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firstSheet="19" activeTab="26"/>
  </bookViews>
  <sheets>
    <sheet name="Ветераны_ВОВ" sheetId="93" r:id="rId1"/>
    <sheet name="Инвалиды" sheetId="92" r:id="rId2"/>
    <sheet name="ЕДК многодетные" sheetId="91" r:id="rId3"/>
    <sheet name="Многодетные" sheetId="90" r:id="rId4"/>
    <sheet name="Дни рождения" sheetId="89" r:id="rId5"/>
    <sheet name="ФЕДК" sheetId="88" r:id="rId6"/>
    <sheet name="Субсидии" sheetId="87" r:id="rId7"/>
    <sheet name="СертификатГаз" sheetId="86" r:id="rId8"/>
    <sheet name="РСДП" sheetId="85" r:id="rId9"/>
    <sheet name="РЕДК" sheetId="84" r:id="rId10"/>
    <sheet name="бер и корм" sheetId="83" r:id="rId11"/>
    <sheet name="ЕВ дет сад" sheetId="82" r:id="rId12"/>
    <sheet name="ВТЛО" sheetId="81" r:id="rId13"/>
    <sheet name="Материнский капитал" sheetId="80" r:id="rId14"/>
    <sheet name="Иные выплаты" sheetId="79" r:id="rId15"/>
    <sheet name="Инвалиды по зрению" sheetId="78" r:id="rId16"/>
    <sheet name="ИБД" sheetId="77" r:id="rId17"/>
    <sheet name="Ежегодные выпл " sheetId="76" r:id="rId18"/>
    <sheet name="ЕДК сельск. специалистам" sheetId="75" r:id="rId19"/>
    <sheet name="Единовр выпл обл " sheetId="74" r:id="rId20"/>
    <sheet name="3-7" sheetId="73" r:id="rId21"/>
    <sheet name="ДВ 3-ий ребенок" sheetId="72" r:id="rId22"/>
    <sheet name="ЕДВ 1-й ребенок" sheetId="71" r:id="rId23"/>
    <sheet name="ДП" sheetId="70" r:id="rId24"/>
    <sheet name="Выплаты детям с заболеваниями" sheetId="69" r:id="rId25"/>
    <sheet name="1-пособие" sheetId="67" r:id="rId26"/>
    <sheet name="Различные меры" sheetId="68" r:id="rId27"/>
  </sheets>
  <definedNames>
    <definedName name="_xlnm._FilterDatabase" localSheetId="10" hidden="1">'бер и корм'!$A$7:$G$26</definedName>
    <definedName name="_xlnm._FilterDatabase" localSheetId="0" hidden="1">Ветераны_ВОВ!$A$6:$N$26</definedName>
    <definedName name="_xlnm._FilterDatabase" localSheetId="12" hidden="1">ВТЛО!$A$3:$N$22</definedName>
    <definedName name="_xlnm._FilterDatabase" localSheetId="24" hidden="1">'Выплаты детям с заболеваниями'!$A$4:$L$23</definedName>
    <definedName name="_xlnm._FilterDatabase" localSheetId="19" hidden="1">'Единовр выпл обл '!$A$4:$M$23</definedName>
    <definedName name="_xlnm._FilterDatabase" localSheetId="16" hidden="1">ИБД!$A$6:$E$26</definedName>
    <definedName name="_xlnm._FilterDatabase" localSheetId="1" hidden="1">Инвалиды!$A$4:$O$23</definedName>
    <definedName name="_xlnm._FilterDatabase" localSheetId="15" hidden="1">'Инвалиды по зрению'!$A$7:$G$26</definedName>
    <definedName name="_xlnm._FilterDatabase" localSheetId="14" hidden="1">'Иные выплаты'!$A$3:$M$22</definedName>
    <definedName name="_xlnm.Database" localSheetId="20">'3-7'!#REF!</definedName>
    <definedName name="_xlnm.Database" localSheetId="23">ДП!#REF!</definedName>
    <definedName name="_xlnm.Database">#REF!</definedName>
    <definedName name="База_данных1">#REF!</definedName>
    <definedName name="_xlnm.Print_Area" localSheetId="25">'1-пособие'!$A$1:$K$16</definedName>
    <definedName name="_xlnm.Print_Area" localSheetId="4">'Дни рождения'!$A$1:$G$22</definedName>
    <definedName name="_xlnm.Print_Area" localSheetId="19">'Единовр выпл обл '!$A$1:$M$23</definedName>
    <definedName name="_xlnm.Print_Area" localSheetId="2">'ЕДК многодетные'!$A$1:$F$24</definedName>
    <definedName name="_xlnm.Print_Area" localSheetId="17">'Ежегодные выпл '!$A$1:$F$22</definedName>
    <definedName name="_xlnm.Print_Area" localSheetId="26">'Различные меры'!$A$1:$B$20</definedName>
    <definedName name="_xlnm.Print_Area" localSheetId="9">РЕДК!$A$1:$F$23</definedName>
    <definedName name="_xlnm.Print_Area" localSheetId="8">РСДП!$A$1:$D$22</definedName>
    <definedName name="_xlnm.Print_Area" localSheetId="7">СертификатГаз!$A$1:$B$20</definedName>
    <definedName name="_xlnm.Print_Area" localSheetId="6">Субсидии!$A$1:$F$23</definedName>
    <definedName name="_xlnm.Print_Area" localSheetId="5">ФЕДК!$A$1:$D$21</definedName>
  </definedNames>
  <calcPr calcId="145621" calcMode="manual"/>
</workbook>
</file>

<file path=xl/calcChain.xml><?xml version="1.0" encoding="utf-8"?>
<calcChain xmlns="http://schemas.openxmlformats.org/spreadsheetml/2006/main">
  <c r="G23" i="69" l="1"/>
  <c r="K23" i="74" l="1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5" i="74"/>
  <c r="G23" i="74" s="1"/>
  <c r="E22" i="76" l="1"/>
  <c r="C22" i="76"/>
  <c r="I26" i="77" l="1"/>
  <c r="H26" i="77"/>
  <c r="G26" i="77"/>
  <c r="F26" i="77"/>
  <c r="E26" i="77"/>
  <c r="D26" i="77"/>
  <c r="C25" i="77"/>
  <c r="C24" i="77"/>
  <c r="C23" i="77"/>
  <c r="C22" i="77"/>
  <c r="C21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26" i="77" s="1"/>
  <c r="O24" i="80" l="1"/>
  <c r="N24" i="80"/>
  <c r="M24" i="80"/>
  <c r="L24" i="80"/>
  <c r="K24" i="80"/>
  <c r="J24" i="80"/>
  <c r="I24" i="80"/>
  <c r="H24" i="80"/>
  <c r="G24" i="80"/>
  <c r="F24" i="80"/>
  <c r="E24" i="80"/>
  <c r="D24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H25" i="82" l="1"/>
  <c r="G25" i="82"/>
  <c r="F25" i="82"/>
  <c r="E25" i="82"/>
  <c r="D25" i="82"/>
  <c r="C25" i="82"/>
  <c r="H26" i="83" l="1"/>
  <c r="D26" i="83"/>
  <c r="C26" i="83"/>
  <c r="F26" i="83" s="1"/>
  <c r="H25" i="83"/>
  <c r="F25" i="83"/>
  <c r="H24" i="83"/>
  <c r="F24" i="83"/>
  <c r="H23" i="83"/>
  <c r="F23" i="83"/>
  <c r="H22" i="83"/>
  <c r="F22" i="83"/>
  <c r="H21" i="83"/>
  <c r="F21" i="83"/>
  <c r="H20" i="83"/>
  <c r="F20" i="83"/>
  <c r="H19" i="83"/>
  <c r="F19" i="83"/>
  <c r="H18" i="83"/>
  <c r="F18" i="83"/>
  <c r="H17" i="83"/>
  <c r="F17" i="83"/>
  <c r="H16" i="83"/>
  <c r="F16" i="83"/>
  <c r="H15" i="83"/>
  <c r="F15" i="83"/>
  <c r="H14" i="83"/>
  <c r="F14" i="83"/>
  <c r="H13" i="83"/>
  <c r="F13" i="83"/>
  <c r="H12" i="83"/>
  <c r="F12" i="83"/>
  <c r="H11" i="83"/>
  <c r="F11" i="83"/>
  <c r="H10" i="83"/>
  <c r="F10" i="83"/>
  <c r="H9" i="83"/>
  <c r="F9" i="83"/>
  <c r="H8" i="83"/>
  <c r="F8" i="83"/>
  <c r="C20" i="86" l="1"/>
  <c r="O22" i="90" l="1"/>
  <c r="N22" i="90"/>
  <c r="M22" i="90"/>
  <c r="L22" i="90"/>
  <c r="K22" i="90"/>
  <c r="J22" i="90"/>
  <c r="I22" i="90"/>
  <c r="H22" i="90"/>
  <c r="G22" i="90"/>
  <c r="F22" i="90"/>
  <c r="E22" i="90"/>
  <c r="D22" i="90"/>
  <c r="C22" i="90"/>
  <c r="F23" i="91" l="1"/>
  <c r="D23" i="91"/>
  <c r="N23" i="92" l="1"/>
  <c r="M23" i="92"/>
  <c r="L23" i="92"/>
  <c r="K23" i="92"/>
  <c r="J23" i="92"/>
  <c r="I23" i="92"/>
  <c r="H23" i="92" s="1"/>
  <c r="G23" i="92"/>
  <c r="F23" i="92"/>
  <c r="E23" i="92"/>
  <c r="D23" i="92"/>
  <c r="O22" i="92"/>
  <c r="C22" i="92"/>
  <c r="O21" i="92"/>
  <c r="C21" i="92"/>
  <c r="O20" i="92"/>
  <c r="C20" i="92"/>
  <c r="O19" i="92"/>
  <c r="C19" i="92"/>
  <c r="O18" i="92"/>
  <c r="C18" i="92"/>
  <c r="O17" i="92"/>
  <c r="C17" i="92"/>
  <c r="O16" i="92"/>
  <c r="C16" i="92"/>
  <c r="O15" i="92"/>
  <c r="C15" i="92"/>
  <c r="O14" i="92"/>
  <c r="C14" i="92"/>
  <c r="O13" i="92"/>
  <c r="C13" i="92"/>
  <c r="O12" i="92"/>
  <c r="C12" i="92"/>
  <c r="O11" i="92"/>
  <c r="C11" i="92"/>
  <c r="O10" i="92"/>
  <c r="C10" i="92"/>
  <c r="O9" i="92"/>
  <c r="C9" i="92"/>
  <c r="O8" i="92"/>
  <c r="C8" i="92"/>
  <c r="O7" i="92"/>
  <c r="C7" i="92"/>
  <c r="O6" i="92"/>
  <c r="O23" i="92" s="1"/>
  <c r="C6" i="92"/>
  <c r="O5" i="92"/>
  <c r="C5" i="92"/>
  <c r="C23" i="92" s="1"/>
  <c r="Q26" i="93" l="1"/>
  <c r="P26" i="93"/>
  <c r="O26" i="93"/>
  <c r="N26" i="93"/>
  <c r="M26" i="93"/>
  <c r="L26" i="93"/>
  <c r="K26" i="93"/>
  <c r="J26" i="93"/>
  <c r="I26" i="93"/>
  <c r="H26" i="93"/>
  <c r="G26" i="93"/>
  <c r="F26" i="93"/>
  <c r="D26" i="93"/>
  <c r="K25" i="93"/>
  <c r="H25" i="93"/>
  <c r="E25" i="93"/>
  <c r="C25" i="93"/>
  <c r="K24" i="93"/>
  <c r="H24" i="93"/>
  <c r="E24" i="93"/>
  <c r="C24" i="93"/>
  <c r="K23" i="93"/>
  <c r="H23" i="93"/>
  <c r="E23" i="93"/>
  <c r="C23" i="93"/>
  <c r="K22" i="93"/>
  <c r="H22" i="93"/>
  <c r="E22" i="93"/>
  <c r="C22" i="93"/>
  <c r="K21" i="93"/>
  <c r="H21" i="93"/>
  <c r="E21" i="93"/>
  <c r="C21" i="93"/>
  <c r="K20" i="93"/>
  <c r="H20" i="93"/>
  <c r="E20" i="93"/>
  <c r="C20" i="93"/>
  <c r="K19" i="93"/>
  <c r="H19" i="93"/>
  <c r="E19" i="93"/>
  <c r="C19" i="93"/>
  <c r="K18" i="93"/>
  <c r="H18" i="93"/>
  <c r="E18" i="93"/>
  <c r="C18" i="93"/>
  <c r="K17" i="93"/>
  <c r="H17" i="93"/>
  <c r="E17" i="93"/>
  <c r="C17" i="93"/>
  <c r="K16" i="93"/>
  <c r="H16" i="93"/>
  <c r="E16" i="93"/>
  <c r="C16" i="93"/>
  <c r="K15" i="93"/>
  <c r="H15" i="93"/>
  <c r="E15" i="93"/>
  <c r="C15" i="93"/>
  <c r="K14" i="93"/>
  <c r="H14" i="93"/>
  <c r="E14" i="93"/>
  <c r="C14" i="93"/>
  <c r="K13" i="93"/>
  <c r="H13" i="93"/>
  <c r="E13" i="93"/>
  <c r="C13" i="93"/>
  <c r="K12" i="93"/>
  <c r="H12" i="93"/>
  <c r="E12" i="93"/>
  <c r="C12" i="93"/>
  <c r="K11" i="93"/>
  <c r="H11" i="93"/>
  <c r="E11" i="93"/>
  <c r="C11" i="93"/>
  <c r="K10" i="93"/>
  <c r="H10" i="93"/>
  <c r="E10" i="93"/>
  <c r="C10" i="93"/>
  <c r="K9" i="93"/>
  <c r="H9" i="93"/>
  <c r="E9" i="93"/>
  <c r="C9" i="93"/>
  <c r="K8" i="93"/>
  <c r="H8" i="93"/>
  <c r="E8" i="93"/>
  <c r="E26" i="93" s="1"/>
  <c r="C8" i="93"/>
  <c r="C26" i="93" s="1"/>
  <c r="T28" i="70" l="1"/>
</calcChain>
</file>

<file path=xl/sharedStrings.xml><?xml version="1.0" encoding="utf-8"?>
<sst xmlns="http://schemas.openxmlformats.org/spreadsheetml/2006/main" count="1001" uniqueCount="364">
  <si>
    <t xml:space="preserve">Ежемесячный отчет по предоставлению ежемесячной денежной выплаты в связи с  рождением первого ребенка </t>
  </si>
  <si>
    <t>№</t>
  </si>
  <si>
    <t>Наименование МО</t>
  </si>
  <si>
    <t>Областная выплата</t>
  </si>
  <si>
    <t>накопительно в 2023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</si>
  <si>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</si>
  <si>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</si>
  <si>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</si>
  <si>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</si>
  <si>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</si>
  <si>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</si>
  <si>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</si>
  <si>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</si>
  <si>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</si>
  <si>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</si>
  <si>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</si>
  <si>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</si>
  <si>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</si>
  <si>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</si>
  <si>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</si>
  <si>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</si>
  <si>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</si>
  <si>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</si>
  <si>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</si>
  <si>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№ п.п.</t>
  </si>
  <si>
    <t>Численность в отчетный период</t>
  </si>
  <si>
    <t>Сумма начисленная без доплат (руб.)</t>
  </si>
  <si>
    <t>Нарастающим итогом с начала 2023 года</t>
  </si>
  <si>
    <t xml:space="preserve">численность семей и  детей, на которых произведена ежемесячная денежная выплата </t>
  </si>
  <si>
    <t>семей</t>
  </si>
  <si>
    <t>детей  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</si>
  <si>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</si>
  <si>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</si>
  <si>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</si>
  <si>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</si>
  <si>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</si>
  <si>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</si>
  <si>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</si>
  <si>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</si>
  <si>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</si>
  <si>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</si>
  <si>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</si>
  <si>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</si>
  <si>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</si>
  <si>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</si>
  <si>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</si>
  <si>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</si>
  <si>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</si>
  <si>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</si>
  <si>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№ п/п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</si>
  <si>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</si>
  <si>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</si>
  <si>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</si>
  <si>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</si>
  <si>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</si>
  <si>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</si>
  <si>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</si>
  <si>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>ИТОГО*
граждан - оснований</t>
  </si>
  <si>
    <t>ИТОГО*
заявителей</t>
  </si>
  <si>
    <t>в том числе</t>
  </si>
  <si>
    <t>улучшение жилищных условий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</si>
  <si>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</si>
  <si>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</si>
  <si>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</si>
  <si>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</si>
  <si>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№
п/п</t>
  </si>
  <si>
    <t xml:space="preserve">Накопительно за 2023 год </t>
  </si>
  <si>
    <t>получателей (семей)</t>
  </si>
  <si>
    <t>кол-во детей (чел.)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</si>
  <si>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</si>
  <si>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</si>
  <si>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</si>
  <si>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</si>
  <si>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</si>
  <si>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детей</t>
  </si>
  <si>
    <t>ВСЕГО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</si>
  <si>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</si>
  <si>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</si>
  <si>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</si>
  <si>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</si>
  <si>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</si>
  <si>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</si>
  <si>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</si>
  <si>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</si>
  <si>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</si>
  <si>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t>ежемесячные выплаты</t>
  </si>
  <si>
    <t>ежегодные выплаты (накопительно за 2023 год)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</si>
  <si>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</si>
  <si>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</si>
  <si>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</si>
  <si>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</si>
  <si>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</si>
  <si>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</si>
  <si>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</si>
  <si>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</si>
  <si>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</si>
  <si>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</si>
  <si>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</si>
  <si>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</si>
  <si>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</si>
  <si>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</si>
  <si>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</si>
  <si>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</si>
  <si>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</si>
  <si>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</si>
  <si>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</si>
  <si>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</si>
  <si>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</si>
  <si>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 по области:</t>
  </si>
  <si>
    <t>единовременные за 2023 (накопительно)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</si>
  <si>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</si>
  <si>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</si>
  <si>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</si>
  <si>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</si>
  <si>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</si>
  <si>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</si>
  <si>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</si>
  <si>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</si>
  <si>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</si>
  <si>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</si>
  <si>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</si>
  <si>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ЕДК подключение к сетям газораспределения</t>
  </si>
  <si>
    <t>ЕДК подключение к электросетям</t>
  </si>
  <si>
    <t>ежегодные за 2023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</si>
  <si>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</si>
  <si>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</si>
  <si>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</si>
  <si>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</si>
  <si>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>Численность обратившихся за выплатой</t>
  </si>
  <si>
    <t>получателей</t>
  </si>
  <si>
    <t>Итого:</t>
  </si>
  <si>
    <t>Наименование МO</t>
  </si>
  <si>
    <t xml:space="preserve">выплачено </t>
  </si>
  <si>
    <t>ВСЕГО (накопительно)</t>
  </si>
  <si>
    <t>за 2023 год</t>
  </si>
  <si>
    <t>Количество  получателей в 2023 году (накопительно)</t>
  </si>
  <si>
    <t>Волховский</t>
  </si>
  <si>
    <t xml:space="preserve">№ </t>
  </si>
  <si>
    <t xml:space="preserve">Количество актуальных получателей </t>
  </si>
  <si>
    <t>Количество получателей  накопительно в  2023 году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</si>
  <si>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</si>
  <si>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</si>
  <si>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</si>
  <si>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</si>
  <si>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</si>
  <si>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</si>
  <si>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</si>
  <si>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</si>
  <si>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</si>
  <si>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</si>
  <si>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</si>
  <si>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</si>
  <si>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</si>
  <si>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</si>
  <si>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</si>
  <si>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</si>
  <si>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</si>
  <si>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</si>
  <si>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</si>
  <si>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</si>
  <si>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</si>
  <si>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</si>
  <si>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</si>
  <si>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 xml:space="preserve">    </t>
  </si>
  <si>
    <t xml:space="preserve"> ИНФОРМАЦИЯ о получателях ежемесячной компенсации на питание беременным женщинам и детям в возрасте до 3-х лет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</si>
  <si>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</si>
  <si>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</si>
  <si>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</si>
  <si>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</si>
  <si>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</si>
  <si>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2023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</si>
  <si>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</si>
  <si>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</si>
  <si>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</si>
  <si>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</si>
  <si>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</si>
  <si>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</si>
  <si>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</si>
  <si>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</si>
  <si>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</si>
  <si>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</si>
  <si>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</si>
  <si>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Количество граждан, получивших меру социальной поддержки по замене газового оборудования (сертификат) в 2023 году (накопительно)</t>
  </si>
  <si>
    <t>Количество получателей в 2023 году (накопительно)</t>
  </si>
  <si>
    <t>90 лет</t>
  </si>
  <si>
    <t>95 лет</t>
  </si>
  <si>
    <t>100 и более</t>
  </si>
  <si>
    <t>всего</t>
  </si>
  <si>
    <t xml:space="preserve">Жертвы политических репрессий </t>
  </si>
  <si>
    <t xml:space="preserve">Ветераны труда </t>
  </si>
  <si>
    <t>Количество получателей накопительно  в 2023</t>
  </si>
  <si>
    <t>Количество получателей    накопительно в 2023</t>
  </si>
  <si>
    <t>Количество граждан, получивших различные меры социальной поддержки в 2023 году (накопительно)</t>
  </si>
  <si>
    <t>в том числе:</t>
  </si>
  <si>
    <t>Информация о количестве  инвалидов боевых действий,  состоящих на учете</t>
  </si>
  <si>
    <t>ВСЕГО ИБД</t>
  </si>
  <si>
    <t>1 группа инвалидности</t>
  </si>
  <si>
    <t>2 группа инвалидности</t>
  </si>
  <si>
    <t>3 группа инвалидности</t>
  </si>
  <si>
    <t>Родители и вдовы ИБД</t>
  </si>
  <si>
    <t>Родители и вдовы ОВД</t>
  </si>
  <si>
    <t>получатели выплат</t>
  </si>
  <si>
    <t xml:space="preserve"> ИНФОРМАЦИЯ о получателях ежемесячной денежной выплаты инвалидам с детства I и II групп</t>
  </si>
  <si>
    <t>Инвалиды I группы (18-23)</t>
  </si>
  <si>
    <t>Инвалиды II группы (18-23)</t>
  </si>
  <si>
    <t>Инвалиды по зрению I группы</t>
  </si>
  <si>
    <t>Инвалиды по зрению II группы</t>
  </si>
  <si>
    <t>приобретение (строительство, газификация)  жилого помещения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</si>
  <si>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</si>
  <si>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</si>
  <si>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</si>
  <si>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</si>
  <si>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</si>
  <si>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</si>
  <si>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</si>
  <si>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</si>
  <si>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</si>
  <si>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</si>
  <si>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</si>
  <si>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</si>
  <si>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</si>
  <si>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</si>
  <si>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Численность детей
(накопительно по выплате), чел.</t>
  </si>
  <si>
    <t>Количество семей в 2023 (накопительно по выплате)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</si>
  <si>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</si>
  <si>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</si>
  <si>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</si>
  <si>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</si>
  <si>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</si>
  <si>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</si>
  <si>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</si>
  <si>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</si>
  <si>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</si>
  <si>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</si>
  <si>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</si>
  <si>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</si>
  <si>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</si>
  <si>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</si>
  <si>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</si>
  <si>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</si>
  <si>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</si>
  <si>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</si>
  <si>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3=(4+5+8+11+15)</t>
  </si>
  <si>
    <t>без инв.</t>
  </si>
  <si>
    <t xml:space="preserve"> инв.</t>
  </si>
  <si>
    <t>"Вдовы"</t>
  </si>
  <si>
    <t>Проживавшие менее 4 месяцев в Ленинграде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</si>
  <si>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</si>
  <si>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</si>
  <si>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</si>
  <si>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</si>
  <si>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</si>
  <si>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</si>
  <si>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Информация о количестве  ветеранов  Великой Отечественной войны 1941-1945 годов,  состоящих на учете</t>
  </si>
  <si>
    <t xml:space="preserve"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 </t>
  </si>
  <si>
    <t xml:space="preserve">Приобретение сельхоз животных, сельхоз техники
усл. </t>
  </si>
  <si>
    <t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</t>
  </si>
  <si>
    <t>Годовая компенсация расходов на топливо и баллонный газ и транспортных услуг по их доставке участникам СВО и членам их семей</t>
  </si>
  <si>
    <t xml:space="preserve">14 детей </t>
  </si>
  <si>
    <r>
      <t>ВСЕГО граждан, которым назначена выплата в 2023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</si>
  <si>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Ежегод. выплата на приобрет. одежды и шк.-письм. принадлежностей многодетным, чел. (детей)</t>
  </si>
  <si>
    <t>Количество получателей накопительно 
в 2023 году</t>
  </si>
  <si>
    <t>426</t>
  </si>
  <si>
    <t>669</t>
  </si>
  <si>
    <t>290</t>
  </si>
  <si>
    <t>219</t>
  </si>
  <si>
    <t>Оплата санаторно-курортных путевок по медицинским показаниям 
усл.</t>
  </si>
  <si>
    <t>Улучшение жилищных условий всего</t>
  </si>
  <si>
    <t>Накопительно 
за 2023 год</t>
  </si>
  <si>
    <t>733</t>
  </si>
  <si>
    <t>391</t>
  </si>
  <si>
    <t>на 01.11.2023 (за октябрь 2023 г.)</t>
  </si>
  <si>
    <t>376</t>
  </si>
  <si>
    <t>468</t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</si>
  <si>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Times New Roman"/>
        <family val="1"/>
        <charset val="204"/>
      </rPr>
      <t>с 01.01.2023</t>
    </r>
  </si>
  <si>
    <r>
      <t xml:space="preserve">Нарастающим итогом 
</t>
    </r>
    <r>
      <rPr>
        <b/>
        <i/>
        <u/>
        <sz val="11"/>
        <color theme="1"/>
        <rFont val="Times New Roman"/>
        <family val="1"/>
        <charset val="204"/>
      </rPr>
      <t>с 01.01.2023</t>
    </r>
  </si>
  <si>
    <r>
      <rPr>
        <b/>
        <sz val="12"/>
        <color rgb="FF000000"/>
        <rFont val="Times New Roman"/>
        <family val="1"/>
        <charset val="204"/>
      </rPr>
      <t xml:space="preserve">Сведения о назначении и выплате пособия на ребенка (1-пособие) </t>
    </r>
    <r>
      <rPr>
        <b/>
        <sz val="12"/>
        <color rgb="FF000000"/>
        <rFont val="Times New Roman"/>
        <family val="1"/>
        <charset val="204"/>
      </rPr>
      <t xml:space="preserve">
</t>
    </r>
  </si>
  <si>
    <t xml:space="preserve"> в БД АИС "Социальная защита" по состоянию  на  01.12.2023 </t>
  </si>
  <si>
    <t>Сведения о количестве инвалидов по БД "Социальная защита" на 01.12.2023</t>
  </si>
  <si>
    <t>Информация о получателях ежемесячной денежной компенсации многодетным семьям, проживающим в Ленинградской области за ноябрь 2023 г.</t>
  </si>
  <si>
    <t>Численность получателей на ноябрь 2023 (семей)</t>
  </si>
  <si>
    <t>Численность детей на ноябрь 2023, чел.</t>
  </si>
  <si>
    <t>259</t>
  </si>
  <si>
    <t>383</t>
  </si>
  <si>
    <t>275</t>
  </si>
  <si>
    <t>403</t>
  </si>
  <si>
    <t>458</t>
  </si>
  <si>
    <t>672</t>
  </si>
  <si>
    <t>1409</t>
  </si>
  <si>
    <t>2521</t>
  </si>
  <si>
    <t>712</t>
  </si>
  <si>
    <t>1225</t>
  </si>
  <si>
    <t>914</t>
  </si>
  <si>
    <t>1510</t>
  </si>
  <si>
    <t>396</t>
  </si>
  <si>
    <t>598</t>
  </si>
  <si>
    <t>343</t>
  </si>
  <si>
    <t>507</t>
  </si>
  <si>
    <t>159</t>
  </si>
  <si>
    <t>238</t>
  </si>
  <si>
    <t>437</t>
  </si>
  <si>
    <t>671</t>
  </si>
  <si>
    <t>253</t>
  </si>
  <si>
    <t>395</t>
  </si>
  <si>
    <t>202</t>
  </si>
  <si>
    <t>299</t>
  </si>
  <si>
    <t>623</t>
  </si>
  <si>
    <t>251</t>
  </si>
  <si>
    <t>340</t>
  </si>
  <si>
    <t>255</t>
  </si>
  <si>
    <t>380</t>
  </si>
  <si>
    <t>549</t>
  </si>
  <si>
    <t>538</t>
  </si>
  <si>
    <t>800</t>
  </si>
  <si>
    <t>8145</t>
  </si>
  <si>
    <t>12592</t>
  </si>
  <si>
    <t>Сведения о численности многодетных семей, проживающих на территории Ленинградской области и зарегистрированных в БД АИС «Соцзащита» за ноябрь 2023 года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</si>
  <si>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01.12.2023</t>
  </si>
  <si>
    <t>Количество получателей за ноябрь 2023 года</t>
  </si>
  <si>
    <t>Информация о получателях федеральной ежемесячной денежной компенсации за расходы по коммунальным услугам на 01.12.2023</t>
  </si>
  <si>
    <t>Количество получателей 
за ноябрь 2023 года</t>
  </si>
  <si>
    <t>Информация о получателях субсидий на оплату жилого помещения и коммунальных услуг на 01.12.2023</t>
  </si>
  <si>
    <t>в ноябре 2023 года</t>
  </si>
  <si>
    <t>Информация о получателях региональной социальной доплаты к пенсии на 01.12.2023</t>
  </si>
  <si>
    <t>Информация о получателях ежемесячной денежной компенсации за расходы по коммунальным услугам из средств Областного бюджета на 01.12.2023</t>
  </si>
  <si>
    <t>Количество актуальных получателей по БД за ноябрь 2023</t>
  </si>
  <si>
    <t>Количество актуальных получателей по БД  за ноябрь 2023</t>
  </si>
  <si>
    <t>на 01.12.2023 (за ноябрь 2023 г.)</t>
  </si>
  <si>
    <t>1821</t>
  </si>
  <si>
    <t>870</t>
  </si>
  <si>
    <t>1154</t>
  </si>
  <si>
    <t>487</t>
  </si>
  <si>
    <t>471</t>
  </si>
  <si>
    <t>421</t>
  </si>
  <si>
    <t>302</t>
  </si>
  <si>
    <t>498</t>
  </si>
  <si>
    <t>453</t>
  </si>
  <si>
    <t>146</t>
  </si>
  <si>
    <t>430</t>
  </si>
  <si>
    <t>668</t>
  </si>
  <si>
    <t>9948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</si>
  <si>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01.11.2023 по 30.11.2023</t>
  </si>
  <si>
    <r>
      <t>Численность получателей ежемесячной денежной выплаты  отчетный месяц    ноябрь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2023</t>
    </r>
  </si>
  <si>
    <r>
      <t xml:space="preserve"> Отчетный месяц 
ноябрь </t>
    </r>
    <r>
      <rPr>
        <b/>
        <i/>
        <u/>
        <sz val="11"/>
        <color theme="1"/>
        <rFont val="Times New Roman"/>
        <family val="1"/>
        <charset val="204"/>
      </rPr>
      <t xml:space="preserve"> 2023</t>
    </r>
  </si>
  <si>
    <t>Информация о получателях ежемесячной денежной выплаты отдельным категориям граждан, проживающих в Ленинградской области на 01.12.2023</t>
  </si>
  <si>
    <t>за ноябрь 2023 года</t>
  </si>
  <si>
    <t>Информация об использовании средств регионального материнского капитала 
на 01.12.2023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</si>
  <si>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01.12.2023</t>
    </r>
  </si>
  <si>
    <t>ежемесячные за ноябрь 2023 года</t>
  </si>
  <si>
    <t>Информация о численности граждан, получающих некоторые меры соцподдержки по состоянию 
на 01.12.2023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</si>
  <si>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ноябрь 2023 г.</t>
  </si>
  <si>
    <r>
      <t>Информация об оказании некоторых мер социальной поддержки из средств областного бюджета  </t>
    </r>
    <r>
      <rPr>
        <b/>
        <u/>
        <sz val="14"/>
        <rFont val="Times New Roman"/>
        <family val="1"/>
        <charset val="204"/>
      </rPr>
      <t>за  2023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01.12.2023 </t>
    </r>
  </si>
  <si>
    <t>Информация о получателях ежемесячная денежная выплата на ребенка от 3 до 7 лет включительно по состоянию на 01.12.2023</t>
  </si>
  <si>
    <t>начислено 
за ноябрь 2023 года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</si>
  <si>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2023 года</t>
  </si>
  <si>
    <t>на 01.12.2023</t>
  </si>
  <si>
    <t>в ноябре 2023
детей   (чел.)</t>
  </si>
  <si>
    <t>Информация о получателях ежемесячного пособия на приобретение товаров детского ассортимента и продуктов детского питания                      на 01 декабря 2023 г.</t>
  </si>
  <si>
    <t>Начислено в ноябре</t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</si>
  <si>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01.12.2023</t>
  </si>
  <si>
    <t xml:space="preserve">ребенок-инвалид с особыми потребностями начислено в ноябре 2023 </t>
  </si>
  <si>
    <t>ребенок, страдающий заболеванием врожденный буллезный эпидермолиз в ноябре 2023</t>
  </si>
  <si>
    <t>ребенок без инвалидности, с заболеванием -  инсулинозависимый сахарный диабет                в ноябре 2023</t>
  </si>
  <si>
    <t>Ноябрь 2023
ЛОГКУ "Центр социальной защиты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</si>
</sst>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6" fillId="4" borderId="0"/>
    <xf numFmtId="0" fontId="5" fillId="5" borderId="0" applyNumberFormat="0" applyBorder="0" applyAlignment="0" applyProtection="0"/>
    <xf numFmtId="0" fontId="6" fillId="6" borderId="0"/>
    <xf numFmtId="0" fontId="5" fillId="7" borderId="0" applyNumberFormat="0" applyBorder="0" applyAlignment="0" applyProtection="0"/>
    <xf numFmtId="0" fontId="6" fillId="8" borderId="0"/>
    <xf numFmtId="0" fontId="5" fillId="9" borderId="0" applyNumberFormat="0" applyBorder="0" applyAlignment="0" applyProtection="0"/>
    <xf numFmtId="0" fontId="6" fillId="10" borderId="0"/>
    <xf numFmtId="0" fontId="5" fillId="11" borderId="0" applyNumberFormat="0" applyBorder="0" applyAlignment="0" applyProtection="0"/>
    <xf numFmtId="0" fontId="6" fillId="12" borderId="0"/>
    <xf numFmtId="0" fontId="5" fillId="13" borderId="0" applyNumberFormat="0" applyBorder="0" applyAlignment="0" applyProtection="0"/>
    <xf numFmtId="0" fontId="6" fillId="14" borderId="0"/>
    <xf numFmtId="0" fontId="5" fillId="15" borderId="0" applyNumberFormat="0" applyBorder="0" applyAlignment="0" applyProtection="0"/>
    <xf numFmtId="0" fontId="6" fillId="16" borderId="0"/>
    <xf numFmtId="0" fontId="5" fillId="17" borderId="0" applyNumberFormat="0" applyBorder="0" applyAlignment="0" applyProtection="0"/>
    <xf numFmtId="0" fontId="6" fillId="18" borderId="0"/>
    <xf numFmtId="0" fontId="5" fillId="19" borderId="0" applyNumberFormat="0" applyBorder="0" applyAlignment="0" applyProtection="0"/>
    <xf numFmtId="0" fontId="6" fillId="20" borderId="0"/>
    <xf numFmtId="0" fontId="5" fillId="9" borderId="0" applyNumberFormat="0" applyBorder="0" applyAlignment="0" applyProtection="0"/>
    <xf numFmtId="0" fontId="6" fillId="10" borderId="0"/>
    <xf numFmtId="0" fontId="5" fillId="15" borderId="0" applyNumberFormat="0" applyBorder="0" applyAlignment="0" applyProtection="0"/>
    <xf numFmtId="0" fontId="6" fillId="16" borderId="0"/>
    <xf numFmtId="0" fontId="5" fillId="21" borderId="0" applyNumberFormat="0" applyBorder="0" applyAlignment="0" applyProtection="0"/>
    <xf numFmtId="0" fontId="6" fillId="22" borderId="0"/>
    <xf numFmtId="0" fontId="7" fillId="23" borderId="0" applyNumberFormat="0" applyBorder="0" applyAlignment="0" applyProtection="0"/>
    <xf numFmtId="0" fontId="8" fillId="24" borderId="0"/>
    <xf numFmtId="0" fontId="7" fillId="17" borderId="0" applyNumberFormat="0" applyBorder="0" applyAlignment="0" applyProtection="0"/>
    <xf numFmtId="0" fontId="8" fillId="18" borderId="0"/>
    <xf numFmtId="0" fontId="7" fillId="19" borderId="0" applyNumberFormat="0" applyBorder="0" applyAlignment="0" applyProtection="0"/>
    <xf numFmtId="0" fontId="8" fillId="20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29" borderId="0" applyNumberFormat="0" applyBorder="0" applyAlignment="0" applyProtection="0"/>
    <xf numFmtId="0" fontId="8" fillId="3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0" fontId="7" fillId="31" borderId="0" applyNumberFormat="0" applyBorder="0" applyAlignment="0" applyProtection="0"/>
    <xf numFmtId="0" fontId="8" fillId="32" borderId="0"/>
    <xf numFmtId="0" fontId="7" fillId="33" borderId="0" applyNumberFormat="0" applyBorder="0" applyAlignment="0" applyProtection="0"/>
    <xf numFmtId="0" fontId="8" fillId="34" borderId="0"/>
    <xf numFmtId="0" fontId="7" fillId="35" borderId="0" applyNumberFormat="0" applyBorder="0" applyAlignment="0" applyProtection="0"/>
    <xf numFmtId="0" fontId="8" fillId="36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37" borderId="0" applyNumberFormat="0" applyBorder="0" applyAlignment="0" applyProtection="0"/>
    <xf numFmtId="0" fontId="8" fillId="38" borderId="0"/>
    <xf numFmtId="0" fontId="11" fillId="13" borderId="2" applyNumberFormat="0" applyAlignment="0" applyProtection="0"/>
    <xf numFmtId="0" fontId="12" fillId="14" borderId="3"/>
    <xf numFmtId="0" fontId="13" fillId="39" borderId="4" applyNumberFormat="0" applyAlignment="0" applyProtection="0"/>
    <xf numFmtId="0" fontId="14" fillId="40" borderId="5"/>
    <xf numFmtId="0" fontId="15" fillId="39" borderId="2" applyNumberFormat="0" applyAlignment="0" applyProtection="0"/>
    <xf numFmtId="0" fontId="16" fillId="40" borderId="3"/>
    <xf numFmtId="0" fontId="17" fillId="0" borderId="6" applyNumberFormat="0" applyFill="0" applyAlignment="0" applyProtection="0"/>
    <xf numFmtId="0" fontId="18" fillId="0" borderId="7"/>
    <xf numFmtId="0" fontId="19" fillId="0" borderId="8" applyNumberFormat="0" applyFill="0" applyAlignment="0" applyProtection="0"/>
    <xf numFmtId="0" fontId="20" fillId="0" borderId="9"/>
    <xf numFmtId="0" fontId="21" fillId="0" borderId="10" applyNumberFormat="0" applyFill="0" applyAlignment="0" applyProtection="0"/>
    <xf numFmtId="0" fontId="22" fillId="0" borderId="11"/>
    <xf numFmtId="0" fontId="21" fillId="0" borderId="0" applyNumberFormat="0" applyFill="0" applyBorder="0" applyAlignment="0" applyProtection="0"/>
    <xf numFmtId="0" fontId="22" fillId="0" borderId="0"/>
    <xf numFmtId="0" fontId="23" fillId="0" borderId="12" applyNumberFormat="0" applyFill="0" applyAlignment="0" applyProtection="0"/>
    <xf numFmtId="0" fontId="24" fillId="0" borderId="13"/>
    <xf numFmtId="0" fontId="25" fillId="41" borderId="14" applyNumberFormat="0" applyAlignment="0" applyProtection="0"/>
    <xf numFmtId="0" fontId="26" fillId="42" borderId="15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44" borderId="0"/>
    <xf numFmtId="0" fontId="1" fillId="0" borderId="0"/>
    <xf numFmtId="0" fontId="32" fillId="0" borderId="0"/>
    <xf numFmtId="0" fontId="33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6" fillId="6" borderId="0"/>
    <xf numFmtId="0" fontId="37" fillId="0" borderId="0" applyNumberFormat="0" applyFill="0" applyBorder="0" applyAlignment="0" applyProtection="0"/>
    <xf numFmtId="0" fontId="38" fillId="0" borderId="0"/>
    <xf numFmtId="0" fontId="2" fillId="45" borderId="16" applyNumberFormat="0" applyFont="0" applyAlignment="0" applyProtection="0"/>
    <xf numFmtId="0" fontId="32" fillId="46" borderId="17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9" fontId="34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/>
    <xf numFmtId="0" fontId="41" fillId="0" borderId="0" applyNumberFormat="0" applyFill="0" applyBorder="0" applyAlignment="0" applyProtection="0"/>
    <xf numFmtId="0" fontId="42" fillId="0" borderId="0"/>
    <xf numFmtId="0" fontId="43" fillId="7" borderId="0" applyNumberFormat="0" applyBorder="0" applyAlignment="0" applyProtection="0"/>
    <xf numFmtId="0" fontId="44" fillId="8" borderId="0"/>
    <xf numFmtId="0" fontId="45" fillId="0" borderId="0"/>
    <xf numFmtId="0" fontId="46" fillId="0" borderId="0"/>
    <xf numFmtId="0" fontId="2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1" fillId="13" borderId="2" applyNumberFormat="0" applyAlignment="0" applyProtection="0"/>
    <xf numFmtId="0" fontId="13" fillId="39" borderId="4" applyNumberFormat="0" applyAlignment="0" applyProtection="0"/>
    <xf numFmtId="0" fontId="15" fillId="39" borderId="2" applyNumberFormat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5" fillId="41" borderId="14" applyNumberFormat="0" applyAlignment="0" applyProtection="0"/>
    <xf numFmtId="0" fontId="27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5" borderId="16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3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76" fillId="0" borderId="0"/>
    <xf numFmtId="43" fontId="2" fillId="0" borderId="0" applyFont="0" applyFill="0" applyBorder="0" applyAlignment="0" applyProtection="0"/>
    <xf numFmtId="0" fontId="86" fillId="0" borderId="0"/>
    <xf numFmtId="0" fontId="87" fillId="0" borderId="0"/>
  </cellStyleXfs>
  <cellXfs count="494">
    <xf numFmtId="0" fontId="0" fillId="0" borderId="0" xfId="0"/>
    <xf numFmtId="0" fontId="48" fillId="0" borderId="0" xfId="1" applyNumberFormat="1" applyFont="1"/>
    <xf numFmtId="0" fontId="3" fillId="0" borderId="0" xfId="1" applyNumberFormat="1"/>
    <xf numFmtId="0" fontId="3" fillId="0" borderId="0" xfId="1" applyNumberFormat="1" applyAlignment="1">
      <alignment vertical="center"/>
    </xf>
    <xf numFmtId="0" fontId="53" fillId="0" borderId="0" xfId="1" applyNumberFormat="1" applyFont="1"/>
    <xf numFmtId="0" fontId="53" fillId="0" borderId="0" xfId="1" applyNumberFormat="1" applyFont="1" applyBorder="1"/>
    <xf numFmtId="0" fontId="52" fillId="0" borderId="0" xfId="1" applyFont="1" applyFill="1" applyBorder="1"/>
    <xf numFmtId="0" fontId="53" fillId="0" borderId="0" xfId="1" applyNumberFormat="1" applyFont="1" applyFill="1" applyBorder="1"/>
    <xf numFmtId="0" fontId="50" fillId="0" borderId="0" xfId="1" applyNumberFormat="1" applyFont="1" applyAlignment="1">
      <alignment horizontal="center"/>
    </xf>
    <xf numFmtId="0" fontId="3" fillId="0" borderId="0" xfId="1"/>
    <xf numFmtId="0" fontId="55" fillId="0" borderId="0" xfId="1" applyNumberFormat="1" applyFont="1" applyFill="1" applyAlignment="1">
      <alignment vertical="top" wrapText="1"/>
    </xf>
    <xf numFmtId="0" fontId="49" fillId="0" borderId="0" xfId="1" applyNumberFormat="1" applyFont="1" applyFill="1" applyAlignment="1">
      <alignment horizontal="center" vertical="top" wrapText="1"/>
    </xf>
    <xf numFmtId="0" fontId="55" fillId="0" borderId="0" xfId="1" applyNumberFormat="1" applyFont="1" applyFill="1" applyAlignment="1">
      <alignment horizontal="left" vertical="top" wrapText="1"/>
    </xf>
    <xf numFmtId="0" fontId="55" fillId="0" borderId="0" xfId="1" applyFont="1" applyFill="1" applyAlignment="1">
      <alignment vertical="top" wrapText="1"/>
    </xf>
    <xf numFmtId="0" fontId="55" fillId="0" borderId="0" xfId="1" applyNumberFormat="1" applyFont="1" applyFill="1" applyAlignment="1">
      <alignment horizontal="center" vertical="top" wrapText="1"/>
    </xf>
    <xf numFmtId="0" fontId="59" fillId="0" borderId="0" xfId="1" applyNumberFormat="1" applyFont="1" applyFill="1" applyAlignment="1">
      <alignment horizontal="center" vertical="center"/>
    </xf>
    <xf numFmtId="0" fontId="60" fillId="0" borderId="0" xfId="1" applyNumberFormat="1" applyFont="1" applyFill="1" applyAlignment="1">
      <alignment horizontal="center" vertical="center"/>
    </xf>
    <xf numFmtId="0" fontId="59" fillId="0" borderId="0" xfId="1" applyNumberFormat="1" applyFont="1" applyFill="1" applyAlignment="1">
      <alignment horizontal="left" vertical="top"/>
    </xf>
    <xf numFmtId="0" fontId="61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center" vertical="top"/>
    </xf>
    <xf numFmtId="0" fontId="59" fillId="0" borderId="0" xfId="1" applyNumberFormat="1" applyFont="1" applyFill="1" applyAlignment="1">
      <alignment horizontal="center" vertical="top"/>
    </xf>
    <xf numFmtId="0" fontId="63" fillId="0" borderId="0" xfId="106" applyFont="1" applyAlignment="1">
      <alignment vertical="top"/>
    </xf>
    <xf numFmtId="0" fontId="63" fillId="0" borderId="0" xfId="106" applyFont="1" applyFill="1" applyAlignment="1">
      <alignment vertical="top"/>
    </xf>
    <xf numFmtId="0" fontId="63" fillId="0" borderId="0" xfId="106" applyNumberFormat="1" applyFont="1" applyFill="1" applyAlignment="1">
      <alignment vertical="top"/>
    </xf>
    <xf numFmtId="0" fontId="64" fillId="0" borderId="0" xfId="106" applyNumberFormat="1" applyFont="1" applyAlignment="1">
      <alignment horizontal="center" vertical="top"/>
    </xf>
    <xf numFmtId="0" fontId="63" fillId="0" borderId="0" xfId="0" applyFont="1" applyFill="1" applyAlignment="1">
      <alignment horizontal="left" vertical="justify"/>
    </xf>
    <xf numFmtId="0" fontId="63" fillId="0" borderId="0" xfId="0" applyFont="1" applyFill="1" applyAlignment="1">
      <alignment horizontal="center" vertical="justify"/>
    </xf>
    <xf numFmtId="0" fontId="56" fillId="49" borderId="24" xfId="0" applyFont="1" applyFill="1" applyBorder="1" applyAlignment="1">
      <alignment horizontal="center" vertical="center"/>
    </xf>
    <xf numFmtId="0" fontId="56" fillId="49" borderId="24" xfId="0" applyFont="1" applyFill="1" applyBorder="1" applyAlignment="1">
      <alignment horizontal="left" vertical="justify"/>
    </xf>
    <xf numFmtId="0" fontId="56" fillId="49" borderId="24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 applyProtection="1"/>
    <xf numFmtId="0" fontId="56" fillId="0" borderId="21" xfId="0" applyFont="1" applyFill="1" applyBorder="1" applyAlignment="1">
      <alignment horizontal="left" vertical="justify"/>
    </xf>
    <xf numFmtId="0" fontId="56" fillId="0" borderId="21" xfId="0" applyNumberFormat="1" applyFont="1" applyFill="1" applyBorder="1" applyAlignment="1">
      <alignment horizontal="center" vertical="justify"/>
    </xf>
    <xf numFmtId="0" fontId="56" fillId="0" borderId="21" xfId="0" applyFont="1" applyFill="1" applyBorder="1" applyAlignment="1">
      <alignment horizontal="center" vertical="justify"/>
    </xf>
    <xf numFmtId="0" fontId="56" fillId="49" borderId="21" xfId="0" applyFont="1" applyFill="1" applyBorder="1" applyAlignment="1">
      <alignment horizontal="center" vertical="center"/>
    </xf>
    <xf numFmtId="0" fontId="56" fillId="49" borderId="21" xfId="0" applyFont="1" applyFill="1" applyBorder="1" applyAlignment="1">
      <alignment horizontal="left" vertical="justify"/>
    </xf>
    <xf numFmtId="0" fontId="57" fillId="49" borderId="21" xfId="0" applyNumberFormat="1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top"/>
    </xf>
    <xf numFmtId="0" fontId="63" fillId="0" borderId="0" xfId="0" applyFont="1" applyFill="1" applyAlignment="1">
      <alignment horizontal="center" vertical="center"/>
    </xf>
    <xf numFmtId="0" fontId="71" fillId="0" borderId="36" xfId="0" applyFont="1" applyFill="1" applyBorder="1" applyAlignment="1">
      <alignment horizontal="center" vertical="center" wrapText="1"/>
    </xf>
    <xf numFmtId="0" fontId="56" fillId="49" borderId="21" xfId="0" applyFont="1" applyFill="1" applyBorder="1" applyAlignment="1">
      <alignment vertical="center"/>
    </xf>
    <xf numFmtId="0" fontId="56" fillId="49" borderId="21" xfId="0" applyNumberFormat="1" applyFont="1" applyFill="1" applyBorder="1" applyAlignment="1">
      <alignment horizontal="center" vertical="center"/>
    </xf>
    <xf numFmtId="0" fontId="56" fillId="49" borderId="37" xfId="0" applyNumberFormat="1" applyFont="1" applyFill="1" applyBorder="1" applyAlignment="1">
      <alignment horizontal="center" vertical="center"/>
    </xf>
    <xf numFmtId="0" fontId="56" fillId="49" borderId="26" xfId="0" applyNumberFormat="1" applyFont="1" applyFill="1" applyBorder="1" applyAlignment="1">
      <alignment horizontal="center" vertical="center"/>
    </xf>
    <xf numFmtId="0" fontId="56" fillId="49" borderId="24" xfId="0" applyNumberFormat="1" applyFont="1" applyFill="1" applyBorder="1" applyAlignment="1">
      <alignment horizontal="center" vertical="center"/>
    </xf>
    <xf numFmtId="0" fontId="72" fillId="0" borderId="0" xfId="0" applyFont="1"/>
    <xf numFmtId="0" fontId="56" fillId="0" borderId="21" xfId="0" applyFont="1" applyFill="1" applyBorder="1" applyAlignment="1">
      <alignment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57" fillId="49" borderId="21" xfId="0" applyNumberFormat="1" applyFont="1" applyFill="1" applyBorder="1" applyAlignment="1">
      <alignment horizontal="center"/>
    </xf>
    <xf numFmtId="0" fontId="57" fillId="49" borderId="21" xfId="0" applyFont="1" applyFill="1" applyBorder="1" applyAlignment="1">
      <alignment horizontal="center"/>
    </xf>
    <xf numFmtId="0" fontId="57" fillId="49" borderId="37" xfId="0" applyNumberFormat="1" applyFont="1" applyFill="1" applyBorder="1" applyAlignment="1">
      <alignment horizontal="center"/>
    </xf>
    <xf numFmtId="0" fontId="57" fillId="49" borderId="26" xfId="0" applyFont="1" applyFill="1" applyBorder="1" applyAlignment="1">
      <alignment horizontal="center"/>
    </xf>
    <xf numFmtId="0" fontId="0" fillId="0" borderId="0" xfId="0" applyFill="1"/>
    <xf numFmtId="0" fontId="72" fillId="0" borderId="0" xfId="0" applyFont="1" applyBorder="1"/>
    <xf numFmtId="0" fontId="63" fillId="49" borderId="24" xfId="0" applyFont="1" applyFill="1" applyBorder="1" applyAlignment="1">
      <alignment horizontal="center" vertical="center"/>
    </xf>
    <xf numFmtId="0" fontId="63" fillId="49" borderId="24" xfId="0" applyFont="1" applyFill="1" applyBorder="1" applyAlignment="1">
      <alignment vertical="center"/>
    </xf>
    <xf numFmtId="0" fontId="63" fillId="49" borderId="21" xfId="0" applyNumberFormat="1" applyFont="1" applyFill="1" applyBorder="1" applyAlignment="1">
      <alignment horizontal="center" vertical="center"/>
    </xf>
    <xf numFmtId="0" fontId="74" fillId="49" borderId="21" xfId="0" applyNumberFormat="1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74" fillId="0" borderId="21" xfId="0" applyNumberFormat="1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vertical="center"/>
    </xf>
    <xf numFmtId="0" fontId="64" fillId="49" borderId="21" xfId="0" applyNumberFormat="1" applyFont="1" applyFill="1" applyBorder="1" applyAlignment="1">
      <alignment horizontal="center" vertical="center"/>
    </xf>
    <xf numFmtId="0" fontId="70" fillId="49" borderId="21" xfId="0" applyNumberFormat="1" applyFont="1" applyFill="1" applyBorder="1" applyAlignment="1">
      <alignment horizontal="center" vertical="center"/>
    </xf>
    <xf numFmtId="0" fontId="75" fillId="0" borderId="0" xfId="0" applyFont="1"/>
    <xf numFmtId="0" fontId="56" fillId="0" borderId="21" xfId="0" applyNumberFormat="1" applyFont="1" applyFill="1" applyBorder="1" applyAlignment="1">
      <alignment horizontal="center"/>
    </xf>
    <xf numFmtId="0" fontId="75" fillId="0" borderId="0" xfId="0" applyFont="1" applyFill="1"/>
    <xf numFmtId="0" fontId="57" fillId="0" borderId="21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56" fillId="0" borderId="0" xfId="106" applyFont="1" applyFill="1"/>
    <xf numFmtId="0" fontId="56" fillId="0" borderId="0" xfId="106" applyFont="1" applyFill="1" applyAlignment="1">
      <alignment horizontal="center"/>
    </xf>
    <xf numFmtId="0" fontId="57" fillId="0" borderId="0" xfId="106" applyFont="1" applyFill="1"/>
    <xf numFmtId="0" fontId="56" fillId="0" borderId="0" xfId="106" applyFont="1" applyFill="1" applyBorder="1"/>
    <xf numFmtId="0" fontId="78" fillId="0" borderId="0" xfId="106" applyFont="1" applyFill="1"/>
    <xf numFmtId="0" fontId="56" fillId="49" borderId="24" xfId="84" applyFont="1" applyFill="1" applyBorder="1" applyAlignment="1">
      <alignment horizontal="center"/>
    </xf>
    <xf numFmtId="0" fontId="56" fillId="49" borderId="24" xfId="84" applyFont="1" applyFill="1" applyBorder="1" applyAlignment="1">
      <alignment vertical="center"/>
    </xf>
    <xf numFmtId="0" fontId="56" fillId="49" borderId="24" xfId="84" applyNumberFormat="1" applyFont="1" applyFill="1" applyBorder="1" applyAlignment="1">
      <alignment horizontal="center" vertical="center"/>
    </xf>
    <xf numFmtId="0" fontId="56" fillId="0" borderId="21" xfId="84" applyFont="1" applyFill="1" applyBorder="1" applyAlignment="1">
      <alignment horizontal="center"/>
    </xf>
    <xf numFmtId="0" fontId="56" fillId="0" borderId="21" xfId="84" applyFont="1" applyFill="1" applyBorder="1" applyAlignment="1">
      <alignment vertical="center"/>
    </xf>
    <xf numFmtId="0" fontId="56" fillId="0" borderId="24" xfId="84" applyNumberFormat="1" applyFont="1" applyFill="1" applyBorder="1" applyAlignment="1">
      <alignment horizontal="center" vertical="center"/>
    </xf>
    <xf numFmtId="0" fontId="56" fillId="49" borderId="21" xfId="84" applyFont="1" applyFill="1" applyBorder="1" applyAlignment="1">
      <alignment horizontal="center"/>
    </xf>
    <xf numFmtId="0" fontId="56" fillId="49" borderId="21" xfId="84" applyFont="1" applyFill="1" applyBorder="1" applyAlignment="1">
      <alignment vertical="center"/>
    </xf>
    <xf numFmtId="0" fontId="57" fillId="49" borderId="21" xfId="84" applyNumberFormat="1" applyFont="1" applyFill="1" applyBorder="1" applyAlignment="1">
      <alignment horizontal="center" vertical="center"/>
    </xf>
    <xf numFmtId="0" fontId="65" fillId="0" borderId="0" xfId="106" applyNumberFormat="1" applyFont="1" applyFill="1" applyAlignment="1">
      <alignment horizontal="center"/>
    </xf>
    <xf numFmtId="0" fontId="57" fillId="0" borderId="0" xfId="106" applyNumberFormat="1" applyFont="1" applyFill="1" applyBorder="1" applyAlignment="1">
      <alignment horizontal="center" vertical="center"/>
    </xf>
    <xf numFmtId="0" fontId="79" fillId="0" borderId="0" xfId="106" applyFont="1" applyFill="1" applyAlignment="1">
      <alignment vertical="center" wrapText="1"/>
    </xf>
    <xf numFmtId="0" fontId="34" fillId="0" borderId="0" xfId="106" applyFont="1" applyFill="1"/>
    <xf numFmtId="0" fontId="34" fillId="0" borderId="0" xfId="106" applyFont="1" applyFill="1" applyAlignment="1">
      <alignment horizontal="center" vertical="center" wrapText="1"/>
    </xf>
    <xf numFmtId="0" fontId="80" fillId="0" borderId="0" xfId="106" applyFont="1" applyFill="1" applyAlignment="1">
      <alignment horizontal="center" vertical="center"/>
    </xf>
    <xf numFmtId="0" fontId="80" fillId="0" borderId="0" xfId="106" applyFont="1" applyFill="1" applyAlignment="1">
      <alignment wrapText="1"/>
    </xf>
    <xf numFmtId="0" fontId="2" fillId="0" borderId="0" xfId="106" applyNumberFormat="1" applyFont="1" applyFill="1" applyBorder="1" applyAlignment="1" applyProtection="1"/>
    <xf numFmtId="0" fontId="81" fillId="0" borderId="0" xfId="106" applyFont="1" applyFill="1"/>
    <xf numFmtId="0" fontId="82" fillId="0" borderId="0" xfId="106" applyFont="1"/>
    <xf numFmtId="0" fontId="2" fillId="0" borderId="0" xfId="106" applyNumberFormat="1" applyFont="1" applyFill="1" applyBorder="1" applyAlignment="1" applyProtection="1">
      <alignment horizontal="left" wrapText="1"/>
    </xf>
    <xf numFmtId="0" fontId="2" fillId="0" borderId="0" xfId="106" applyNumberFormat="1" applyFont="1" applyFill="1" applyBorder="1" applyAlignment="1" applyProtection="1">
      <alignment wrapText="1"/>
    </xf>
    <xf numFmtId="0" fontId="56" fillId="0" borderId="0" xfId="106" applyFont="1" applyFill="1" applyAlignment="1">
      <alignment vertical="center"/>
    </xf>
    <xf numFmtId="3" fontId="56" fillId="0" borderId="0" xfId="106" applyNumberFormat="1" applyFont="1" applyFill="1" applyBorder="1"/>
    <xf numFmtId="3" fontId="56" fillId="0" borderId="0" xfId="106" applyNumberFormat="1" applyFont="1" applyFill="1"/>
    <xf numFmtId="0" fontId="56" fillId="50" borderId="0" xfId="106" applyFont="1" applyFill="1" applyAlignment="1">
      <alignment horizontal="center"/>
    </xf>
    <xf numFmtId="0" fontId="56" fillId="50" borderId="0" xfId="106" applyFont="1" applyFill="1"/>
    <xf numFmtId="0" fontId="2" fillId="0" borderId="0" xfId="106"/>
    <xf numFmtId="0" fontId="84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 wrapText="1"/>
    </xf>
    <xf numFmtId="0" fontId="85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/>
    </xf>
    <xf numFmtId="0" fontId="57" fillId="0" borderId="0" xfId="106" applyFont="1" applyFill="1" applyAlignment="1">
      <alignment horizontal="center" vertical="center"/>
    </xf>
    <xf numFmtId="0" fontId="56" fillId="0" borderId="0" xfId="106" applyFont="1" applyFill="1" applyAlignment="1">
      <alignment horizontal="left"/>
    </xf>
    <xf numFmtId="0" fontId="57" fillId="0" borderId="0" xfId="106" applyFont="1" applyFill="1" applyAlignment="1">
      <alignment horizontal="left"/>
    </xf>
    <xf numFmtId="0" fontId="78" fillId="0" borderId="0" xfId="106" applyFont="1" applyFill="1" applyAlignment="1">
      <alignment horizontal="left"/>
    </xf>
    <xf numFmtId="0" fontId="86" fillId="0" borderId="0" xfId="155" applyAlignment="1">
      <alignment horizontal="left"/>
    </xf>
    <xf numFmtId="0" fontId="86" fillId="0" borderId="43" xfId="155" applyBorder="1" applyAlignment="1">
      <alignment horizontal="left"/>
    </xf>
    <xf numFmtId="0" fontId="65" fillId="0" borderId="0" xfId="156" applyFont="1"/>
    <xf numFmtId="0" fontId="65" fillId="50" borderId="0" xfId="156" applyFont="1" applyFill="1"/>
    <xf numFmtId="0" fontId="66" fillId="0" borderId="0" xfId="156" applyFont="1" applyAlignment="1">
      <alignment horizontal="left"/>
    </xf>
    <xf numFmtId="0" fontId="65" fillId="0" borderId="0" xfId="156" applyFont="1" applyFill="1"/>
    <xf numFmtId="0" fontId="66" fillId="49" borderId="0" xfId="156" applyFont="1" applyFill="1"/>
    <xf numFmtId="0" fontId="66" fillId="50" borderId="0" xfId="156" applyFont="1" applyFill="1"/>
    <xf numFmtId="0" fontId="66" fillId="0" borderId="0" xfId="156" applyFont="1" applyFill="1"/>
    <xf numFmtId="0" fontId="66" fillId="0" borderId="0" xfId="156" applyFont="1"/>
    <xf numFmtId="0" fontId="65" fillId="0" borderId="0" xfId="156" applyFont="1" applyAlignment="1">
      <alignment horizontal="center"/>
    </xf>
    <xf numFmtId="0" fontId="65" fillId="50" borderId="0" xfId="156" applyFont="1" applyFill="1" applyAlignment="1">
      <alignment horizontal="center"/>
    </xf>
    <xf numFmtId="0" fontId="56" fillId="0" borderId="0" xfId="106" applyFont="1" applyFill="1" applyAlignment="1">
      <alignment vertical="top"/>
    </xf>
    <xf numFmtId="0" fontId="74" fillId="0" borderId="0" xfId="0" applyFont="1" applyFill="1"/>
    <xf numFmtId="0" fontId="74" fillId="0" borderId="0" xfId="0" applyFont="1" applyFill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 vertical="center"/>
    </xf>
    <xf numFmtId="1" fontId="57" fillId="49" borderId="21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0" fontId="63" fillId="0" borderId="0" xfId="106" applyFont="1"/>
    <xf numFmtId="0" fontId="63" fillId="0" borderId="0" xfId="106" applyFont="1" applyFill="1"/>
    <xf numFmtId="0" fontId="63" fillId="0" borderId="0" xfId="106" applyFont="1" applyAlignment="1">
      <alignment horizontal="center"/>
    </xf>
    <xf numFmtId="0" fontId="2" fillId="0" borderId="0" xfId="106" applyAlignment="1">
      <alignment horizontal="center"/>
    </xf>
    <xf numFmtId="0" fontId="2" fillId="0" borderId="0" xfId="106" applyFill="1"/>
    <xf numFmtId="0" fontId="2" fillId="0" borderId="0" xfId="106" applyFill="1" applyAlignment="1">
      <alignment horizontal="center"/>
    </xf>
    <xf numFmtId="0" fontId="2" fillId="50" borderId="0" xfId="106" applyFill="1"/>
    <xf numFmtId="0" fontId="2" fillId="50" borderId="0" xfId="106" applyFill="1" applyAlignment="1">
      <alignment horizontal="center"/>
    </xf>
    <xf numFmtId="3" fontId="2" fillId="0" borderId="0" xfId="106" applyNumberFormat="1"/>
    <xf numFmtId="165" fontId="0" fillId="0" borderId="0" xfId="154" applyNumberFormat="1" applyFont="1"/>
    <xf numFmtId="3" fontId="57" fillId="49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Fill="1" applyAlignment="1">
      <alignment horizontal="left"/>
    </xf>
    <xf numFmtId="1" fontId="57" fillId="49" borderId="21" xfId="0" applyNumberFormat="1" applyFont="1" applyFill="1" applyBorder="1" applyAlignment="1">
      <alignment horizontal="center" vertical="center" wrapText="1"/>
    </xf>
    <xf numFmtId="1" fontId="56" fillId="49" borderId="21" xfId="0" applyNumberFormat="1" applyFont="1" applyFill="1" applyBorder="1" applyAlignment="1">
      <alignment horizontal="center" vertical="center" wrapText="1"/>
    </xf>
    <xf numFmtId="0" fontId="63" fillId="49" borderId="24" xfId="0" applyNumberFormat="1" applyFont="1" applyFill="1" applyBorder="1" applyAlignment="1">
      <alignment horizontal="center" vertical="center"/>
    </xf>
    <xf numFmtId="0" fontId="63" fillId="50" borderId="24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3" fillId="0" borderId="0" xfId="0" applyFont="1" applyFill="1"/>
    <xf numFmtId="0" fontId="63" fillId="0" borderId="0" xfId="0" applyFont="1" applyFill="1" applyAlignment="1">
      <alignment horizontal="center"/>
    </xf>
    <xf numFmtId="0" fontId="63" fillId="0" borderId="0" xfId="0" applyFont="1"/>
    <xf numFmtId="0" fontId="57" fillId="0" borderId="21" xfId="0" applyNumberFormat="1" applyFont="1" applyFill="1" applyBorder="1" applyAlignment="1">
      <alignment horizontal="center" vertical="center"/>
    </xf>
    <xf numFmtId="0" fontId="56" fillId="49" borderId="21" xfId="0" applyNumberFormat="1" applyFont="1" applyFill="1" applyBorder="1" applyAlignment="1">
      <alignment horizontal="center"/>
    </xf>
    <xf numFmtId="0" fontId="57" fillId="0" borderId="21" xfId="0" applyNumberFormat="1" applyFont="1" applyFill="1" applyBorder="1" applyAlignment="1">
      <alignment horizontal="center"/>
    </xf>
    <xf numFmtId="0" fontId="56" fillId="0" borderId="0" xfId="0" applyFont="1" applyFill="1" applyBorder="1"/>
    <xf numFmtId="0" fontId="57" fillId="0" borderId="22" xfId="0" applyFont="1" applyFill="1" applyBorder="1" applyAlignment="1">
      <alignment horizontal="center"/>
    </xf>
    <xf numFmtId="0" fontId="56" fillId="49" borderId="4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3" fontId="56" fillId="49" borderId="24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 wrapText="1"/>
    </xf>
    <xf numFmtId="0" fontId="56" fillId="49" borderId="24" xfId="0" applyFont="1" applyFill="1" applyBorder="1" applyAlignment="1">
      <alignment vertical="center"/>
    </xf>
    <xf numFmtId="0" fontId="56" fillId="49" borderId="31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31" xfId="0" applyNumberFormat="1" applyFont="1" applyFill="1" applyBorder="1" applyAlignment="1">
      <alignment horizontal="center" vertical="center" wrapText="1"/>
    </xf>
    <xf numFmtId="0" fontId="82" fillId="0" borderId="0" xfId="0" applyFont="1"/>
    <xf numFmtId="0" fontId="54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 wrapText="1"/>
    </xf>
    <xf numFmtId="0" fontId="56" fillId="0" borderId="60" xfId="0" applyFont="1" applyBorder="1" applyAlignment="1">
      <alignment horizontal="center"/>
    </xf>
    <xf numFmtId="0" fontId="56" fillId="0" borderId="61" xfId="0" applyFont="1" applyBorder="1"/>
    <xf numFmtId="0" fontId="56" fillId="0" borderId="24" xfId="0" applyNumberFormat="1" applyFont="1" applyBorder="1" applyAlignment="1">
      <alignment horizontal="center"/>
    </xf>
    <xf numFmtId="0" fontId="57" fillId="0" borderId="24" xfId="0" applyNumberFormat="1" applyFont="1" applyBorder="1" applyAlignment="1">
      <alignment horizontal="center"/>
    </xf>
    <xf numFmtId="0" fontId="57" fillId="0" borderId="62" xfId="0" applyNumberFormat="1" applyFont="1" applyBorder="1" applyAlignment="1">
      <alignment horizontal="center"/>
    </xf>
    <xf numFmtId="0" fontId="56" fillId="51" borderId="63" xfId="0" applyFont="1" applyFill="1" applyBorder="1" applyAlignment="1">
      <alignment horizontal="center"/>
    </xf>
    <xf numFmtId="0" fontId="56" fillId="51" borderId="64" xfId="0" applyFont="1" applyFill="1" applyBorder="1"/>
    <xf numFmtId="0" fontId="56" fillId="51" borderId="24" xfId="0" applyNumberFormat="1" applyFont="1" applyFill="1" applyBorder="1" applyAlignment="1">
      <alignment horizontal="center"/>
    </xf>
    <xf numFmtId="0" fontId="57" fillId="51" borderId="24" xfId="0" applyNumberFormat="1" applyFont="1" applyFill="1" applyBorder="1" applyAlignment="1">
      <alignment horizontal="center"/>
    </xf>
    <xf numFmtId="0" fontId="57" fillId="51" borderId="62" xfId="0" applyNumberFormat="1" applyFont="1" applyFill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/>
    <xf numFmtId="0" fontId="56" fillId="51" borderId="21" xfId="0" applyNumberFormat="1" applyFont="1" applyFill="1" applyBorder="1" applyAlignment="1">
      <alignment horizontal="center" wrapText="1"/>
    </xf>
    <xf numFmtId="0" fontId="57" fillId="51" borderId="65" xfId="0" applyNumberFormat="1" applyFont="1" applyFill="1" applyBorder="1" applyAlignment="1">
      <alignment horizontal="center" wrapText="1"/>
    </xf>
    <xf numFmtId="0" fontId="57" fillId="0" borderId="66" xfId="0" applyFont="1" applyBorder="1"/>
    <xf numFmtId="0" fontId="57" fillId="0" borderId="67" xfId="0" applyFont="1" applyBorder="1"/>
    <xf numFmtId="0" fontId="57" fillId="0" borderId="58" xfId="0" applyFont="1" applyBorder="1" applyAlignment="1">
      <alignment horizontal="center"/>
    </xf>
    <xf numFmtId="0" fontId="57" fillId="0" borderId="58" xfId="0" applyNumberFormat="1" applyFont="1" applyBorder="1" applyAlignment="1">
      <alignment horizontal="center"/>
    </xf>
    <xf numFmtId="0" fontId="57" fillId="0" borderId="68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3" fontId="56" fillId="49" borderId="39" xfId="0" applyNumberFormat="1" applyFont="1" applyFill="1" applyBorder="1" applyAlignment="1">
      <alignment horizontal="center" vertical="center"/>
    </xf>
    <xf numFmtId="3" fontId="56" fillId="49" borderId="24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/>
    </xf>
    <xf numFmtId="3" fontId="56" fillId="49" borderId="26" xfId="0" applyNumberFormat="1" applyFont="1" applyFill="1" applyBorder="1" applyAlignment="1">
      <alignment horizontal="center" vertical="center"/>
    </xf>
    <xf numFmtId="3" fontId="57" fillId="49" borderId="37" xfId="0" applyNumberFormat="1" applyFont="1" applyFill="1" applyBorder="1" applyAlignment="1">
      <alignment horizontal="center" vertical="center"/>
    </xf>
    <xf numFmtId="3" fontId="57" fillId="49" borderId="26" xfId="0" applyNumberFormat="1" applyFont="1" applyFill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top"/>
    </xf>
    <xf numFmtId="0" fontId="56" fillId="49" borderId="21" xfId="0" applyNumberFormat="1" applyFont="1" applyFill="1" applyBorder="1" applyAlignment="1">
      <alignment horizontal="center" vertical="top" wrapText="1"/>
    </xf>
    <xf numFmtId="0" fontId="56" fillId="49" borderId="24" xfId="0" applyFont="1" applyFill="1" applyBorder="1" applyAlignment="1">
      <alignment horizontal="center" vertical="top"/>
    </xf>
    <xf numFmtId="0" fontId="57" fillId="0" borderId="24" xfId="0" applyFont="1" applyFill="1" applyBorder="1" applyAlignment="1">
      <alignment horizontal="center" vertical="top"/>
    </xf>
    <xf numFmtId="0" fontId="56" fillId="0" borderId="21" xfId="0" applyNumberFormat="1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/>
    </xf>
    <xf numFmtId="0" fontId="56" fillId="49" borderId="21" xfId="0" applyFont="1" applyFill="1" applyBorder="1" applyAlignment="1">
      <alignment horizontal="center" vertical="top"/>
    </xf>
    <xf numFmtId="1" fontId="63" fillId="49" borderId="24" xfId="0" applyNumberFormat="1" applyFont="1" applyFill="1" applyBorder="1" applyAlignment="1">
      <alignment horizontal="center" vertical="center"/>
    </xf>
    <xf numFmtId="1" fontId="63" fillId="0" borderId="21" xfId="0" applyNumberFormat="1" applyFont="1" applyFill="1" applyBorder="1" applyAlignment="1">
      <alignment horizontal="center" vertical="center"/>
    </xf>
    <xf numFmtId="1" fontId="63" fillId="49" borderId="21" xfId="0" applyNumberFormat="1" applyFont="1" applyFill="1" applyBorder="1" applyAlignment="1">
      <alignment horizontal="center" vertical="center"/>
    </xf>
    <xf numFmtId="1" fontId="64" fillId="49" borderId="21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0" fontId="57" fillId="0" borderId="21" xfId="0" applyNumberFormat="1" applyFont="1" applyFill="1" applyBorder="1" applyAlignment="1" applyProtection="1">
      <alignment horizontal="center"/>
    </xf>
    <xf numFmtId="0" fontId="56" fillId="0" borderId="21" xfId="0" applyNumberFormat="1" applyFont="1" applyFill="1" applyBorder="1" applyAlignment="1" applyProtection="1">
      <alignment horizontal="center"/>
    </xf>
    <xf numFmtId="0" fontId="57" fillId="49" borderId="21" xfId="0" applyNumberFormat="1" applyFont="1" applyFill="1" applyBorder="1" applyAlignment="1" applyProtection="1">
      <alignment horizontal="center"/>
    </xf>
    <xf numFmtId="0" fontId="56" fillId="49" borderId="21" xfId="0" applyNumberFormat="1" applyFont="1" applyFill="1" applyBorder="1" applyAlignment="1" applyProtection="1">
      <alignment horizontal="center"/>
    </xf>
    <xf numFmtId="0" fontId="57" fillId="0" borderId="31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5" fillId="49" borderId="21" xfId="0" applyNumberFormat="1" applyFont="1" applyFill="1" applyBorder="1" applyAlignment="1">
      <alignment horizontal="left" vertical="top" wrapText="1"/>
    </xf>
    <xf numFmtId="0" fontId="55" fillId="49" borderId="21" xfId="0" applyFont="1" applyFill="1" applyBorder="1" applyAlignment="1">
      <alignment vertical="top" wrapText="1"/>
    </xf>
    <xf numFmtId="0" fontId="55" fillId="0" borderId="21" xfId="0" applyNumberFormat="1" applyFont="1" applyFill="1" applyBorder="1" applyAlignment="1">
      <alignment horizontal="left" vertical="top" wrapText="1"/>
    </xf>
    <xf numFmtId="0" fontId="55" fillId="0" borderId="21" xfId="0" applyFont="1" applyFill="1" applyBorder="1" applyAlignment="1">
      <alignment vertical="top" wrapText="1"/>
    </xf>
    <xf numFmtId="0" fontId="57" fillId="49" borderId="21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Fill="1" applyAlignment="1">
      <alignment horizontal="left" vertical="top" wrapText="1"/>
    </xf>
    <xf numFmtId="0" fontId="55" fillId="0" borderId="0" xfId="0" applyFont="1" applyFill="1" applyAlignment="1">
      <alignment vertical="top" wrapText="1"/>
    </xf>
    <xf numFmtId="0" fontId="55" fillId="0" borderId="0" xfId="0" applyNumberFormat="1" applyFont="1" applyFill="1" applyAlignment="1">
      <alignment vertical="top" wrapText="1"/>
    </xf>
    <xf numFmtId="0" fontId="55" fillId="0" borderId="0" xfId="0" applyNumberFormat="1" applyFont="1" applyFill="1" applyAlignment="1">
      <alignment horizontal="center" vertical="top" wrapText="1"/>
    </xf>
    <xf numFmtId="49" fontId="5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2" fillId="0" borderId="21" xfId="0" applyFont="1" applyBorder="1"/>
    <xf numFmtId="0" fontId="52" fillId="0" borderId="21" xfId="0" applyNumberFormat="1" applyFont="1" applyBorder="1" applyAlignment="1">
      <alignment horizontal="center" vertical="center"/>
    </xf>
    <xf numFmtId="0" fontId="2" fillId="47" borderId="21" xfId="0" applyFont="1" applyFill="1" applyBorder="1" applyAlignment="1">
      <alignment horizontal="center"/>
    </xf>
    <xf numFmtId="0" fontId="52" fillId="47" borderId="21" xfId="0" applyFont="1" applyFill="1" applyBorder="1"/>
    <xf numFmtId="0" fontId="52" fillId="47" borderId="21" xfId="0" applyNumberFormat="1" applyFont="1" applyFill="1" applyBorder="1" applyAlignment="1">
      <alignment horizontal="center" vertical="center"/>
    </xf>
    <xf numFmtId="0" fontId="54" fillId="0" borderId="21" xfId="0" applyFont="1" applyBorder="1"/>
    <xf numFmtId="0" fontId="54" fillId="0" borderId="21" xfId="0" applyNumberFormat="1" applyFont="1" applyBorder="1" applyAlignment="1">
      <alignment horizontal="center"/>
    </xf>
    <xf numFmtId="0" fontId="54" fillId="48" borderId="21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 applyFill="1"/>
    <xf numFmtId="0" fontId="63" fillId="49" borderId="24" xfId="0" applyFont="1" applyFill="1" applyBorder="1" applyAlignment="1">
      <alignment horizontal="center" vertical="top"/>
    </xf>
    <xf numFmtId="0" fontId="63" fillId="49" borderId="24" xfId="0" applyFont="1" applyFill="1" applyBorder="1" applyAlignment="1">
      <alignment vertical="top"/>
    </xf>
    <xf numFmtId="0" fontId="63" fillId="49" borderId="24" xfId="0" applyNumberFormat="1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/>
    </xf>
    <xf numFmtId="0" fontId="63" fillId="0" borderId="21" xfId="0" applyFont="1" applyFill="1" applyBorder="1" applyAlignment="1">
      <alignment vertical="top"/>
    </xf>
    <xf numFmtId="0" fontId="63" fillId="0" borderId="24" xfId="0" applyNumberFormat="1" applyFont="1" applyBorder="1" applyAlignment="1">
      <alignment horizontal="center" vertical="top" wrapText="1"/>
    </xf>
    <xf numFmtId="0" fontId="64" fillId="49" borderId="24" xfId="0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41" xfId="0" applyBorder="1" applyAlignment="1">
      <alignment horizontal="left"/>
    </xf>
    <xf numFmtId="49" fontId="57" fillId="0" borderId="27" xfId="0" applyNumberFormat="1" applyFont="1" applyFill="1" applyBorder="1" applyAlignment="1">
      <alignment horizontal="center" vertical="center" wrapText="1"/>
    </xf>
    <xf numFmtId="3" fontId="57" fillId="0" borderId="27" xfId="0" applyNumberFormat="1" applyFont="1" applyFill="1" applyBorder="1" applyAlignment="1">
      <alignment horizontal="center" vertical="center" wrapText="1"/>
    </xf>
    <xf numFmtId="0" fontId="56" fillId="49" borderId="61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49" borderId="64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3" fontId="57" fillId="49" borderId="24" xfId="0" applyNumberFormat="1" applyFont="1" applyFill="1" applyBorder="1" applyAlignment="1">
      <alignment horizontal="center" vertical="center"/>
    </xf>
    <xf numFmtId="3" fontId="57" fillId="0" borderId="24" xfId="0" applyNumberFormat="1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3" fontId="56" fillId="49" borderId="70" xfId="0" applyNumberFormat="1" applyFont="1" applyFill="1" applyBorder="1" applyAlignment="1">
      <alignment horizontal="center" vertical="center"/>
    </xf>
    <xf numFmtId="3" fontId="56" fillId="0" borderId="37" xfId="0" applyNumberFormat="1" applyFont="1" applyFill="1" applyBorder="1" applyAlignment="1">
      <alignment horizontal="center" vertical="center"/>
    </xf>
    <xf numFmtId="3" fontId="56" fillId="49" borderId="37" xfId="0" applyNumberFormat="1" applyFont="1" applyFill="1" applyBorder="1" applyAlignment="1">
      <alignment horizontal="center" vertical="center"/>
    </xf>
    <xf numFmtId="0" fontId="57" fillId="0" borderId="72" xfId="0" applyNumberFormat="1" applyFont="1" applyBorder="1" applyAlignment="1">
      <alignment horizontal="center"/>
    </xf>
    <xf numFmtId="0" fontId="78" fillId="0" borderId="0" xfId="0" applyFont="1" applyAlignment="1">
      <alignment horizontal="left"/>
    </xf>
    <xf numFmtId="0" fontId="64" fillId="0" borderId="21" xfId="0" applyFont="1" applyBorder="1" applyAlignment="1">
      <alignment horizontal="center" vertical="top" wrapText="1"/>
    </xf>
    <xf numFmtId="3" fontId="56" fillId="0" borderId="22" xfId="0" applyNumberFormat="1" applyFont="1" applyFill="1" applyBorder="1" applyAlignment="1">
      <alignment horizontal="center" vertical="center"/>
    </xf>
    <xf numFmtId="0" fontId="57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0" fontId="57" fillId="49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57" fillId="49" borderId="24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49" fontId="57" fillId="0" borderId="24" xfId="0" applyNumberFormat="1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top"/>
    </xf>
    <xf numFmtId="0" fontId="57" fillId="49" borderId="25" xfId="0" applyFont="1" applyFill="1" applyBorder="1" applyAlignment="1">
      <alignment horizontal="center" vertical="center"/>
    </xf>
    <xf numFmtId="0" fontId="57" fillId="49" borderId="26" xfId="0" applyFont="1" applyFill="1" applyBorder="1" applyAlignment="1">
      <alignment horizontal="center" vertical="center"/>
    </xf>
    <xf numFmtId="0" fontId="57" fillId="49" borderId="0" xfId="0" applyFont="1" applyFill="1" applyBorder="1" applyAlignment="1">
      <alignment horizontal="center" vertical="center" wrapText="1"/>
    </xf>
    <xf numFmtId="0" fontId="78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78" fillId="49" borderId="20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center" wrapText="1"/>
    </xf>
    <xf numFmtId="0" fontId="64" fillId="49" borderId="20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2" fillId="0" borderId="0" xfId="106" applyNumberFormat="1" applyFill="1" applyAlignment="1">
      <alignment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49" fontId="57" fillId="49" borderId="21" xfId="0" applyNumberFormat="1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3" fontId="49" fillId="49" borderId="25" xfId="0" applyNumberFormat="1" applyFont="1" applyFill="1" applyBorder="1" applyAlignment="1">
      <alignment horizontal="center" vertical="center" wrapText="1"/>
    </xf>
    <xf numFmtId="3" fontId="49" fillId="49" borderId="26" xfId="0" applyNumberFormat="1" applyFont="1" applyFill="1" applyBorder="1" applyAlignment="1">
      <alignment horizontal="center" vertical="center" wrapText="1"/>
    </xf>
    <xf numFmtId="0" fontId="64" fillId="49" borderId="0" xfId="84" applyFont="1" applyFill="1" applyAlignment="1">
      <alignment horizontal="center" wrapText="1"/>
    </xf>
    <xf numFmtId="0" fontId="56" fillId="0" borderId="21" xfId="84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64" fillId="49" borderId="0" xfId="0" applyFont="1" applyFill="1" applyBorder="1" applyAlignment="1">
      <alignment horizontal="center" vertical="center" wrapText="1"/>
    </xf>
    <xf numFmtId="0" fontId="57" fillId="49" borderId="25" xfId="0" applyNumberFormat="1" applyFont="1" applyFill="1" applyBorder="1" applyAlignment="1">
      <alignment horizontal="center" vertical="center"/>
    </xf>
    <xf numFmtId="0" fontId="57" fillId="49" borderId="26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wrapText="1"/>
    </xf>
    <xf numFmtId="0" fontId="89" fillId="0" borderId="0" xfId="0" applyFont="1" applyFill="1" applyAlignment="1">
      <alignment horizontal="center" wrapText="1"/>
    </xf>
    <xf numFmtId="0" fontId="57" fillId="49" borderId="2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49" fontId="57" fillId="0" borderId="21" xfId="0" applyNumberFormat="1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7" fillId="50" borderId="46" xfId="0" applyFont="1" applyFill="1" applyBorder="1" applyAlignment="1">
      <alignment horizontal="center" vertical="center" wrapText="1"/>
    </xf>
    <xf numFmtId="0" fontId="57" fillId="50" borderId="23" xfId="0" applyFont="1" applyFill="1" applyBorder="1" applyAlignment="1">
      <alignment horizontal="center" vertical="center" wrapText="1"/>
    </xf>
    <xf numFmtId="0" fontId="56" fillId="50" borderId="56" xfId="0" applyFont="1" applyFill="1" applyBorder="1" applyAlignment="1">
      <alignment horizontal="center" vertical="center" wrapText="1"/>
    </xf>
    <xf numFmtId="0" fontId="57" fillId="50" borderId="47" xfId="0" applyFont="1" applyFill="1" applyBorder="1" applyAlignment="1">
      <alignment horizontal="center" vertical="center" wrapText="1"/>
    </xf>
    <xf numFmtId="0" fontId="57" fillId="50" borderId="52" xfId="0" applyFont="1" applyFill="1" applyBorder="1" applyAlignment="1">
      <alignment horizontal="center" vertical="center" wrapText="1"/>
    </xf>
    <xf numFmtId="0" fontId="56" fillId="50" borderId="57" xfId="0" applyFont="1" applyFill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90" fillId="0" borderId="0" xfId="0" applyFont="1" applyAlignment="1">
      <alignment horizont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8" fillId="49" borderId="20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8" fillId="49" borderId="0" xfId="0" applyFont="1" applyFill="1" applyBorder="1" applyAlignment="1">
      <alignment horizontal="center" vertical="center" wrapText="1"/>
    </xf>
    <xf numFmtId="0" fontId="59" fillId="0" borderId="29" xfId="1" applyNumberFormat="1" applyFont="1" applyFill="1" applyBorder="1" applyAlignment="1">
      <alignment horizontal="center" vertical="center" wrapText="1"/>
    </xf>
    <xf numFmtId="0" fontId="55" fillId="0" borderId="22" xfId="0" applyNumberFormat="1" applyFont="1" applyFill="1" applyBorder="1" applyAlignment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49" fontId="69" fillId="49" borderId="0" xfId="0" applyNumberFormat="1" applyFont="1" applyFill="1" applyBorder="1" applyAlignment="1">
      <alignment horizontal="center" vertical="center" wrapText="1"/>
    </xf>
    <xf numFmtId="49" fontId="71" fillId="0" borderId="35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64" fillId="49" borderId="25" xfId="0" applyFont="1" applyFill="1" applyBorder="1" applyAlignment="1">
      <alignment vertical="center"/>
    </xf>
    <xf numFmtId="0" fontId="64" fillId="49" borderId="26" xfId="0" applyFont="1" applyFill="1" applyBorder="1" applyAlignment="1">
      <alignment vertical="center"/>
    </xf>
    <xf numFmtId="49" fontId="70" fillId="0" borderId="52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49" fontId="70" fillId="49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64" fillId="49" borderId="25" xfId="0" applyFont="1" applyFill="1" applyBorder="1" applyAlignment="1">
      <alignment horizontal="center" vertical="center"/>
    </xf>
    <xf numFmtId="0" fontId="64" fillId="49" borderId="26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22" xfId="0" applyFont="1" applyFill="1" applyBorder="1" applyAlignment="1">
      <alignment horizontal="center" vertical="center"/>
    </xf>
    <xf numFmtId="0" fontId="57" fillId="49" borderId="32" xfId="0" applyFont="1" applyFill="1" applyBorder="1" applyAlignment="1">
      <alignment horizontal="center" vertical="center" wrapText="1"/>
    </xf>
    <xf numFmtId="0" fontId="57" fillId="49" borderId="33" xfId="0" applyFont="1" applyFill="1" applyBorder="1" applyAlignment="1">
      <alignment horizontal="center" vertical="center" wrapText="1"/>
    </xf>
    <xf numFmtId="0" fontId="57" fillId="49" borderId="29" xfId="0" applyFont="1" applyFill="1" applyBorder="1" applyAlignment="1">
      <alignment horizontal="center" vertical="center" wrapText="1"/>
    </xf>
    <xf numFmtId="0" fontId="57" fillId="49" borderId="22" xfId="0" applyFont="1" applyFill="1" applyBorder="1" applyAlignment="1">
      <alignment horizontal="center" vertical="center" wrapText="1"/>
    </xf>
    <xf numFmtId="0" fontId="67" fillId="0" borderId="30" xfId="156" applyFont="1" applyBorder="1" applyAlignment="1">
      <alignment horizontal="center" vertical="center"/>
    </xf>
    <xf numFmtId="0" fontId="65" fillId="0" borderId="30" xfId="156" applyFont="1" applyFill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center" wrapText="1"/>
    </xf>
    <xf numFmtId="0" fontId="78" fillId="0" borderId="0" xfId="106" applyFont="1" applyFill="1" applyAlignment="1">
      <alignment horizontal="center" wrapText="1"/>
    </xf>
    <xf numFmtId="0" fontId="57" fillId="49" borderId="25" xfId="84" applyNumberFormat="1" applyFont="1" applyFill="1" applyBorder="1" applyAlignment="1">
      <alignment horizontal="center"/>
    </xf>
    <xf numFmtId="0" fontId="57" fillId="49" borderId="26" xfId="84" applyNumberFormat="1" applyFont="1" applyFill="1" applyBorder="1" applyAlignment="1">
      <alignment horizontal="center"/>
    </xf>
    <xf numFmtId="0" fontId="57" fillId="0" borderId="21" xfId="106" applyFont="1" applyFill="1" applyBorder="1" applyAlignment="1">
      <alignment horizontal="center" vertical="center" wrapText="1"/>
    </xf>
    <xf numFmtId="0" fontId="64" fillId="49" borderId="20" xfId="84" applyFont="1" applyFill="1" applyBorder="1" applyAlignment="1">
      <alignment horizontal="center" vertical="center" wrapText="1"/>
    </xf>
    <xf numFmtId="0" fontId="77" fillId="49" borderId="20" xfId="0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/>
    </xf>
    <xf numFmtId="0" fontId="59" fillId="0" borderId="0" xfId="0" applyNumberFormat="1" applyFont="1" applyFill="1" applyAlignment="1">
      <alignment horizontal="center" vertical="top" wrapText="1"/>
    </xf>
    <xf numFmtId="0" fontId="49" fillId="49" borderId="20" xfId="0" applyFont="1" applyFill="1" applyBorder="1" applyAlignment="1">
      <alignment horizontal="center" vertical="top" wrapText="1"/>
    </xf>
    <xf numFmtId="0" fontId="49" fillId="49" borderId="25" xfId="0" applyFont="1" applyFill="1" applyBorder="1" applyAlignment="1">
      <alignment horizontal="center" vertical="top" wrapText="1"/>
    </xf>
    <xf numFmtId="0" fontId="49" fillId="49" borderId="26" xfId="0" applyFont="1" applyFill="1" applyBorder="1" applyAlignment="1">
      <alignment horizontal="center" vertical="top" wrapText="1"/>
    </xf>
    <xf numFmtId="0" fontId="49" fillId="0" borderId="22" xfId="0" applyNumberFormat="1" applyFont="1" applyFill="1" applyBorder="1" applyAlignment="1">
      <alignment horizontal="center" vertical="top" wrapText="1"/>
    </xf>
    <xf numFmtId="0" fontId="49" fillId="0" borderId="23" xfId="0" applyNumberFormat="1" applyFont="1" applyFill="1" applyBorder="1" applyAlignment="1">
      <alignment horizontal="center" vertical="top" wrapText="1"/>
    </xf>
    <xf numFmtId="0" fontId="49" fillId="0" borderId="24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1" xfId="0" applyNumberFormat="1" applyFont="1" applyFill="1" applyBorder="1" applyAlignment="1">
      <alignment horizontal="center" vertical="top" wrapText="1"/>
    </xf>
    <xf numFmtId="0" fontId="91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/>
    </xf>
    <xf numFmtId="0" fontId="88" fillId="0" borderId="0" xfId="0" applyFont="1" applyAlignment="1">
      <alignment horizontal="center" vertical="top" wrapText="1"/>
    </xf>
    <xf numFmtId="0" fontId="64" fillId="49" borderId="25" xfId="0" applyFont="1" applyFill="1" applyBorder="1" applyAlignment="1">
      <alignment horizontal="center" vertical="top"/>
    </xf>
    <xf numFmtId="0" fontId="64" fillId="49" borderId="26" xfId="0" applyFont="1" applyFill="1" applyBorder="1" applyAlignment="1">
      <alignment horizontal="center" vertical="top"/>
    </xf>
    <xf numFmtId="0" fontId="92" fillId="49" borderId="20" xfId="0" applyFont="1" applyFill="1" applyBorder="1" applyAlignment="1">
      <alignment horizontal="center" vertical="top" wrapText="1"/>
    </xf>
    <xf numFmtId="0" fontId="64" fillId="0" borderId="25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49" fontId="64" fillId="0" borderId="20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3" fontId="57" fillId="49" borderId="21" xfId="0" applyNumberFormat="1" applyFont="1" applyFill="1" applyBorder="1" applyAlignment="1">
      <alignment horizontal="center"/>
    </xf>
    <xf numFmtId="3" fontId="57" fillId="0" borderId="21" xfId="0" applyNumberFormat="1" applyFont="1" applyFill="1" applyBorder="1" applyAlignment="1">
      <alignment horizontal="center"/>
    </xf>
    <xf numFmtId="49" fontId="71" fillId="0" borderId="0" xfId="0" applyNumberFormat="1" applyFont="1" applyAlignment="1">
      <alignment horizontal="center" vertical="top" wrapText="1"/>
    </xf>
    <xf numFmtId="49" fontId="93" fillId="0" borderId="22" xfId="0" applyNumberFormat="1" applyFont="1" applyBorder="1" applyAlignment="1">
      <alignment horizontal="center" vertical="center" wrapText="1"/>
    </xf>
    <xf numFmtId="49" fontId="93" fillId="50" borderId="25" xfId="0" applyNumberFormat="1" applyFont="1" applyFill="1" applyBorder="1" applyAlignment="1">
      <alignment horizontal="center" vertical="center" wrapText="1"/>
    </xf>
    <xf numFmtId="49" fontId="93" fillId="50" borderId="26" xfId="0" applyNumberFormat="1" applyFont="1" applyFill="1" applyBorder="1" applyAlignment="1">
      <alignment horizontal="center" vertical="center" wrapText="1"/>
    </xf>
    <xf numFmtId="49" fontId="93" fillId="50" borderId="32" xfId="0" applyNumberFormat="1" applyFont="1" applyFill="1" applyBorder="1" applyAlignment="1">
      <alignment horizontal="center" vertical="center" wrapText="1"/>
    </xf>
    <xf numFmtId="49" fontId="93" fillId="50" borderId="33" xfId="0" applyNumberFormat="1" applyFont="1" applyFill="1" applyBorder="1" applyAlignment="1">
      <alignment horizontal="center" vertical="center" wrapText="1"/>
    </xf>
    <xf numFmtId="49" fontId="93" fillId="0" borderId="23" xfId="0" applyNumberFormat="1" applyFont="1" applyBorder="1" applyAlignment="1">
      <alignment horizontal="center" vertical="center" wrapText="1"/>
    </xf>
    <xf numFmtId="49" fontId="93" fillId="50" borderId="21" xfId="0" applyNumberFormat="1" applyFont="1" applyFill="1" applyBorder="1" applyAlignment="1">
      <alignment horizontal="center" vertical="center" wrapText="1"/>
    </xf>
    <xf numFmtId="49" fontId="93" fillId="50" borderId="38" xfId="0" applyNumberFormat="1" applyFont="1" applyFill="1" applyBorder="1" applyAlignment="1">
      <alignment horizontal="center" vertical="center" wrapText="1"/>
    </xf>
    <xf numFmtId="49" fontId="93" fillId="50" borderId="39" xfId="0" applyNumberFormat="1" applyFont="1" applyFill="1" applyBorder="1" applyAlignment="1">
      <alignment horizontal="center" vertical="center" wrapText="1"/>
    </xf>
    <xf numFmtId="49" fontId="93" fillId="0" borderId="24" xfId="0" applyNumberFormat="1" applyFont="1" applyBorder="1" applyAlignment="1">
      <alignment horizontal="center" vertical="center" wrapText="1"/>
    </xf>
    <xf numFmtId="0" fontId="96" fillId="0" borderId="21" xfId="0" applyFont="1" applyBorder="1" applyAlignment="1">
      <alignment horizontal="center"/>
    </xf>
    <xf numFmtId="0" fontId="96" fillId="0" borderId="21" xfId="0" applyFont="1" applyBorder="1"/>
    <xf numFmtId="0" fontId="88" fillId="50" borderId="21" xfId="0" applyFont="1" applyFill="1" applyBorder="1" applyAlignment="1">
      <alignment horizontal="center"/>
    </xf>
    <xf numFmtId="0" fontId="88" fillId="50" borderId="21" xfId="0" applyFont="1" applyFill="1" applyBorder="1" applyAlignment="1">
      <alignment horizontal="center" vertical="center"/>
    </xf>
    <xf numFmtId="0" fontId="96" fillId="0" borderId="21" xfId="0" applyFont="1" applyFill="1" applyBorder="1" applyAlignment="1">
      <alignment horizontal="center"/>
    </xf>
    <xf numFmtId="0" fontId="96" fillId="0" borderId="21" xfId="0" applyFont="1" applyFill="1" applyBorder="1"/>
    <xf numFmtId="0" fontId="96" fillId="0" borderId="21" xfId="0" applyFont="1" applyFill="1" applyBorder="1" applyAlignment="1">
      <alignment horizontal="right"/>
    </xf>
    <xf numFmtId="0" fontId="93" fillId="50" borderId="21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 vertical="center"/>
    </xf>
    <xf numFmtId="0" fontId="55" fillId="0" borderId="21" xfId="0" applyNumberFormat="1" applyFont="1" applyFill="1" applyBorder="1" applyAlignment="1">
      <alignment horizontal="center" vertical="center"/>
    </xf>
    <xf numFmtId="0" fontId="55" fillId="0" borderId="21" xfId="0" applyNumberFormat="1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50" fillId="0" borderId="2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1" xfId="0" applyNumberFormat="1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/>
    </xf>
    <xf numFmtId="0" fontId="97" fillId="0" borderId="0" xfId="0" applyFont="1" applyFill="1" applyAlignment="1">
      <alignment horizontal="left" vertical="center" wrapText="1"/>
    </xf>
    <xf numFmtId="0" fontId="98" fillId="0" borderId="31" xfId="0" applyFont="1" applyFill="1" applyBorder="1" applyAlignment="1">
      <alignment horizontal="center" vertical="center"/>
    </xf>
    <xf numFmtId="0" fontId="98" fillId="0" borderId="42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 wrapText="1"/>
    </xf>
    <xf numFmtId="0" fontId="98" fillId="0" borderId="31" xfId="0" applyFont="1" applyFill="1" applyBorder="1" applyAlignment="1">
      <alignment horizontal="center" vertical="center" wrapText="1"/>
    </xf>
    <xf numFmtId="0" fontId="98" fillId="0" borderId="42" xfId="0" applyFont="1" applyFill="1" applyBorder="1" applyAlignment="1">
      <alignment horizontal="center" vertical="center" wrapText="1"/>
    </xf>
    <xf numFmtId="0" fontId="99" fillId="0" borderId="31" xfId="0" applyFont="1" applyFill="1" applyBorder="1" applyAlignment="1">
      <alignment horizontal="left" vertical="center" wrapText="1"/>
    </xf>
    <xf numFmtId="0" fontId="99" fillId="0" borderId="42" xfId="0" applyFont="1" applyFill="1" applyBorder="1" applyAlignment="1">
      <alignment horizontal="left" vertical="center" wrapText="1"/>
    </xf>
    <xf numFmtId="0" fontId="99" fillId="0" borderId="31" xfId="0" applyFont="1" applyFill="1" applyBorder="1" applyAlignment="1">
      <alignment horizontal="center" vertical="center" wrapText="1"/>
    </xf>
    <xf numFmtId="4" fontId="99" fillId="0" borderId="31" xfId="0" applyNumberFormat="1" applyFont="1" applyFill="1" applyBorder="1" applyAlignment="1">
      <alignment horizontal="center" vertical="center"/>
    </xf>
    <xf numFmtId="4" fontId="99" fillId="0" borderId="31" xfId="0" applyNumberFormat="1" applyFont="1" applyFill="1" applyBorder="1" applyAlignment="1">
      <alignment horizontal="center" vertical="center"/>
    </xf>
    <xf numFmtId="4" fontId="99" fillId="0" borderId="42" xfId="0" applyNumberFormat="1" applyFont="1" applyFill="1" applyBorder="1" applyAlignment="1">
      <alignment horizontal="center" vertical="center"/>
    </xf>
    <xf numFmtId="3" fontId="57" fillId="48" borderId="2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/>
    </xf>
    <xf numFmtId="3" fontId="56" fillId="49" borderId="31" xfId="0" applyNumberFormat="1" applyFont="1" applyFill="1" applyBorder="1" applyAlignment="1">
      <alignment horizontal="center" vertical="center" wrapText="1"/>
    </xf>
    <xf numFmtId="3" fontId="56" fillId="0" borderId="31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top" wrapText="1"/>
    </xf>
  </cellXfs>
  <cellStyles count="157">
    <cellStyle name="20% - Акцент1 2" xfId="9"/>
    <cellStyle name="20% - Акцент1 2 2" xfId="10"/>
    <cellStyle name="20% - Акцент1 2 3" xfId="107"/>
    <cellStyle name="20% - Акцент2 2" xfId="11"/>
    <cellStyle name="20% - Акцент2 2 2" xfId="12"/>
    <cellStyle name="20% - Акцент2 2 3" xfId="108"/>
    <cellStyle name="20% - Акцент3 2" xfId="13"/>
    <cellStyle name="20% - Акцент3 2 2" xfId="14"/>
    <cellStyle name="20% - Акцент3 2 3" xfId="109"/>
    <cellStyle name="20% - Акцент4 2" xfId="15"/>
    <cellStyle name="20% - Акцент4 2 2" xfId="16"/>
    <cellStyle name="20% - Акцент4 2 3" xfId="110"/>
    <cellStyle name="20% - Акцент5 2" xfId="17"/>
    <cellStyle name="20% - Акцент5 2 2" xfId="18"/>
    <cellStyle name="20% - Акцент5 2 3" xfId="111"/>
    <cellStyle name="20% - Акцент6 2" xfId="19"/>
    <cellStyle name="20% - Акцент6 2 2" xfId="20"/>
    <cellStyle name="20% - Акцент6 2 3" xfId="112"/>
    <cellStyle name="40% - Акцент1 2" xfId="21"/>
    <cellStyle name="40% - Акцент1 2 2" xfId="22"/>
    <cellStyle name="40% - Акцент1 2 3" xfId="113"/>
    <cellStyle name="40% - Акцент2 2" xfId="23"/>
    <cellStyle name="40% - Акцент2 2 2" xfId="24"/>
    <cellStyle name="40% - Акцент2 2 3" xfId="114"/>
    <cellStyle name="40% - Акцент3 2" xfId="25"/>
    <cellStyle name="40% - Акцент3 2 2" xfId="26"/>
    <cellStyle name="40% - Акцент3 2 3" xfId="115"/>
    <cellStyle name="40% - Акцент4 2" xfId="27"/>
    <cellStyle name="40% - Акцент4 2 2" xfId="28"/>
    <cellStyle name="40% - Акцент4 2 3" xfId="116"/>
    <cellStyle name="40% - Акцент5 2" xfId="29"/>
    <cellStyle name="40% - Акцент5 2 2" xfId="30"/>
    <cellStyle name="40% - Акцент5 2 3" xfId="117"/>
    <cellStyle name="40% - Акцент6 2" xfId="31"/>
    <cellStyle name="40% - Акцент6 2 2" xfId="32"/>
    <cellStyle name="40% - Акцент6 2 3" xfId="118"/>
    <cellStyle name="60% - Акцент1 2" xfId="33"/>
    <cellStyle name="60% - Акцент1 2 2" xfId="34"/>
    <cellStyle name="60% - Акцент1 2 3" xfId="119"/>
    <cellStyle name="60% - Акцент2 2" xfId="35"/>
    <cellStyle name="60% - Акцент2 2 2" xfId="36"/>
    <cellStyle name="60% - Акцент2 2 3" xfId="120"/>
    <cellStyle name="60% - Акцент3 2" xfId="37"/>
    <cellStyle name="60% - Акцент3 2 2" xfId="38"/>
    <cellStyle name="60% - Акцент3 2 3" xfId="121"/>
    <cellStyle name="60% - Акцент4 2" xfId="39"/>
    <cellStyle name="60% - Акцент4 2 2" xfId="40"/>
    <cellStyle name="60% - Акцент4 2 3" xfId="122"/>
    <cellStyle name="60% - Акцент5 2" xfId="41"/>
    <cellStyle name="60% - Акцент5 2 2" xfId="42"/>
    <cellStyle name="60% - Акцент5 2 3" xfId="123"/>
    <cellStyle name="60% - Акцент6 2" xfId="43"/>
    <cellStyle name="60% - Акцент6 2 2" xfId="44"/>
    <cellStyle name="60% - Акцент6 2 3" xfId="124"/>
    <cellStyle name="Comma" xfId="2"/>
    <cellStyle name="Comma [0]" xfId="3"/>
    <cellStyle name="Currency" xfId="4"/>
    <cellStyle name="Currency [0]" xfId="5"/>
    <cellStyle name="Heading" xfId="45"/>
    <cellStyle name="Heading1" xfId="46"/>
    <cellStyle name="Normal" xfId="6"/>
    <cellStyle name="Percent" xfId="7"/>
    <cellStyle name="Result" xfId="47"/>
    <cellStyle name="Result2" xfId="48"/>
    <cellStyle name="Акцент1 2" xfId="49"/>
    <cellStyle name="Акцент1 2 2" xfId="50"/>
    <cellStyle name="Акцент1 2 3" xfId="125"/>
    <cellStyle name="Акцент2 2" xfId="51"/>
    <cellStyle name="Акцент2 2 2" xfId="52"/>
    <cellStyle name="Акцент2 2 3" xfId="126"/>
    <cellStyle name="Акцент3 2" xfId="53"/>
    <cellStyle name="Акцент3 2 2" xfId="54"/>
    <cellStyle name="Акцент3 2 3" xfId="127"/>
    <cellStyle name="Акцент4 2" xfId="55"/>
    <cellStyle name="Акцент4 2 2" xfId="56"/>
    <cellStyle name="Акцент4 2 3" xfId="128"/>
    <cellStyle name="Акцент5 2" xfId="57"/>
    <cellStyle name="Акцент5 2 2" xfId="58"/>
    <cellStyle name="Акцент5 2 3" xfId="129"/>
    <cellStyle name="Акцент6 2" xfId="59"/>
    <cellStyle name="Акцент6 2 2" xfId="60"/>
    <cellStyle name="Акцент6 2 3" xfId="130"/>
    <cellStyle name="Ввод  2" xfId="61"/>
    <cellStyle name="Ввод  2 2" xfId="62"/>
    <cellStyle name="Ввод  2 3" xfId="131"/>
    <cellStyle name="Вывод 2" xfId="63"/>
    <cellStyle name="Вывод 2 2" xfId="64"/>
    <cellStyle name="Вывод 2 3" xfId="132"/>
    <cellStyle name="Вычисление 2" xfId="65"/>
    <cellStyle name="Вычисление 2 2" xfId="66"/>
    <cellStyle name="Вычисление 2 3" xfId="133"/>
    <cellStyle name="Заголовок 1 2" xfId="67"/>
    <cellStyle name="Заголовок 1 2 2" xfId="68"/>
    <cellStyle name="Заголовок 1 2 3" xfId="134"/>
    <cellStyle name="Заголовок 2 2" xfId="69"/>
    <cellStyle name="Заголовок 2 2 2" xfId="70"/>
    <cellStyle name="Заголовок 2 2 3" xfId="135"/>
    <cellStyle name="Заголовок 3 2" xfId="71"/>
    <cellStyle name="Заголовок 3 2 2" xfId="72"/>
    <cellStyle name="Заголовок 3 2 3" xfId="136"/>
    <cellStyle name="Заголовок 4 2" xfId="73"/>
    <cellStyle name="Заголовок 4 2 2" xfId="74"/>
    <cellStyle name="Заголовок 4 2 3" xfId="137"/>
    <cellStyle name="Итог 2" xfId="75"/>
    <cellStyle name="Итог 2 2" xfId="76"/>
    <cellStyle name="Итог 2 3" xfId="138"/>
    <cellStyle name="Контрольная ячейка 2" xfId="77"/>
    <cellStyle name="Контрольная ячейка 2 2" xfId="78"/>
    <cellStyle name="Контрольная ячейка 2 3" xfId="139"/>
    <cellStyle name="Название 2" xfId="79"/>
    <cellStyle name="Название 2 2" xfId="80"/>
    <cellStyle name="Название 2 3" xfId="140"/>
    <cellStyle name="Название 3" xfId="81"/>
    <cellStyle name="Нейтральный 2" xfId="82"/>
    <cellStyle name="Нейтральный 2 2" xfId="83"/>
    <cellStyle name="Нейтральный 2 3" xfId="141"/>
    <cellStyle name="Обычный" xfId="0" builtinId="0"/>
    <cellStyle name="Обычный 10" xfId="155"/>
    <cellStyle name="Обычный 11" xfId="156"/>
    <cellStyle name="Обычный 2" xfId="1"/>
    <cellStyle name="Обычный 2 2" xfId="84"/>
    <cellStyle name="Обычный 2 2 2" xfId="142"/>
    <cellStyle name="Обычный 2 3" xfId="85"/>
    <cellStyle name="Обычный 2 3 2" xfId="106"/>
    <cellStyle name="Обычный 2 4" xfId="143"/>
    <cellStyle name="Обычный 3" xfId="8"/>
    <cellStyle name="Обычный 4" xfId="86"/>
    <cellStyle name="Обычный 5" xfId="87"/>
    <cellStyle name="Обычный 6" xfId="88"/>
    <cellStyle name="Обычный 6 2" xfId="144"/>
    <cellStyle name="Обычный 7" xfId="104"/>
    <cellStyle name="Обычный 8" xfId="105"/>
    <cellStyle name="Обычный 9" xfId="153"/>
    <cellStyle name="Плохой 2" xfId="89"/>
    <cellStyle name="Плохой 2 2" xfId="90"/>
    <cellStyle name="Плохой 2 3" xfId="145"/>
    <cellStyle name="Пояснение 2" xfId="91"/>
    <cellStyle name="Пояснение 2 2" xfId="92"/>
    <cellStyle name="Пояснение 2 3" xfId="146"/>
    <cellStyle name="Примечание 2" xfId="93"/>
    <cellStyle name="Примечание 2 2" xfId="94"/>
    <cellStyle name="Примечание 2 3" xfId="147"/>
    <cellStyle name="Примечание 3" xfId="95"/>
    <cellStyle name="Примечание 4" xfId="96"/>
    <cellStyle name="Примечание 4 2" xfId="148"/>
    <cellStyle name="Процентный 2" xfId="97"/>
    <cellStyle name="Процентный 3" xfId="149"/>
    <cellStyle name="Связанная ячейка 2" xfId="98"/>
    <cellStyle name="Связанная ячейка 2 2" xfId="99"/>
    <cellStyle name="Связанная ячейка 2 3" xfId="150"/>
    <cellStyle name="Текст предупреждения 2" xfId="100"/>
    <cellStyle name="Текст предупреждения 2 2" xfId="101"/>
    <cellStyle name="Текст предупреждения 2 3" xfId="151"/>
    <cellStyle name="Финансовый 2" xfId="154"/>
    <cellStyle name="Хороший 2" xfId="102"/>
    <cellStyle name="Хороший 2 2" xfId="103"/>
    <cellStyle name="Хороший 2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9814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7430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0958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0482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765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197303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197303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6</xdr:row>
      <xdr:rowOff>0</xdr:rowOff>
    </xdr:from>
    <xdr:ext cx="76200" cy="197303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197303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197303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../06_2023/&#1054;&#1090;&#1082;&#1088;&#1099;&#1090;&#1100;%20&#1082;&#1072;&#1088;&#1090;&#1086;&#1090;&#1077;&#1082;&#1091;" TargetMode="External"/><Relationship Id="rId21" Type="http://schemas.openxmlformats.org/officeDocument/2006/relationships/hyperlink" Target="../06_2023/&#1054;&#1090;&#1082;&#1088;&#1099;&#1090;&#1100;%20&#1082;&#1072;&#1088;&#1090;&#1086;&#1090;&#1077;&#1082;&#1091;" TargetMode="External"/><Relationship Id="rId42" Type="http://schemas.openxmlformats.org/officeDocument/2006/relationships/hyperlink" Target="../06_2023/&#1054;&#1090;&#1082;&#1088;&#1099;&#1090;&#1100;%20&#1082;&#1072;&#1088;&#1090;&#1086;&#1090;&#1077;&#1082;&#1091;" TargetMode="External"/><Relationship Id="rId63" Type="http://schemas.openxmlformats.org/officeDocument/2006/relationships/hyperlink" Target="../06_2023/&#1054;&#1090;&#1082;&#1088;&#1099;&#1090;&#1100;%20&#1082;&#1072;&#1088;&#1090;&#1086;&#1090;&#1077;&#1082;&#1091;" TargetMode="External"/><Relationship Id="rId84" Type="http://schemas.openxmlformats.org/officeDocument/2006/relationships/hyperlink" Target="../06_2023/&#1054;&#1090;&#1082;&#1088;&#1099;&#1090;&#1100;%20&#1082;&#1072;&#1088;&#1090;&#1086;&#1090;&#1077;&#1082;&#1091;" TargetMode="External"/><Relationship Id="rId138" Type="http://schemas.openxmlformats.org/officeDocument/2006/relationships/hyperlink" Target="../06_2023/&#1054;&#1090;&#1082;&#1088;&#1099;&#1090;&#1100;%20&#1082;&#1072;&#1088;&#1090;&#1086;&#1090;&#1077;&#1082;&#1091;" TargetMode="External"/><Relationship Id="rId107" Type="http://schemas.openxmlformats.org/officeDocument/2006/relationships/hyperlink" Target="../06_2023/&#1054;&#1090;&#1082;&#1088;&#1099;&#1090;&#1100;%20&#1082;&#1072;&#1088;&#1090;&#1086;&#1090;&#1077;&#1082;&#1091;" TargetMode="External"/><Relationship Id="rId11" Type="http://schemas.openxmlformats.org/officeDocument/2006/relationships/hyperlink" Target="../06_2023/&#1054;&#1090;&#1082;&#1088;&#1099;&#1090;&#1100;%20&#1082;&#1072;&#1088;&#1090;&#1086;&#1090;&#1077;&#1082;&#1091;" TargetMode="External"/><Relationship Id="rId32" Type="http://schemas.openxmlformats.org/officeDocument/2006/relationships/hyperlink" Target="../06_2023/&#1054;&#1090;&#1082;&#1088;&#1099;&#1090;&#1100;%20&#1082;&#1072;&#1088;&#1090;&#1086;&#1090;&#1077;&#1082;&#1091;" TargetMode="External"/><Relationship Id="rId53" Type="http://schemas.openxmlformats.org/officeDocument/2006/relationships/hyperlink" Target="../06_2023/&#1054;&#1090;&#1082;&#1088;&#1099;&#1090;&#1100;%20&#1082;&#1072;&#1088;&#1090;&#1086;&#1090;&#1077;&#1082;&#1091;" TargetMode="External"/><Relationship Id="rId74" Type="http://schemas.openxmlformats.org/officeDocument/2006/relationships/hyperlink" Target="../06_2023/&#1054;&#1090;&#1082;&#1088;&#1099;&#1090;&#1100;%20&#1082;&#1072;&#1088;&#1090;&#1086;&#1090;&#1077;&#1082;&#1091;" TargetMode="External"/><Relationship Id="rId128" Type="http://schemas.openxmlformats.org/officeDocument/2006/relationships/hyperlink" Target="../06_2023/&#1054;&#1090;&#1082;&#1088;&#1099;&#1090;&#1100;%20&#1082;&#1072;&#1088;&#1090;&#1086;&#1090;&#1077;&#1082;&#1091;" TargetMode="External"/><Relationship Id="rId149" Type="http://schemas.openxmlformats.org/officeDocument/2006/relationships/hyperlink" Target="../06_2023/&#1054;&#1090;&#1082;&#1088;&#1099;&#1090;&#1100;%20&#1082;&#1072;&#1088;&#1090;&#1086;&#1090;&#1077;&#1082;&#1091;" TargetMode="External"/><Relationship Id="rId5" Type="http://schemas.openxmlformats.org/officeDocument/2006/relationships/hyperlink" Target="../06_2023/&#1054;&#1090;&#1082;&#1088;&#1099;&#1090;&#1100;%20&#1082;&#1072;&#1088;&#1090;&#1086;&#1090;&#1077;&#1082;&#1091;" TargetMode="External"/><Relationship Id="rId95" Type="http://schemas.openxmlformats.org/officeDocument/2006/relationships/hyperlink" Target="../06_2023/&#1054;&#1090;&#1082;&#1088;&#1099;&#1090;&#1100;%20&#1082;&#1072;&#1088;&#1090;&#1086;&#1090;&#1077;&#1082;&#1091;" TargetMode="External"/><Relationship Id="rId22" Type="http://schemas.openxmlformats.org/officeDocument/2006/relationships/hyperlink" Target="../06_2023/&#1054;&#1090;&#1082;&#1088;&#1099;&#1090;&#1100;%20&#1082;&#1072;&#1088;&#1090;&#1086;&#1090;&#1077;&#1082;&#1091;" TargetMode="External"/><Relationship Id="rId43" Type="http://schemas.openxmlformats.org/officeDocument/2006/relationships/hyperlink" Target="../06_2023/&#1054;&#1090;&#1082;&#1088;&#1099;&#1090;&#1100;%20&#1082;&#1072;&#1088;&#1090;&#1086;&#1090;&#1077;&#1082;&#1091;" TargetMode="External"/><Relationship Id="rId64" Type="http://schemas.openxmlformats.org/officeDocument/2006/relationships/hyperlink" Target="../06_2023/&#1054;&#1090;&#1082;&#1088;&#1099;&#1090;&#1100;%20&#1082;&#1072;&#1088;&#1090;&#1086;&#1090;&#1077;&#1082;&#1091;" TargetMode="External"/><Relationship Id="rId118" Type="http://schemas.openxmlformats.org/officeDocument/2006/relationships/hyperlink" Target="../06_2023/&#1054;&#1090;&#1082;&#1088;&#1099;&#1090;&#1100;%20&#1082;&#1072;&#1088;&#1090;&#1086;&#1090;&#1077;&#1082;&#1091;" TargetMode="External"/><Relationship Id="rId139" Type="http://schemas.openxmlformats.org/officeDocument/2006/relationships/hyperlink" Target="../06_2023/&#1054;&#1090;&#1082;&#1088;&#1099;&#1090;&#1100;%20&#1082;&#1072;&#1088;&#1090;&#1086;&#1090;&#1077;&#1082;&#1091;" TargetMode="External"/><Relationship Id="rId80" Type="http://schemas.openxmlformats.org/officeDocument/2006/relationships/hyperlink" Target="../06_2023/&#1054;&#1090;&#1082;&#1088;&#1099;&#1090;&#1100;%20&#1082;&#1072;&#1088;&#1090;&#1086;&#1090;&#1077;&#1082;&#1091;" TargetMode="External"/><Relationship Id="rId85" Type="http://schemas.openxmlformats.org/officeDocument/2006/relationships/hyperlink" Target="../06_2023/&#1054;&#1090;&#1082;&#1088;&#1099;&#1090;&#1100;%20&#1082;&#1072;&#1088;&#1090;&#1086;&#1090;&#1077;&#1082;&#1091;" TargetMode="External"/><Relationship Id="rId150" Type="http://schemas.openxmlformats.org/officeDocument/2006/relationships/hyperlink" Target="../06_2023/&#1054;&#1090;&#1082;&#1088;&#1099;&#1090;&#1100;%20&#1082;&#1072;&#1088;&#1090;&#1086;&#1090;&#1077;&#1082;&#1091;" TargetMode="External"/><Relationship Id="rId155" Type="http://schemas.openxmlformats.org/officeDocument/2006/relationships/hyperlink" Target="../06_2023/&#1054;&#1090;&#1082;&#1088;&#1099;&#1090;&#1100;%20&#1082;&#1072;&#1088;&#1090;&#1086;&#1090;&#1077;&#1082;&#1091;" TargetMode="External"/><Relationship Id="rId12" Type="http://schemas.openxmlformats.org/officeDocument/2006/relationships/hyperlink" Target="../06_2023/&#1054;&#1090;&#1082;&#1088;&#1099;&#1090;&#1100;%20&#1082;&#1072;&#1088;&#1090;&#1086;&#1090;&#1077;&#1082;&#1091;" TargetMode="External"/><Relationship Id="rId17" Type="http://schemas.openxmlformats.org/officeDocument/2006/relationships/hyperlink" Target="../06_2023/&#1054;&#1090;&#1082;&#1088;&#1099;&#1090;&#1100;%20&#1082;&#1072;&#1088;&#1090;&#1086;&#1090;&#1077;&#1082;&#1091;" TargetMode="External"/><Relationship Id="rId33" Type="http://schemas.openxmlformats.org/officeDocument/2006/relationships/hyperlink" Target="../06_2023/&#1054;&#1090;&#1082;&#1088;&#1099;&#1090;&#1100;%20&#1082;&#1072;&#1088;&#1090;&#1086;&#1090;&#1077;&#1082;&#1091;" TargetMode="External"/><Relationship Id="rId38" Type="http://schemas.openxmlformats.org/officeDocument/2006/relationships/hyperlink" Target="../06_2023/&#1054;&#1090;&#1082;&#1088;&#1099;&#1090;&#1100;%20&#1082;&#1072;&#1088;&#1090;&#1086;&#1090;&#1077;&#1082;&#1091;" TargetMode="External"/><Relationship Id="rId59" Type="http://schemas.openxmlformats.org/officeDocument/2006/relationships/hyperlink" Target="../06_2023/&#1054;&#1090;&#1082;&#1088;&#1099;&#1090;&#1100;%20&#1082;&#1072;&#1088;&#1090;&#1086;&#1090;&#1077;&#1082;&#1091;" TargetMode="External"/><Relationship Id="rId103" Type="http://schemas.openxmlformats.org/officeDocument/2006/relationships/hyperlink" Target="../06_2023/&#1054;&#1090;&#1082;&#1088;&#1099;&#1090;&#1100;%20&#1082;&#1072;&#1088;&#1090;&#1086;&#1090;&#1077;&#1082;&#1091;" TargetMode="External"/><Relationship Id="rId108" Type="http://schemas.openxmlformats.org/officeDocument/2006/relationships/hyperlink" Target="../06_2023/&#1054;&#1090;&#1082;&#1088;&#1099;&#1090;&#1100;%20&#1082;&#1072;&#1088;&#1090;&#1086;&#1090;&#1077;&#1082;&#1091;" TargetMode="External"/><Relationship Id="rId124" Type="http://schemas.openxmlformats.org/officeDocument/2006/relationships/hyperlink" Target="../06_2023/&#1054;&#1090;&#1082;&#1088;&#1099;&#1090;&#1100;%20&#1082;&#1072;&#1088;&#1090;&#1086;&#1090;&#1077;&#1082;&#1091;" TargetMode="External"/><Relationship Id="rId129" Type="http://schemas.openxmlformats.org/officeDocument/2006/relationships/hyperlink" Target="../06_2023/&#1054;&#1090;&#1082;&#1088;&#1099;&#1090;&#1100;%20&#1082;&#1072;&#1088;&#1090;&#1086;&#1090;&#1077;&#1082;&#1091;" TargetMode="External"/><Relationship Id="rId54" Type="http://schemas.openxmlformats.org/officeDocument/2006/relationships/hyperlink" Target="../06_2023/&#1054;&#1090;&#1082;&#1088;&#1099;&#1090;&#1100;%20&#1082;&#1072;&#1088;&#1090;&#1086;&#1090;&#1077;&#1082;&#1091;" TargetMode="External"/><Relationship Id="rId70" Type="http://schemas.openxmlformats.org/officeDocument/2006/relationships/hyperlink" Target="../06_2023/&#1054;&#1090;&#1082;&#1088;&#1099;&#1090;&#1100;%20&#1082;&#1072;&#1088;&#1090;&#1086;&#1090;&#1077;&#1082;&#1091;" TargetMode="External"/><Relationship Id="rId75" Type="http://schemas.openxmlformats.org/officeDocument/2006/relationships/hyperlink" Target="../06_2023/&#1054;&#1090;&#1082;&#1088;&#1099;&#1090;&#1100;%20&#1082;&#1072;&#1088;&#1090;&#1086;&#1090;&#1077;&#1082;&#1091;" TargetMode="External"/><Relationship Id="rId91" Type="http://schemas.openxmlformats.org/officeDocument/2006/relationships/hyperlink" Target="../06_2023/&#1054;&#1090;&#1082;&#1088;&#1099;&#1090;&#1100;%20&#1082;&#1072;&#1088;&#1090;&#1086;&#1090;&#1077;&#1082;&#1091;" TargetMode="External"/><Relationship Id="rId96" Type="http://schemas.openxmlformats.org/officeDocument/2006/relationships/hyperlink" Target="../06_2023/&#1054;&#1090;&#1082;&#1088;&#1099;&#1090;&#1100;%20&#1082;&#1072;&#1088;&#1090;&#1086;&#1090;&#1077;&#1082;&#1091;" TargetMode="External"/><Relationship Id="rId140" Type="http://schemas.openxmlformats.org/officeDocument/2006/relationships/hyperlink" Target="../06_2023/&#1054;&#1090;&#1082;&#1088;&#1099;&#1090;&#1100;%20&#1082;&#1072;&#1088;&#1090;&#1086;&#1090;&#1077;&#1082;&#1091;" TargetMode="External"/><Relationship Id="rId145" Type="http://schemas.openxmlformats.org/officeDocument/2006/relationships/hyperlink" Target="../06_2023/&#1054;&#1090;&#1082;&#1088;&#1099;&#1090;&#1100;%20&#1082;&#1072;&#1088;&#1090;&#1086;&#1090;&#1077;&#1082;&#1091;" TargetMode="External"/><Relationship Id="rId1" Type="http://schemas.openxmlformats.org/officeDocument/2006/relationships/hyperlink" Target="../06_2023/&#1054;&#1090;&#1082;&#1088;&#1099;&#1090;&#1100;%20&#1082;&#1072;&#1088;&#1090;&#1086;&#1090;&#1077;&#1082;&#1091;" TargetMode="External"/><Relationship Id="rId6" Type="http://schemas.openxmlformats.org/officeDocument/2006/relationships/hyperlink" Target="../06_2023/&#1054;&#1090;&#1082;&#1088;&#1099;&#1090;&#1100;%20&#1082;&#1072;&#1088;&#1090;&#1086;&#1090;&#1077;&#1082;&#1091;" TargetMode="External"/><Relationship Id="rId23" Type="http://schemas.openxmlformats.org/officeDocument/2006/relationships/hyperlink" Target="../06_2023/&#1054;&#1090;&#1082;&#1088;&#1099;&#1090;&#1100;%20&#1082;&#1072;&#1088;&#1090;&#1086;&#1090;&#1077;&#1082;&#1091;" TargetMode="External"/><Relationship Id="rId28" Type="http://schemas.openxmlformats.org/officeDocument/2006/relationships/hyperlink" Target="../06_2023/&#1054;&#1090;&#1082;&#1088;&#1099;&#1090;&#1100;%20&#1082;&#1072;&#1088;&#1090;&#1086;&#1090;&#1077;&#1082;&#1091;" TargetMode="External"/><Relationship Id="rId49" Type="http://schemas.openxmlformats.org/officeDocument/2006/relationships/hyperlink" Target="../06_2023/&#1054;&#1090;&#1082;&#1088;&#1099;&#1090;&#1100;%20&#1082;&#1072;&#1088;&#1090;&#1086;&#1090;&#1077;&#1082;&#1091;" TargetMode="External"/><Relationship Id="rId114" Type="http://schemas.openxmlformats.org/officeDocument/2006/relationships/hyperlink" Target="../06_2023/&#1054;&#1090;&#1082;&#1088;&#1099;&#1090;&#1100;%20&#1082;&#1072;&#1088;&#1090;&#1086;&#1090;&#1077;&#1082;&#1091;" TargetMode="External"/><Relationship Id="rId119" Type="http://schemas.openxmlformats.org/officeDocument/2006/relationships/hyperlink" Target="../06_2023/&#1054;&#1090;&#1082;&#1088;&#1099;&#1090;&#1100;%20&#1082;&#1072;&#1088;&#1090;&#1086;&#1090;&#1077;&#1082;&#1091;" TargetMode="External"/><Relationship Id="rId44" Type="http://schemas.openxmlformats.org/officeDocument/2006/relationships/hyperlink" Target="../06_2023/&#1054;&#1090;&#1082;&#1088;&#1099;&#1090;&#1100;%20&#1082;&#1072;&#1088;&#1090;&#1086;&#1090;&#1077;&#1082;&#1091;" TargetMode="External"/><Relationship Id="rId60" Type="http://schemas.openxmlformats.org/officeDocument/2006/relationships/hyperlink" Target="../06_2023/&#1054;&#1090;&#1082;&#1088;&#1099;&#1090;&#1100;%20&#1082;&#1072;&#1088;&#1090;&#1086;&#1090;&#1077;&#1082;&#1091;" TargetMode="External"/><Relationship Id="rId65" Type="http://schemas.openxmlformats.org/officeDocument/2006/relationships/hyperlink" Target="../06_2023/&#1054;&#1090;&#1082;&#1088;&#1099;&#1090;&#1100;%20&#1082;&#1072;&#1088;&#1090;&#1086;&#1090;&#1077;&#1082;&#1091;" TargetMode="External"/><Relationship Id="rId81" Type="http://schemas.openxmlformats.org/officeDocument/2006/relationships/hyperlink" Target="../06_2023/&#1054;&#1090;&#1082;&#1088;&#1099;&#1090;&#1100;%20&#1082;&#1072;&#1088;&#1090;&#1086;&#1090;&#1077;&#1082;&#1091;" TargetMode="External"/><Relationship Id="rId86" Type="http://schemas.openxmlformats.org/officeDocument/2006/relationships/hyperlink" Target="../06_2023/&#1054;&#1090;&#1082;&#1088;&#1099;&#1090;&#1100;%20&#1082;&#1072;&#1088;&#1090;&#1086;&#1090;&#1077;&#1082;&#1091;" TargetMode="External"/><Relationship Id="rId130" Type="http://schemas.openxmlformats.org/officeDocument/2006/relationships/hyperlink" Target="../06_2023/&#1054;&#1090;&#1082;&#1088;&#1099;&#1090;&#1100;%20&#1082;&#1072;&#1088;&#1090;&#1086;&#1090;&#1077;&#1082;&#1091;" TargetMode="External"/><Relationship Id="rId135" Type="http://schemas.openxmlformats.org/officeDocument/2006/relationships/hyperlink" Target="../06_2023/&#1054;&#1090;&#1082;&#1088;&#1099;&#1090;&#1100;%20&#1082;&#1072;&#1088;&#1090;&#1086;&#1090;&#1077;&#1082;&#1091;" TargetMode="External"/><Relationship Id="rId151" Type="http://schemas.openxmlformats.org/officeDocument/2006/relationships/hyperlink" Target="../06_2023/&#1054;&#1090;&#1082;&#1088;&#1099;&#1090;&#1100;%20&#1082;&#1072;&#1088;&#1090;&#1086;&#1090;&#1077;&#1082;&#1091;" TargetMode="External"/><Relationship Id="rId156" Type="http://schemas.openxmlformats.org/officeDocument/2006/relationships/hyperlink" Target="../06_2023/&#1054;&#1090;&#1082;&#1088;&#1099;&#1090;&#1100;%20&#1082;&#1072;&#1088;&#1090;&#1086;&#1090;&#1077;&#1082;&#1091;" TargetMode="External"/><Relationship Id="rId13" Type="http://schemas.openxmlformats.org/officeDocument/2006/relationships/hyperlink" Target="../06_2023/&#1054;&#1090;&#1082;&#1088;&#1099;&#1090;&#1100;%20&#1082;&#1072;&#1088;&#1090;&#1086;&#1090;&#1077;&#1082;&#1091;" TargetMode="External"/><Relationship Id="rId18" Type="http://schemas.openxmlformats.org/officeDocument/2006/relationships/hyperlink" Target="../06_2023/&#1054;&#1090;&#1082;&#1088;&#1099;&#1090;&#1100;%20&#1082;&#1072;&#1088;&#1090;&#1086;&#1090;&#1077;&#1082;&#1091;" TargetMode="External"/><Relationship Id="rId39" Type="http://schemas.openxmlformats.org/officeDocument/2006/relationships/hyperlink" Target="../06_2023/&#1054;&#1090;&#1082;&#1088;&#1099;&#1090;&#1100;%20&#1082;&#1072;&#1088;&#1090;&#1086;&#1090;&#1077;&#1082;&#1091;" TargetMode="External"/><Relationship Id="rId109" Type="http://schemas.openxmlformats.org/officeDocument/2006/relationships/hyperlink" Target="../06_2023/&#1054;&#1090;&#1082;&#1088;&#1099;&#1090;&#1100;%20&#1082;&#1072;&#1088;&#1090;&#1086;&#1090;&#1077;&#1082;&#1091;" TargetMode="External"/><Relationship Id="rId34" Type="http://schemas.openxmlformats.org/officeDocument/2006/relationships/hyperlink" Target="../06_2023/&#1054;&#1090;&#1082;&#1088;&#1099;&#1090;&#1100;%20&#1082;&#1072;&#1088;&#1090;&#1086;&#1090;&#1077;&#1082;&#1091;" TargetMode="External"/><Relationship Id="rId50" Type="http://schemas.openxmlformats.org/officeDocument/2006/relationships/hyperlink" Target="../06_2023/&#1054;&#1090;&#1082;&#1088;&#1099;&#1090;&#1100;%20&#1082;&#1072;&#1088;&#1090;&#1086;&#1090;&#1077;&#1082;&#1091;" TargetMode="External"/><Relationship Id="rId55" Type="http://schemas.openxmlformats.org/officeDocument/2006/relationships/hyperlink" Target="../06_2023/&#1054;&#1090;&#1082;&#1088;&#1099;&#1090;&#1100;%20&#1082;&#1072;&#1088;&#1090;&#1086;&#1090;&#1077;&#1082;&#1091;" TargetMode="External"/><Relationship Id="rId76" Type="http://schemas.openxmlformats.org/officeDocument/2006/relationships/hyperlink" Target="../06_2023/&#1054;&#1090;&#1082;&#1088;&#1099;&#1090;&#1100;%20&#1082;&#1072;&#1088;&#1090;&#1086;&#1090;&#1077;&#1082;&#1091;" TargetMode="External"/><Relationship Id="rId97" Type="http://schemas.openxmlformats.org/officeDocument/2006/relationships/hyperlink" Target="../06_2023/&#1054;&#1090;&#1082;&#1088;&#1099;&#1090;&#1100;%20&#1082;&#1072;&#1088;&#1090;&#1086;&#1090;&#1077;&#1082;&#1091;" TargetMode="External"/><Relationship Id="rId104" Type="http://schemas.openxmlformats.org/officeDocument/2006/relationships/hyperlink" Target="../06_2023/&#1054;&#1090;&#1082;&#1088;&#1099;&#1090;&#1100;%20&#1082;&#1072;&#1088;&#1090;&#1086;&#1090;&#1077;&#1082;&#1091;" TargetMode="External"/><Relationship Id="rId120" Type="http://schemas.openxmlformats.org/officeDocument/2006/relationships/hyperlink" Target="../06_2023/&#1054;&#1090;&#1082;&#1088;&#1099;&#1090;&#1100;%20&#1082;&#1072;&#1088;&#1090;&#1086;&#1090;&#1077;&#1082;&#1091;" TargetMode="External"/><Relationship Id="rId125" Type="http://schemas.openxmlformats.org/officeDocument/2006/relationships/hyperlink" Target="../06_2023/&#1054;&#1090;&#1082;&#1088;&#1099;&#1090;&#1100;%20&#1082;&#1072;&#1088;&#1090;&#1086;&#1090;&#1077;&#1082;&#1091;" TargetMode="External"/><Relationship Id="rId141" Type="http://schemas.openxmlformats.org/officeDocument/2006/relationships/hyperlink" Target="../06_2023/&#1054;&#1090;&#1082;&#1088;&#1099;&#1090;&#1100;%20&#1082;&#1072;&#1088;&#1090;&#1086;&#1090;&#1077;&#1082;&#1091;" TargetMode="External"/><Relationship Id="rId146" Type="http://schemas.openxmlformats.org/officeDocument/2006/relationships/hyperlink" Target="../06_2023/&#1054;&#1090;&#1082;&#1088;&#1099;&#1090;&#1100;%20&#1082;&#1072;&#1088;&#1090;&#1086;&#1090;&#1077;&#1082;&#1091;" TargetMode="External"/><Relationship Id="rId7" Type="http://schemas.openxmlformats.org/officeDocument/2006/relationships/hyperlink" Target="../06_2023/&#1054;&#1090;&#1082;&#1088;&#1099;&#1090;&#1100;%20&#1082;&#1072;&#1088;&#1090;&#1086;&#1090;&#1077;&#1082;&#1091;" TargetMode="External"/><Relationship Id="rId71" Type="http://schemas.openxmlformats.org/officeDocument/2006/relationships/hyperlink" Target="../06_2023/&#1054;&#1090;&#1082;&#1088;&#1099;&#1090;&#1100;%20&#1082;&#1072;&#1088;&#1090;&#1086;&#1090;&#1077;&#1082;&#1091;" TargetMode="External"/><Relationship Id="rId92" Type="http://schemas.openxmlformats.org/officeDocument/2006/relationships/hyperlink" Target="../06_2023/&#1054;&#1090;&#1082;&#1088;&#1099;&#1090;&#1100;%20&#1082;&#1072;&#1088;&#1090;&#1086;&#1090;&#1077;&#1082;&#1091;" TargetMode="External"/><Relationship Id="rId2" Type="http://schemas.openxmlformats.org/officeDocument/2006/relationships/hyperlink" Target="../06_2023/&#1054;&#1090;&#1082;&#1088;&#1099;&#1090;&#1100;%20&#1082;&#1072;&#1088;&#1090;&#1086;&#1090;&#1077;&#1082;&#1091;" TargetMode="External"/><Relationship Id="rId29" Type="http://schemas.openxmlformats.org/officeDocument/2006/relationships/hyperlink" Target="../06_2023/&#1054;&#1090;&#1082;&#1088;&#1099;&#1090;&#1100;%20&#1082;&#1072;&#1088;&#1090;&#1086;&#1090;&#1077;&#1082;&#1091;" TargetMode="External"/><Relationship Id="rId24" Type="http://schemas.openxmlformats.org/officeDocument/2006/relationships/hyperlink" Target="../06_2023/&#1054;&#1090;&#1082;&#1088;&#1099;&#1090;&#1100;%20&#1082;&#1072;&#1088;&#1090;&#1086;&#1090;&#1077;&#1082;&#1091;" TargetMode="External"/><Relationship Id="rId40" Type="http://schemas.openxmlformats.org/officeDocument/2006/relationships/hyperlink" Target="../06_2023/&#1054;&#1090;&#1082;&#1088;&#1099;&#1090;&#1100;%20&#1082;&#1072;&#1088;&#1090;&#1086;&#1090;&#1077;&#1082;&#1091;" TargetMode="External"/><Relationship Id="rId45" Type="http://schemas.openxmlformats.org/officeDocument/2006/relationships/hyperlink" Target="../06_2023/&#1054;&#1090;&#1082;&#1088;&#1099;&#1090;&#1100;%20&#1082;&#1072;&#1088;&#1090;&#1086;&#1090;&#1077;&#1082;&#1091;" TargetMode="External"/><Relationship Id="rId66" Type="http://schemas.openxmlformats.org/officeDocument/2006/relationships/hyperlink" Target="../06_2023/&#1054;&#1090;&#1082;&#1088;&#1099;&#1090;&#1100;%20&#1082;&#1072;&#1088;&#1090;&#1086;&#1090;&#1077;&#1082;&#1091;" TargetMode="External"/><Relationship Id="rId87" Type="http://schemas.openxmlformats.org/officeDocument/2006/relationships/hyperlink" Target="../06_2023/&#1054;&#1090;&#1082;&#1088;&#1099;&#1090;&#1100;%20&#1082;&#1072;&#1088;&#1090;&#1086;&#1090;&#1077;&#1082;&#1091;" TargetMode="External"/><Relationship Id="rId110" Type="http://schemas.openxmlformats.org/officeDocument/2006/relationships/hyperlink" Target="../06_2023/&#1054;&#1090;&#1082;&#1088;&#1099;&#1090;&#1100;%20&#1082;&#1072;&#1088;&#1090;&#1086;&#1090;&#1077;&#1082;&#1091;" TargetMode="External"/><Relationship Id="rId115" Type="http://schemas.openxmlformats.org/officeDocument/2006/relationships/hyperlink" Target="../06_2023/&#1054;&#1090;&#1082;&#1088;&#1099;&#1090;&#1100;%20&#1082;&#1072;&#1088;&#1090;&#1086;&#1090;&#1077;&#1082;&#1091;" TargetMode="External"/><Relationship Id="rId131" Type="http://schemas.openxmlformats.org/officeDocument/2006/relationships/hyperlink" Target="../06_2023/&#1054;&#1090;&#1082;&#1088;&#1099;&#1090;&#1100;%20&#1082;&#1072;&#1088;&#1090;&#1086;&#1090;&#1077;&#1082;&#1091;" TargetMode="External"/><Relationship Id="rId136" Type="http://schemas.openxmlformats.org/officeDocument/2006/relationships/hyperlink" Target="../06_2023/&#1054;&#1090;&#1082;&#1088;&#1099;&#1090;&#1100;%20&#1082;&#1072;&#1088;&#1090;&#1086;&#1090;&#1077;&#1082;&#1091;" TargetMode="External"/><Relationship Id="rId157" Type="http://schemas.openxmlformats.org/officeDocument/2006/relationships/hyperlink" Target="../06_2023/&#1054;&#1090;&#1082;&#1088;&#1099;&#1090;&#1100;%20&#1082;&#1072;&#1088;&#1090;&#1086;&#1090;&#1077;&#1082;&#1091;" TargetMode="External"/><Relationship Id="rId61" Type="http://schemas.openxmlformats.org/officeDocument/2006/relationships/hyperlink" Target="../06_2023/&#1054;&#1090;&#1082;&#1088;&#1099;&#1090;&#1100;%20&#1082;&#1072;&#1088;&#1090;&#1086;&#1090;&#1077;&#1082;&#1091;" TargetMode="External"/><Relationship Id="rId82" Type="http://schemas.openxmlformats.org/officeDocument/2006/relationships/hyperlink" Target="../06_2023/&#1054;&#1090;&#1082;&#1088;&#1099;&#1090;&#1100;%20&#1082;&#1072;&#1088;&#1090;&#1086;&#1090;&#1077;&#1082;&#1091;" TargetMode="External"/><Relationship Id="rId152" Type="http://schemas.openxmlformats.org/officeDocument/2006/relationships/hyperlink" Target="../06_2023/&#1054;&#1090;&#1082;&#1088;&#1099;&#1090;&#1100;%20&#1082;&#1072;&#1088;&#1090;&#1086;&#1090;&#1077;&#1082;&#1091;" TargetMode="External"/><Relationship Id="rId19" Type="http://schemas.openxmlformats.org/officeDocument/2006/relationships/hyperlink" Target="../06_2023/&#1054;&#1090;&#1082;&#1088;&#1099;&#1090;&#1100;%20&#1082;&#1072;&#1088;&#1090;&#1086;&#1090;&#1077;&#1082;&#1091;" TargetMode="External"/><Relationship Id="rId14" Type="http://schemas.openxmlformats.org/officeDocument/2006/relationships/hyperlink" Target="../06_2023/&#1054;&#1090;&#1082;&#1088;&#1099;&#1090;&#1100;%20&#1082;&#1072;&#1088;&#1090;&#1086;&#1090;&#1077;&#1082;&#1091;" TargetMode="External"/><Relationship Id="rId30" Type="http://schemas.openxmlformats.org/officeDocument/2006/relationships/hyperlink" Target="../06_2023/&#1054;&#1090;&#1082;&#1088;&#1099;&#1090;&#1100;%20&#1082;&#1072;&#1088;&#1090;&#1086;&#1090;&#1077;&#1082;&#1091;" TargetMode="External"/><Relationship Id="rId35" Type="http://schemas.openxmlformats.org/officeDocument/2006/relationships/hyperlink" Target="../06_2023/&#1054;&#1090;&#1082;&#1088;&#1099;&#1090;&#1100;%20&#1082;&#1072;&#1088;&#1090;&#1086;&#1090;&#1077;&#1082;&#1091;" TargetMode="External"/><Relationship Id="rId56" Type="http://schemas.openxmlformats.org/officeDocument/2006/relationships/hyperlink" Target="../06_2023/&#1054;&#1090;&#1082;&#1088;&#1099;&#1090;&#1100;%20&#1082;&#1072;&#1088;&#1090;&#1086;&#1090;&#1077;&#1082;&#1091;" TargetMode="External"/><Relationship Id="rId77" Type="http://schemas.openxmlformats.org/officeDocument/2006/relationships/hyperlink" Target="../06_2023/&#1054;&#1090;&#1082;&#1088;&#1099;&#1090;&#1100;%20&#1082;&#1072;&#1088;&#1090;&#1086;&#1090;&#1077;&#1082;&#1091;" TargetMode="External"/><Relationship Id="rId100" Type="http://schemas.openxmlformats.org/officeDocument/2006/relationships/hyperlink" Target="../06_2023/&#1054;&#1090;&#1082;&#1088;&#1099;&#1090;&#1100;%20&#1082;&#1072;&#1088;&#1090;&#1086;&#1090;&#1077;&#1082;&#1091;" TargetMode="External"/><Relationship Id="rId105" Type="http://schemas.openxmlformats.org/officeDocument/2006/relationships/hyperlink" Target="../06_2023/&#1054;&#1090;&#1082;&#1088;&#1099;&#1090;&#1100;%20&#1082;&#1072;&#1088;&#1090;&#1086;&#1090;&#1077;&#1082;&#1091;" TargetMode="External"/><Relationship Id="rId126" Type="http://schemas.openxmlformats.org/officeDocument/2006/relationships/hyperlink" Target="../06_2023/&#1054;&#1090;&#1082;&#1088;&#1099;&#1090;&#1100;%20&#1082;&#1072;&#1088;&#1090;&#1086;&#1090;&#1077;&#1082;&#1091;" TargetMode="External"/><Relationship Id="rId147" Type="http://schemas.openxmlformats.org/officeDocument/2006/relationships/hyperlink" Target="../06_2023/&#1054;&#1090;&#1082;&#1088;&#1099;&#1090;&#1100;%20&#1082;&#1072;&#1088;&#1090;&#1086;&#1090;&#1077;&#1082;&#1091;" TargetMode="External"/><Relationship Id="rId8" Type="http://schemas.openxmlformats.org/officeDocument/2006/relationships/hyperlink" Target="../06_2023/&#1054;&#1090;&#1082;&#1088;&#1099;&#1090;&#1100;%20&#1082;&#1072;&#1088;&#1090;&#1086;&#1090;&#1077;&#1082;&#1091;" TargetMode="External"/><Relationship Id="rId51" Type="http://schemas.openxmlformats.org/officeDocument/2006/relationships/hyperlink" Target="../06_2023/&#1054;&#1090;&#1082;&#1088;&#1099;&#1090;&#1100;%20&#1082;&#1072;&#1088;&#1090;&#1086;&#1090;&#1077;&#1082;&#1091;" TargetMode="External"/><Relationship Id="rId72" Type="http://schemas.openxmlformats.org/officeDocument/2006/relationships/hyperlink" Target="../06_2023/&#1054;&#1090;&#1082;&#1088;&#1099;&#1090;&#1100;%20&#1082;&#1072;&#1088;&#1090;&#1086;&#1090;&#1077;&#1082;&#1091;" TargetMode="External"/><Relationship Id="rId93" Type="http://schemas.openxmlformats.org/officeDocument/2006/relationships/hyperlink" Target="../06_2023/&#1054;&#1090;&#1082;&#1088;&#1099;&#1090;&#1100;%20&#1082;&#1072;&#1088;&#1090;&#1086;&#1090;&#1077;&#1082;&#1091;" TargetMode="External"/><Relationship Id="rId98" Type="http://schemas.openxmlformats.org/officeDocument/2006/relationships/hyperlink" Target="../06_2023/&#1054;&#1090;&#1082;&#1088;&#1099;&#1090;&#1100;%20&#1082;&#1072;&#1088;&#1090;&#1086;&#1090;&#1077;&#1082;&#1091;" TargetMode="External"/><Relationship Id="rId121" Type="http://schemas.openxmlformats.org/officeDocument/2006/relationships/hyperlink" Target="../06_2023/&#1054;&#1090;&#1082;&#1088;&#1099;&#1090;&#1100;%20&#1082;&#1072;&#1088;&#1090;&#1086;&#1090;&#1077;&#1082;&#1091;" TargetMode="External"/><Relationship Id="rId142" Type="http://schemas.openxmlformats.org/officeDocument/2006/relationships/hyperlink" Target="../06_2023/&#1054;&#1090;&#1082;&#1088;&#1099;&#1090;&#1100;%20&#1082;&#1072;&#1088;&#1090;&#1086;&#1090;&#1077;&#1082;&#1091;" TargetMode="External"/><Relationship Id="rId3" Type="http://schemas.openxmlformats.org/officeDocument/2006/relationships/hyperlink" Target="../06_2023/&#1054;&#1090;&#1082;&#1088;&#1099;&#1090;&#1100;%20&#1082;&#1072;&#1088;&#1090;&#1086;&#1090;&#1077;&#1082;&#1091;" TargetMode="External"/><Relationship Id="rId25" Type="http://schemas.openxmlformats.org/officeDocument/2006/relationships/hyperlink" Target="../06_2023/&#1054;&#1090;&#1082;&#1088;&#1099;&#1090;&#1100;%20&#1082;&#1072;&#1088;&#1090;&#1086;&#1090;&#1077;&#1082;&#1091;" TargetMode="External"/><Relationship Id="rId46" Type="http://schemas.openxmlformats.org/officeDocument/2006/relationships/hyperlink" Target="../06_2023/&#1054;&#1090;&#1082;&#1088;&#1099;&#1090;&#1100;%20&#1082;&#1072;&#1088;&#1090;&#1086;&#1090;&#1077;&#1082;&#1091;" TargetMode="External"/><Relationship Id="rId67" Type="http://schemas.openxmlformats.org/officeDocument/2006/relationships/hyperlink" Target="../06_2023/&#1054;&#1090;&#1082;&#1088;&#1099;&#1090;&#1100;%20&#1082;&#1072;&#1088;&#1090;&#1086;&#1090;&#1077;&#1082;&#1091;" TargetMode="External"/><Relationship Id="rId116" Type="http://schemas.openxmlformats.org/officeDocument/2006/relationships/hyperlink" Target="../06_2023/&#1054;&#1090;&#1082;&#1088;&#1099;&#1090;&#1100;%20&#1082;&#1072;&#1088;&#1090;&#1086;&#1090;&#1077;&#1082;&#1091;" TargetMode="External"/><Relationship Id="rId137" Type="http://schemas.openxmlformats.org/officeDocument/2006/relationships/hyperlink" Target="../06_2023/&#1054;&#1090;&#1082;&#1088;&#1099;&#1090;&#1100;%20&#1082;&#1072;&#1088;&#1090;&#1086;&#1090;&#1077;&#1082;&#1091;" TargetMode="External"/><Relationship Id="rId158" Type="http://schemas.openxmlformats.org/officeDocument/2006/relationships/printerSettings" Target="../printerSettings/printerSettings4.bin"/><Relationship Id="rId20" Type="http://schemas.openxmlformats.org/officeDocument/2006/relationships/hyperlink" Target="../06_2023/&#1054;&#1090;&#1082;&#1088;&#1099;&#1090;&#1100;%20&#1082;&#1072;&#1088;&#1090;&#1086;&#1090;&#1077;&#1082;&#1091;" TargetMode="External"/><Relationship Id="rId41" Type="http://schemas.openxmlformats.org/officeDocument/2006/relationships/hyperlink" Target="../06_2023/&#1054;&#1090;&#1082;&#1088;&#1099;&#1090;&#1100;%20&#1082;&#1072;&#1088;&#1090;&#1086;&#1090;&#1077;&#1082;&#1091;" TargetMode="External"/><Relationship Id="rId62" Type="http://schemas.openxmlformats.org/officeDocument/2006/relationships/hyperlink" Target="../06_2023/&#1054;&#1090;&#1082;&#1088;&#1099;&#1090;&#1100;%20&#1082;&#1072;&#1088;&#1090;&#1086;&#1090;&#1077;&#1082;&#1091;" TargetMode="External"/><Relationship Id="rId83" Type="http://schemas.openxmlformats.org/officeDocument/2006/relationships/hyperlink" Target="../06_2023/&#1054;&#1090;&#1082;&#1088;&#1099;&#1090;&#1100;%20&#1082;&#1072;&#1088;&#1090;&#1086;&#1090;&#1077;&#1082;&#1091;" TargetMode="External"/><Relationship Id="rId88" Type="http://schemas.openxmlformats.org/officeDocument/2006/relationships/hyperlink" Target="../06_2023/&#1054;&#1090;&#1082;&#1088;&#1099;&#1090;&#1100;%20&#1082;&#1072;&#1088;&#1090;&#1086;&#1090;&#1077;&#1082;&#1091;" TargetMode="External"/><Relationship Id="rId111" Type="http://schemas.openxmlformats.org/officeDocument/2006/relationships/hyperlink" Target="../06_2023/&#1054;&#1090;&#1082;&#1088;&#1099;&#1090;&#1100;%20&#1082;&#1072;&#1088;&#1090;&#1086;&#1090;&#1077;&#1082;&#1091;" TargetMode="External"/><Relationship Id="rId132" Type="http://schemas.openxmlformats.org/officeDocument/2006/relationships/hyperlink" Target="../06_2023/&#1054;&#1090;&#1082;&#1088;&#1099;&#1090;&#1100;%20&#1082;&#1072;&#1088;&#1090;&#1086;&#1090;&#1077;&#1082;&#1091;" TargetMode="External"/><Relationship Id="rId153" Type="http://schemas.openxmlformats.org/officeDocument/2006/relationships/hyperlink" Target="../06_2023/&#1054;&#1090;&#1082;&#1088;&#1099;&#1090;&#1100;%20&#1082;&#1072;&#1088;&#1090;&#1086;&#1090;&#1077;&#1082;&#1091;" TargetMode="External"/><Relationship Id="rId15" Type="http://schemas.openxmlformats.org/officeDocument/2006/relationships/hyperlink" Target="../06_2023/&#1054;&#1090;&#1082;&#1088;&#1099;&#1090;&#1100;%20&#1082;&#1072;&#1088;&#1090;&#1086;&#1090;&#1077;&#1082;&#1091;" TargetMode="External"/><Relationship Id="rId36" Type="http://schemas.openxmlformats.org/officeDocument/2006/relationships/hyperlink" Target="../06_2023/&#1054;&#1090;&#1082;&#1088;&#1099;&#1090;&#1100;%20&#1082;&#1072;&#1088;&#1090;&#1086;&#1090;&#1077;&#1082;&#1091;" TargetMode="External"/><Relationship Id="rId57" Type="http://schemas.openxmlformats.org/officeDocument/2006/relationships/hyperlink" Target="../06_2023/&#1054;&#1090;&#1082;&#1088;&#1099;&#1090;&#1100;%20&#1082;&#1072;&#1088;&#1090;&#1086;&#1090;&#1077;&#1082;&#1091;" TargetMode="External"/><Relationship Id="rId106" Type="http://schemas.openxmlformats.org/officeDocument/2006/relationships/hyperlink" Target="../06_2023/&#1054;&#1090;&#1082;&#1088;&#1099;&#1090;&#1100;%20&#1082;&#1072;&#1088;&#1090;&#1086;&#1090;&#1077;&#1082;&#1091;" TargetMode="External"/><Relationship Id="rId127" Type="http://schemas.openxmlformats.org/officeDocument/2006/relationships/hyperlink" Target="../06_2023/&#1054;&#1090;&#1082;&#1088;&#1099;&#1090;&#1100;%20&#1082;&#1072;&#1088;&#1090;&#1086;&#1090;&#1077;&#1082;&#1091;" TargetMode="External"/><Relationship Id="rId10" Type="http://schemas.openxmlformats.org/officeDocument/2006/relationships/hyperlink" Target="../06_2023/&#1054;&#1090;&#1082;&#1088;&#1099;&#1090;&#1100;%20&#1082;&#1072;&#1088;&#1090;&#1086;&#1090;&#1077;&#1082;&#1091;" TargetMode="External"/><Relationship Id="rId31" Type="http://schemas.openxmlformats.org/officeDocument/2006/relationships/hyperlink" Target="../06_2023/&#1054;&#1090;&#1082;&#1088;&#1099;&#1090;&#1100;%20&#1082;&#1072;&#1088;&#1090;&#1086;&#1090;&#1077;&#1082;&#1091;" TargetMode="External"/><Relationship Id="rId52" Type="http://schemas.openxmlformats.org/officeDocument/2006/relationships/hyperlink" Target="../06_2023/&#1054;&#1090;&#1082;&#1088;&#1099;&#1090;&#1100;%20&#1082;&#1072;&#1088;&#1090;&#1086;&#1090;&#1077;&#1082;&#1091;" TargetMode="External"/><Relationship Id="rId73" Type="http://schemas.openxmlformats.org/officeDocument/2006/relationships/hyperlink" Target="../06_2023/&#1054;&#1090;&#1082;&#1088;&#1099;&#1090;&#1100;%20&#1082;&#1072;&#1088;&#1090;&#1086;&#1090;&#1077;&#1082;&#1091;" TargetMode="External"/><Relationship Id="rId78" Type="http://schemas.openxmlformats.org/officeDocument/2006/relationships/hyperlink" Target="../06_2023/&#1054;&#1090;&#1082;&#1088;&#1099;&#1090;&#1100;%20&#1082;&#1072;&#1088;&#1090;&#1086;&#1090;&#1077;&#1082;&#1091;" TargetMode="External"/><Relationship Id="rId94" Type="http://schemas.openxmlformats.org/officeDocument/2006/relationships/hyperlink" Target="../06_2023/&#1054;&#1090;&#1082;&#1088;&#1099;&#1090;&#1100;%20&#1082;&#1072;&#1088;&#1090;&#1086;&#1090;&#1077;&#1082;&#1091;" TargetMode="External"/><Relationship Id="rId99" Type="http://schemas.openxmlformats.org/officeDocument/2006/relationships/hyperlink" Target="../06_2023/&#1054;&#1090;&#1082;&#1088;&#1099;&#1090;&#1100;%20&#1082;&#1072;&#1088;&#1090;&#1086;&#1090;&#1077;&#1082;&#1091;" TargetMode="External"/><Relationship Id="rId101" Type="http://schemas.openxmlformats.org/officeDocument/2006/relationships/hyperlink" Target="../06_2023/&#1054;&#1090;&#1082;&#1088;&#1099;&#1090;&#1100;%20&#1082;&#1072;&#1088;&#1090;&#1086;&#1090;&#1077;&#1082;&#1091;" TargetMode="External"/><Relationship Id="rId122" Type="http://schemas.openxmlformats.org/officeDocument/2006/relationships/hyperlink" Target="../06_2023/&#1054;&#1090;&#1082;&#1088;&#1099;&#1090;&#1100;%20&#1082;&#1072;&#1088;&#1090;&#1086;&#1090;&#1077;&#1082;&#1091;" TargetMode="External"/><Relationship Id="rId143" Type="http://schemas.openxmlformats.org/officeDocument/2006/relationships/hyperlink" Target="../06_2023/&#1054;&#1090;&#1082;&#1088;&#1099;&#1090;&#1100;%20&#1082;&#1072;&#1088;&#1090;&#1086;&#1090;&#1077;&#1082;&#1091;" TargetMode="External"/><Relationship Id="rId148" Type="http://schemas.openxmlformats.org/officeDocument/2006/relationships/hyperlink" Target="../06_2023/&#1054;&#1090;&#1082;&#1088;&#1099;&#1090;&#1100;%20&#1082;&#1072;&#1088;&#1090;&#1086;&#1090;&#1077;&#1082;&#1091;" TargetMode="External"/><Relationship Id="rId4" Type="http://schemas.openxmlformats.org/officeDocument/2006/relationships/hyperlink" Target="../06_2023/&#1054;&#1090;&#1082;&#1088;&#1099;&#1090;&#1100;%20&#1082;&#1072;&#1088;&#1090;&#1086;&#1090;&#1077;&#1082;&#1091;" TargetMode="External"/><Relationship Id="rId9" Type="http://schemas.openxmlformats.org/officeDocument/2006/relationships/hyperlink" Target="../06_2023/&#1054;&#1090;&#1082;&#1088;&#1099;&#1090;&#1100;%20&#1082;&#1072;&#1088;&#1090;&#1086;&#1090;&#1077;&#1082;&#1091;" TargetMode="External"/><Relationship Id="rId26" Type="http://schemas.openxmlformats.org/officeDocument/2006/relationships/hyperlink" Target="../06_2023/&#1054;&#1090;&#1082;&#1088;&#1099;&#1090;&#1100;%20&#1082;&#1072;&#1088;&#1090;&#1086;&#1090;&#1077;&#1082;&#1091;" TargetMode="External"/><Relationship Id="rId47" Type="http://schemas.openxmlformats.org/officeDocument/2006/relationships/hyperlink" Target="../06_2023/&#1054;&#1090;&#1082;&#1088;&#1099;&#1090;&#1100;%20&#1082;&#1072;&#1088;&#1090;&#1086;&#1090;&#1077;&#1082;&#1091;" TargetMode="External"/><Relationship Id="rId68" Type="http://schemas.openxmlformats.org/officeDocument/2006/relationships/hyperlink" Target="../06_2023/&#1054;&#1090;&#1082;&#1088;&#1099;&#1090;&#1100;%20&#1082;&#1072;&#1088;&#1090;&#1086;&#1090;&#1077;&#1082;&#1091;" TargetMode="External"/><Relationship Id="rId89" Type="http://schemas.openxmlformats.org/officeDocument/2006/relationships/hyperlink" Target="../06_2023/&#1054;&#1090;&#1082;&#1088;&#1099;&#1090;&#1100;%20&#1082;&#1072;&#1088;&#1090;&#1086;&#1090;&#1077;&#1082;&#1091;" TargetMode="External"/><Relationship Id="rId112" Type="http://schemas.openxmlformats.org/officeDocument/2006/relationships/hyperlink" Target="../06_2023/&#1054;&#1090;&#1082;&#1088;&#1099;&#1090;&#1100;%20&#1082;&#1072;&#1088;&#1090;&#1086;&#1090;&#1077;&#1082;&#1091;" TargetMode="External"/><Relationship Id="rId133" Type="http://schemas.openxmlformats.org/officeDocument/2006/relationships/hyperlink" Target="../06_2023/&#1054;&#1090;&#1082;&#1088;&#1099;&#1090;&#1100;%20&#1082;&#1072;&#1088;&#1090;&#1086;&#1090;&#1077;&#1082;&#1091;" TargetMode="External"/><Relationship Id="rId154" Type="http://schemas.openxmlformats.org/officeDocument/2006/relationships/hyperlink" Target="../06_2023/&#1054;&#1090;&#1082;&#1088;&#1099;&#1090;&#1100;%20&#1082;&#1072;&#1088;&#1090;&#1086;&#1090;&#1077;&#1082;&#1091;" TargetMode="External"/><Relationship Id="rId16" Type="http://schemas.openxmlformats.org/officeDocument/2006/relationships/hyperlink" Target="../06_2023/&#1054;&#1090;&#1082;&#1088;&#1099;&#1090;&#1100;%20&#1082;&#1072;&#1088;&#1090;&#1086;&#1090;&#1077;&#1082;&#1091;" TargetMode="External"/><Relationship Id="rId37" Type="http://schemas.openxmlformats.org/officeDocument/2006/relationships/hyperlink" Target="../06_2023/&#1054;&#1090;&#1082;&#1088;&#1099;&#1090;&#1100;%20&#1082;&#1072;&#1088;&#1090;&#1086;&#1090;&#1077;&#1082;&#1091;" TargetMode="External"/><Relationship Id="rId58" Type="http://schemas.openxmlformats.org/officeDocument/2006/relationships/hyperlink" Target="../06_2023/&#1054;&#1090;&#1082;&#1088;&#1099;&#1090;&#1100;%20&#1082;&#1072;&#1088;&#1090;&#1086;&#1090;&#1077;&#1082;&#1091;" TargetMode="External"/><Relationship Id="rId79" Type="http://schemas.openxmlformats.org/officeDocument/2006/relationships/hyperlink" Target="../06_2023/&#1054;&#1090;&#1082;&#1088;&#1099;&#1090;&#1100;%20&#1082;&#1072;&#1088;&#1090;&#1086;&#1090;&#1077;&#1082;&#1091;" TargetMode="External"/><Relationship Id="rId102" Type="http://schemas.openxmlformats.org/officeDocument/2006/relationships/hyperlink" Target="../06_2023/&#1054;&#1090;&#1082;&#1088;&#1099;&#1090;&#1100;%20&#1082;&#1072;&#1088;&#1090;&#1086;&#1090;&#1077;&#1082;&#1091;" TargetMode="External"/><Relationship Id="rId123" Type="http://schemas.openxmlformats.org/officeDocument/2006/relationships/hyperlink" Target="../06_2023/&#1054;&#1090;&#1082;&#1088;&#1099;&#1090;&#1100;%20&#1082;&#1072;&#1088;&#1090;&#1086;&#1090;&#1077;&#1082;&#1091;" TargetMode="External"/><Relationship Id="rId144" Type="http://schemas.openxmlformats.org/officeDocument/2006/relationships/hyperlink" Target="../06_2023/&#1054;&#1090;&#1082;&#1088;&#1099;&#1090;&#1100;%20&#1082;&#1072;&#1088;&#1090;&#1086;&#1090;&#1077;&#1082;&#1091;" TargetMode="External"/><Relationship Id="rId90" Type="http://schemas.openxmlformats.org/officeDocument/2006/relationships/hyperlink" Target="../06_2023/&#1054;&#1090;&#1082;&#1088;&#1099;&#1090;&#1100;%20&#1082;&#1072;&#1088;&#1090;&#1086;&#1090;&#1077;&#1082;&#1091;" TargetMode="External"/><Relationship Id="rId27" Type="http://schemas.openxmlformats.org/officeDocument/2006/relationships/hyperlink" Target="../06_2023/&#1054;&#1090;&#1082;&#1088;&#1099;&#1090;&#1100;%20&#1082;&#1072;&#1088;&#1090;&#1086;&#1090;&#1077;&#1082;&#1091;" TargetMode="External"/><Relationship Id="rId48" Type="http://schemas.openxmlformats.org/officeDocument/2006/relationships/hyperlink" Target="../06_2023/&#1054;&#1090;&#1082;&#1088;&#1099;&#1090;&#1100;%20&#1082;&#1072;&#1088;&#1090;&#1086;&#1090;&#1077;&#1082;&#1091;" TargetMode="External"/><Relationship Id="rId69" Type="http://schemas.openxmlformats.org/officeDocument/2006/relationships/hyperlink" Target="../06_2023/&#1054;&#1090;&#1082;&#1088;&#1099;&#1090;&#1100;%20&#1082;&#1072;&#1088;&#1090;&#1086;&#1090;&#1077;&#1082;&#1091;" TargetMode="External"/><Relationship Id="rId113" Type="http://schemas.openxmlformats.org/officeDocument/2006/relationships/hyperlink" Target="../06_2023/&#1054;&#1090;&#1082;&#1088;&#1099;&#1090;&#1100;%20&#1082;&#1072;&#1088;&#1090;&#1086;&#1090;&#1077;&#1082;&#1091;" TargetMode="External"/><Relationship Id="rId134" Type="http://schemas.openxmlformats.org/officeDocument/2006/relationships/hyperlink" Target="../06_2023/&#1054;&#1090;&#1082;&#1088;&#1099;&#1090;&#1100;%20&#1082;&#1072;&#1088;&#1090;&#1086;&#1090;&#1077;&#1082;&#1091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70" zoomScaleNormal="70" workbookViewId="0">
      <selection activeCell="R27" sqref="R27"/>
    </sheetView>
  </sheetViews>
  <sheetFormatPr defaultRowHeight="12.75" x14ac:dyDescent="0.2"/>
  <cols>
    <col min="1" max="1" width="4.7109375" style="80" customWidth="1"/>
    <col min="2" max="2" width="28.28515625" style="115" customWidth="1"/>
    <col min="3" max="3" width="18.7109375" style="80" customWidth="1"/>
    <col min="4" max="4" width="12.140625" style="80" customWidth="1"/>
    <col min="5" max="5" width="10" style="80" customWidth="1"/>
    <col min="6" max="6" width="8.28515625" style="80" customWidth="1"/>
    <col min="7" max="7" width="12.140625" style="80" customWidth="1"/>
    <col min="8" max="8" width="10.28515625" style="80" customWidth="1"/>
    <col min="9" max="9" width="8.7109375" style="80" customWidth="1"/>
    <col min="10" max="10" width="8.140625" style="80" customWidth="1"/>
    <col min="11" max="11" width="12" style="80" customWidth="1"/>
    <col min="12" max="12" width="9.140625" style="80"/>
    <col min="13" max="13" width="11.5703125" style="80" bestFit="1" customWidth="1"/>
    <col min="14" max="14" width="15.28515625" style="80" customWidth="1"/>
    <col min="15" max="17" width="17.28515625" style="80" customWidth="1"/>
    <col min="18" max="16384" width="9.140625" style="80"/>
  </cols>
  <sheetData>
    <row r="1" spans="1:17" ht="15.75" customHeight="1" x14ac:dyDescent="0.2">
      <c r="A1" s="305" t="s">
        <v>253</v>
      </c>
      <c r="B1" s="305"/>
      <c r="C1" s="305"/>
      <c r="D1" s="305"/>
      <c r="E1" s="305"/>
      <c r="F1" s="305"/>
      <c r="G1" s="305"/>
      <c r="H1" s="306"/>
      <c r="I1" s="306"/>
      <c r="J1" s="306"/>
      <c r="K1" s="306"/>
      <c r="L1" s="306"/>
      <c r="M1" s="306"/>
      <c r="N1" s="306"/>
      <c r="O1" s="276"/>
      <c r="P1" s="276"/>
      <c r="Q1" s="276"/>
    </row>
    <row r="2" spans="1:17" s="108" customFormat="1" ht="17.25" customHeight="1" x14ac:dyDescent="0.25">
      <c r="A2" s="307" t="s">
        <v>277</v>
      </c>
      <c r="B2" s="307"/>
      <c r="C2" s="307"/>
      <c r="D2" s="307"/>
      <c r="E2" s="307"/>
      <c r="F2" s="307"/>
      <c r="G2" s="307"/>
      <c r="H2" s="308"/>
      <c r="I2" s="308"/>
      <c r="J2" s="308"/>
      <c r="K2" s="308"/>
      <c r="L2" s="308"/>
      <c r="M2" s="308"/>
      <c r="N2" s="308"/>
      <c r="O2" s="277"/>
      <c r="P2" s="277"/>
      <c r="Q2" s="277"/>
    </row>
    <row r="3" spans="1:17" s="109" customFormat="1" ht="63" x14ac:dyDescent="0.25">
      <c r="A3" s="296" t="s">
        <v>49</v>
      </c>
      <c r="B3" s="296" t="s">
        <v>2</v>
      </c>
      <c r="C3" s="296" t="s">
        <v>75</v>
      </c>
      <c r="D3" s="296" t="s">
        <v>252</v>
      </c>
      <c r="E3" s="298" t="s">
        <v>251</v>
      </c>
      <c r="F3" s="300"/>
      <c r="G3" s="300"/>
      <c r="H3" s="298" t="s">
        <v>250</v>
      </c>
      <c r="I3" s="300"/>
      <c r="J3" s="299"/>
      <c r="K3" s="298" t="s">
        <v>249</v>
      </c>
      <c r="L3" s="300"/>
      <c r="M3" s="299"/>
      <c r="N3" s="281" t="s">
        <v>248</v>
      </c>
      <c r="O3" s="281" t="s">
        <v>247</v>
      </c>
      <c r="P3" s="281" t="s">
        <v>246</v>
      </c>
      <c r="Q3" s="281" t="s">
        <v>245</v>
      </c>
    </row>
    <row r="4" spans="1:17" s="109" customFormat="1" ht="15.75" customHeight="1" x14ac:dyDescent="0.25">
      <c r="A4" s="309"/>
      <c r="B4" s="309"/>
      <c r="C4" s="309"/>
      <c r="D4" s="309"/>
      <c r="E4" s="296" t="s">
        <v>75</v>
      </c>
      <c r="F4" s="298" t="s">
        <v>193</v>
      </c>
      <c r="G4" s="300"/>
      <c r="H4" s="296" t="s">
        <v>75</v>
      </c>
      <c r="I4" s="298" t="s">
        <v>193</v>
      </c>
      <c r="J4" s="299"/>
      <c r="K4" s="296" t="s">
        <v>75</v>
      </c>
      <c r="L4" s="298" t="s">
        <v>193</v>
      </c>
      <c r="M4" s="299"/>
      <c r="N4" s="296" t="s">
        <v>75</v>
      </c>
      <c r="O4" s="296" t="s">
        <v>75</v>
      </c>
      <c r="P4" s="296" t="s">
        <v>75</v>
      </c>
      <c r="Q4" s="296" t="s">
        <v>75</v>
      </c>
    </row>
    <row r="5" spans="1:17" s="109" customFormat="1" ht="32.25" thickBot="1" x14ac:dyDescent="0.3">
      <c r="A5" s="301"/>
      <c r="B5" s="301"/>
      <c r="C5" s="301"/>
      <c r="D5" s="301"/>
      <c r="E5" s="301"/>
      <c r="F5" s="288" t="s">
        <v>244</v>
      </c>
      <c r="G5" s="288" t="s">
        <v>243</v>
      </c>
      <c r="H5" s="301"/>
      <c r="I5" s="288" t="s">
        <v>244</v>
      </c>
      <c r="J5" s="288" t="s">
        <v>243</v>
      </c>
      <c r="K5" s="301"/>
      <c r="L5" s="288" t="s">
        <v>244</v>
      </c>
      <c r="M5" s="288" t="s">
        <v>243</v>
      </c>
      <c r="N5" s="297"/>
      <c r="O5" s="297"/>
      <c r="P5" s="297"/>
      <c r="Q5" s="297"/>
    </row>
    <row r="6" spans="1:17" s="110" customFormat="1" ht="111" customHeight="1" thickTop="1" x14ac:dyDescent="0.25">
      <c r="A6" s="293">
        <v>1</v>
      </c>
      <c r="B6" s="293">
        <v>2</v>
      </c>
      <c r="C6" s="293" t="s">
        <v>242</v>
      </c>
      <c r="D6" s="293">
        <v>4</v>
      </c>
      <c r="E6" s="293" t="s">
        <v>241</v>
      </c>
      <c r="F6" s="293">
        <v>6</v>
      </c>
      <c r="G6" s="293">
        <v>7</v>
      </c>
      <c r="H6" s="293" t="s">
        <v>240</v>
      </c>
      <c r="I6" s="293">
        <v>9</v>
      </c>
      <c r="J6" s="293">
        <v>10</v>
      </c>
      <c r="K6" s="293" t="s">
        <v>239</v>
      </c>
      <c r="L6" s="293">
        <v>12</v>
      </c>
      <c r="M6" s="293">
        <v>13</v>
      </c>
      <c r="N6" s="283">
        <v>15</v>
      </c>
      <c r="O6" s="283" t="s">
        <v>238</v>
      </c>
      <c r="P6" s="283" t="s">
        <v>238</v>
      </c>
      <c r="Q6" s="283" t="s">
        <v>238</v>
      </c>
    </row>
    <row r="7" spans="1:17" s="109" customFormat="1" ht="15.75" x14ac:dyDescent="0.25">
      <c r="A7" s="289"/>
      <c r="B7" s="281"/>
      <c r="C7" s="281"/>
      <c r="D7" s="281">
        <v>1</v>
      </c>
      <c r="E7" s="281"/>
      <c r="F7" s="281">
        <v>2</v>
      </c>
      <c r="G7" s="281">
        <v>3</v>
      </c>
      <c r="H7" s="281"/>
      <c r="I7" s="281">
        <v>4</v>
      </c>
      <c r="J7" s="281">
        <v>5</v>
      </c>
      <c r="K7" s="281"/>
      <c r="L7" s="281">
        <v>6</v>
      </c>
      <c r="M7" s="281">
        <v>7</v>
      </c>
      <c r="N7" s="281">
        <v>8</v>
      </c>
      <c r="O7" s="281">
        <v>9</v>
      </c>
      <c r="P7" s="281">
        <v>10</v>
      </c>
      <c r="Q7" s="281">
        <v>11</v>
      </c>
    </row>
    <row r="8" spans="1:17" s="111" customFormat="1" ht="15.75" x14ac:dyDescent="0.25">
      <c r="A8" s="35">
        <v>1</v>
      </c>
      <c r="B8" s="42" t="s">
        <v>73</v>
      </c>
      <c r="C8" s="132">
        <f t="shared" ref="C8:C25" si="0">SUM(N8,K8,H8,D8,E8)</f>
        <v>162</v>
      </c>
      <c r="D8" s="145">
        <v>1</v>
      </c>
      <c r="E8" s="145">
        <f t="shared" ref="E8:E25" si="1">F8+G8</f>
        <v>7</v>
      </c>
      <c r="F8" s="146">
        <v>4</v>
      </c>
      <c r="G8" s="146">
        <v>3</v>
      </c>
      <c r="H8" s="145">
        <f t="shared" ref="H8:H25" si="2">I8+J8</f>
        <v>15</v>
      </c>
      <c r="I8" s="146">
        <v>3</v>
      </c>
      <c r="J8" s="146">
        <v>12</v>
      </c>
      <c r="K8" s="145">
        <f t="shared" ref="K8:K25" si="3">L8+M8</f>
        <v>19</v>
      </c>
      <c r="L8" s="146">
        <v>4</v>
      </c>
      <c r="M8" s="146">
        <v>15</v>
      </c>
      <c r="N8" s="132">
        <v>120</v>
      </c>
      <c r="O8" s="132">
        <v>2069</v>
      </c>
      <c r="P8" s="132">
        <v>0</v>
      </c>
      <c r="Q8" s="132">
        <v>31</v>
      </c>
    </row>
    <row r="9" spans="1:17" s="111" customFormat="1" ht="15.75" x14ac:dyDescent="0.25">
      <c r="A9" s="268">
        <v>2</v>
      </c>
      <c r="B9" s="48" t="s">
        <v>72</v>
      </c>
      <c r="C9" s="147">
        <f t="shared" si="0"/>
        <v>180</v>
      </c>
      <c r="D9" s="147">
        <v>0</v>
      </c>
      <c r="E9" s="147">
        <f t="shared" si="1"/>
        <v>4</v>
      </c>
      <c r="F9" s="148">
        <v>3</v>
      </c>
      <c r="G9" s="148">
        <v>1</v>
      </c>
      <c r="H9" s="149">
        <f t="shared" si="2"/>
        <v>31</v>
      </c>
      <c r="I9" s="148">
        <v>18</v>
      </c>
      <c r="J9" s="148">
        <v>13</v>
      </c>
      <c r="K9" s="149">
        <f t="shared" si="3"/>
        <v>124</v>
      </c>
      <c r="L9" s="148">
        <v>54</v>
      </c>
      <c r="M9" s="148">
        <v>70</v>
      </c>
      <c r="N9" s="147">
        <v>21</v>
      </c>
      <c r="O9" s="147">
        <v>1171</v>
      </c>
      <c r="P9" s="147">
        <v>0</v>
      </c>
      <c r="Q9" s="147">
        <v>15</v>
      </c>
    </row>
    <row r="10" spans="1:17" s="111" customFormat="1" ht="15.75" x14ac:dyDescent="0.25">
      <c r="A10" s="35">
        <v>3</v>
      </c>
      <c r="B10" s="42" t="s">
        <v>71</v>
      </c>
      <c r="C10" s="132">
        <f t="shared" si="0"/>
        <v>247</v>
      </c>
      <c r="D10" s="145">
        <v>0</v>
      </c>
      <c r="E10" s="145">
        <f t="shared" si="1"/>
        <v>17</v>
      </c>
      <c r="F10" s="146">
        <v>15</v>
      </c>
      <c r="G10" s="146">
        <v>2</v>
      </c>
      <c r="H10" s="145">
        <f t="shared" si="2"/>
        <v>44</v>
      </c>
      <c r="I10" s="146">
        <v>37</v>
      </c>
      <c r="J10" s="146">
        <v>7</v>
      </c>
      <c r="K10" s="145">
        <f t="shared" si="3"/>
        <v>43</v>
      </c>
      <c r="L10" s="146">
        <v>28</v>
      </c>
      <c r="M10" s="146">
        <v>15</v>
      </c>
      <c r="N10" s="132">
        <v>143</v>
      </c>
      <c r="O10" s="132">
        <v>3061</v>
      </c>
      <c r="P10" s="132">
        <v>0</v>
      </c>
      <c r="Q10" s="132">
        <v>42</v>
      </c>
    </row>
    <row r="11" spans="1:17" s="111" customFormat="1" ht="15.75" x14ac:dyDescent="0.25">
      <c r="A11" s="268">
        <v>4</v>
      </c>
      <c r="B11" s="48" t="s">
        <v>70</v>
      </c>
      <c r="C11" s="147">
        <f t="shared" si="0"/>
        <v>1531</v>
      </c>
      <c r="D11" s="147">
        <v>9</v>
      </c>
      <c r="E11" s="147">
        <f t="shared" si="1"/>
        <v>59</v>
      </c>
      <c r="F11" s="148">
        <v>44</v>
      </c>
      <c r="G11" s="148">
        <v>15</v>
      </c>
      <c r="H11" s="149">
        <f t="shared" si="2"/>
        <v>1036</v>
      </c>
      <c r="I11" s="148">
        <v>820</v>
      </c>
      <c r="J11" s="148">
        <v>216</v>
      </c>
      <c r="K11" s="149">
        <f t="shared" si="3"/>
        <v>192</v>
      </c>
      <c r="L11" s="148">
        <v>88</v>
      </c>
      <c r="M11" s="148">
        <v>104</v>
      </c>
      <c r="N11" s="147">
        <v>235</v>
      </c>
      <c r="O11" s="147">
        <v>8038</v>
      </c>
      <c r="P11" s="147">
        <v>11</v>
      </c>
      <c r="Q11" s="147">
        <v>97</v>
      </c>
    </row>
    <row r="12" spans="1:17" s="111" customFormat="1" ht="15.75" x14ac:dyDescent="0.25">
      <c r="A12" s="35">
        <v>5</v>
      </c>
      <c r="B12" s="42" t="s">
        <v>69</v>
      </c>
      <c r="C12" s="132">
        <f t="shared" si="0"/>
        <v>592</v>
      </c>
      <c r="D12" s="145">
        <v>7</v>
      </c>
      <c r="E12" s="145">
        <f t="shared" si="1"/>
        <v>12</v>
      </c>
      <c r="F12" s="146">
        <v>9</v>
      </c>
      <c r="G12" s="146">
        <v>3</v>
      </c>
      <c r="H12" s="145">
        <f t="shared" si="2"/>
        <v>190</v>
      </c>
      <c r="I12" s="146">
        <v>161</v>
      </c>
      <c r="J12" s="146">
        <v>29</v>
      </c>
      <c r="K12" s="145">
        <f t="shared" si="3"/>
        <v>166</v>
      </c>
      <c r="L12" s="146">
        <v>98</v>
      </c>
      <c r="M12" s="146">
        <v>68</v>
      </c>
      <c r="N12" s="132">
        <v>217</v>
      </c>
      <c r="O12" s="132">
        <v>6130</v>
      </c>
      <c r="P12" s="132">
        <v>5</v>
      </c>
      <c r="Q12" s="132">
        <v>86</v>
      </c>
    </row>
    <row r="13" spans="1:17" s="111" customFormat="1" ht="15.75" x14ac:dyDescent="0.25">
      <c r="A13" s="268">
        <v>6</v>
      </c>
      <c r="B13" s="48" t="s">
        <v>10</v>
      </c>
      <c r="C13" s="147">
        <f t="shared" si="0"/>
        <v>1270</v>
      </c>
      <c r="D13" s="147">
        <v>6</v>
      </c>
      <c r="E13" s="147">
        <f t="shared" si="1"/>
        <v>33</v>
      </c>
      <c r="F13" s="148">
        <v>25</v>
      </c>
      <c r="G13" s="148">
        <v>8</v>
      </c>
      <c r="H13" s="149">
        <f t="shared" si="2"/>
        <v>357</v>
      </c>
      <c r="I13" s="148">
        <v>266</v>
      </c>
      <c r="J13" s="148">
        <v>91</v>
      </c>
      <c r="K13" s="149">
        <f t="shared" si="3"/>
        <v>662</v>
      </c>
      <c r="L13" s="148">
        <v>308</v>
      </c>
      <c r="M13" s="148">
        <v>354</v>
      </c>
      <c r="N13" s="147">
        <v>212</v>
      </c>
      <c r="O13" s="147">
        <v>7547</v>
      </c>
      <c r="P13" s="147">
        <v>5</v>
      </c>
      <c r="Q13" s="147">
        <v>97</v>
      </c>
    </row>
    <row r="14" spans="1:17" s="111" customFormat="1" ht="15.75" x14ac:dyDescent="0.25">
      <c r="A14" s="35">
        <v>7</v>
      </c>
      <c r="B14" s="42" t="s">
        <v>11</v>
      </c>
      <c r="C14" s="132">
        <f t="shared" si="0"/>
        <v>325</v>
      </c>
      <c r="D14" s="145">
        <v>0</v>
      </c>
      <c r="E14" s="145">
        <f t="shared" si="1"/>
        <v>7</v>
      </c>
      <c r="F14" s="146">
        <v>4</v>
      </c>
      <c r="G14" s="146">
        <v>3</v>
      </c>
      <c r="H14" s="145">
        <f t="shared" si="2"/>
        <v>70</v>
      </c>
      <c r="I14" s="146">
        <v>51</v>
      </c>
      <c r="J14" s="146">
        <v>19</v>
      </c>
      <c r="K14" s="145">
        <f t="shared" si="3"/>
        <v>196</v>
      </c>
      <c r="L14" s="146">
        <v>81</v>
      </c>
      <c r="M14" s="146">
        <v>115</v>
      </c>
      <c r="N14" s="132">
        <v>52</v>
      </c>
      <c r="O14" s="132">
        <v>2885</v>
      </c>
      <c r="P14" s="132">
        <v>0</v>
      </c>
      <c r="Q14" s="132">
        <v>40</v>
      </c>
    </row>
    <row r="15" spans="1:17" s="111" customFormat="1" ht="15.75" x14ac:dyDescent="0.25">
      <c r="A15" s="268">
        <v>8</v>
      </c>
      <c r="B15" s="48" t="s">
        <v>12</v>
      </c>
      <c r="C15" s="147">
        <f t="shared" si="0"/>
        <v>198</v>
      </c>
      <c r="D15" s="147">
        <v>3</v>
      </c>
      <c r="E15" s="147">
        <f t="shared" si="1"/>
        <v>6</v>
      </c>
      <c r="F15" s="148">
        <v>5</v>
      </c>
      <c r="G15" s="148">
        <v>1</v>
      </c>
      <c r="H15" s="149">
        <f t="shared" si="2"/>
        <v>33</v>
      </c>
      <c r="I15" s="148">
        <v>21</v>
      </c>
      <c r="J15" s="148">
        <v>12</v>
      </c>
      <c r="K15" s="149">
        <f t="shared" si="3"/>
        <v>73</v>
      </c>
      <c r="L15" s="148">
        <v>20</v>
      </c>
      <c r="M15" s="148">
        <v>53</v>
      </c>
      <c r="N15" s="147">
        <v>83</v>
      </c>
      <c r="O15" s="147">
        <v>2570</v>
      </c>
      <c r="P15" s="147">
        <v>1</v>
      </c>
      <c r="Q15" s="147">
        <v>27</v>
      </c>
    </row>
    <row r="16" spans="1:17" s="111" customFormat="1" ht="15.75" x14ac:dyDescent="0.25">
      <c r="A16" s="35">
        <v>9</v>
      </c>
      <c r="B16" s="42" t="s">
        <v>13</v>
      </c>
      <c r="C16" s="132">
        <f t="shared" si="0"/>
        <v>403</v>
      </c>
      <c r="D16" s="145">
        <v>6</v>
      </c>
      <c r="E16" s="145">
        <f t="shared" si="1"/>
        <v>13</v>
      </c>
      <c r="F16" s="146">
        <v>10</v>
      </c>
      <c r="G16" s="146">
        <v>3</v>
      </c>
      <c r="H16" s="145">
        <f t="shared" si="2"/>
        <v>105</v>
      </c>
      <c r="I16" s="146">
        <v>84</v>
      </c>
      <c r="J16" s="146">
        <v>21</v>
      </c>
      <c r="K16" s="145">
        <f t="shared" si="3"/>
        <v>168</v>
      </c>
      <c r="L16" s="146">
        <v>73</v>
      </c>
      <c r="M16" s="146">
        <v>95</v>
      </c>
      <c r="N16" s="132">
        <v>111</v>
      </c>
      <c r="O16" s="132">
        <v>2993</v>
      </c>
      <c r="P16" s="132">
        <v>2</v>
      </c>
      <c r="Q16" s="132">
        <v>39</v>
      </c>
    </row>
    <row r="17" spans="1:17" s="111" customFormat="1" ht="15.75" x14ac:dyDescent="0.25">
      <c r="A17" s="268">
        <v>10</v>
      </c>
      <c r="B17" s="48" t="s">
        <v>14</v>
      </c>
      <c r="C17" s="147">
        <f t="shared" si="0"/>
        <v>78</v>
      </c>
      <c r="D17" s="147">
        <v>0</v>
      </c>
      <c r="E17" s="147">
        <f t="shared" si="1"/>
        <v>5</v>
      </c>
      <c r="F17" s="148">
        <v>4</v>
      </c>
      <c r="G17" s="148">
        <v>1</v>
      </c>
      <c r="H17" s="149">
        <f t="shared" si="2"/>
        <v>12</v>
      </c>
      <c r="I17" s="148">
        <v>6</v>
      </c>
      <c r="J17" s="148">
        <v>6</v>
      </c>
      <c r="K17" s="149">
        <f t="shared" si="3"/>
        <v>20</v>
      </c>
      <c r="L17" s="148">
        <v>8</v>
      </c>
      <c r="M17" s="148">
        <v>12</v>
      </c>
      <c r="N17" s="147">
        <v>41</v>
      </c>
      <c r="O17" s="147">
        <v>936</v>
      </c>
      <c r="P17" s="147">
        <v>0</v>
      </c>
      <c r="Q17" s="147">
        <v>10</v>
      </c>
    </row>
    <row r="18" spans="1:17" s="111" customFormat="1" ht="15.75" x14ac:dyDescent="0.25">
      <c r="A18" s="35">
        <v>11</v>
      </c>
      <c r="B18" s="42" t="s">
        <v>15</v>
      </c>
      <c r="C18" s="132">
        <f t="shared" si="0"/>
        <v>357</v>
      </c>
      <c r="D18" s="145">
        <v>2</v>
      </c>
      <c r="E18" s="145">
        <f t="shared" si="1"/>
        <v>6</v>
      </c>
      <c r="F18" s="146">
        <v>5</v>
      </c>
      <c r="G18" s="146">
        <v>1</v>
      </c>
      <c r="H18" s="145">
        <f t="shared" si="2"/>
        <v>142</v>
      </c>
      <c r="I18" s="146">
        <v>100</v>
      </c>
      <c r="J18" s="146">
        <v>42</v>
      </c>
      <c r="K18" s="145">
        <f t="shared" si="3"/>
        <v>149</v>
      </c>
      <c r="L18" s="146">
        <v>73</v>
      </c>
      <c r="M18" s="146">
        <v>76</v>
      </c>
      <c r="N18" s="132">
        <v>58</v>
      </c>
      <c r="O18" s="132">
        <v>1867</v>
      </c>
      <c r="P18" s="132">
        <v>3</v>
      </c>
      <c r="Q18" s="132">
        <v>13</v>
      </c>
    </row>
    <row r="19" spans="1:17" s="111" customFormat="1" ht="15.75" x14ac:dyDescent="0.25">
      <c r="A19" s="268">
        <v>12</v>
      </c>
      <c r="B19" s="48" t="s">
        <v>16</v>
      </c>
      <c r="C19" s="147">
        <f t="shared" si="0"/>
        <v>417</v>
      </c>
      <c r="D19" s="147">
        <v>5</v>
      </c>
      <c r="E19" s="147">
        <f t="shared" si="1"/>
        <v>14</v>
      </c>
      <c r="F19" s="148">
        <v>7</v>
      </c>
      <c r="G19" s="148">
        <v>7</v>
      </c>
      <c r="H19" s="149">
        <f t="shared" si="2"/>
        <v>85</v>
      </c>
      <c r="I19" s="148">
        <v>66</v>
      </c>
      <c r="J19" s="148">
        <v>19</v>
      </c>
      <c r="K19" s="149">
        <f t="shared" si="3"/>
        <v>239</v>
      </c>
      <c r="L19" s="148">
        <v>86</v>
      </c>
      <c r="M19" s="148">
        <v>153</v>
      </c>
      <c r="N19" s="147">
        <v>74</v>
      </c>
      <c r="O19" s="147">
        <v>2842</v>
      </c>
      <c r="P19" s="147">
        <v>1</v>
      </c>
      <c r="Q19" s="147">
        <v>44</v>
      </c>
    </row>
    <row r="20" spans="1:17" s="111" customFormat="1" ht="15.75" x14ac:dyDescent="0.25">
      <c r="A20" s="35">
        <v>13</v>
      </c>
      <c r="B20" s="42" t="s">
        <v>17</v>
      </c>
      <c r="C20" s="132">
        <f t="shared" si="0"/>
        <v>209</v>
      </c>
      <c r="D20" s="145">
        <v>3</v>
      </c>
      <c r="E20" s="145">
        <f t="shared" si="1"/>
        <v>3</v>
      </c>
      <c r="F20" s="146">
        <v>3</v>
      </c>
      <c r="G20" s="146">
        <v>0</v>
      </c>
      <c r="H20" s="145">
        <f t="shared" si="2"/>
        <v>9</v>
      </c>
      <c r="I20" s="146">
        <v>5</v>
      </c>
      <c r="J20" s="146">
        <v>4</v>
      </c>
      <c r="K20" s="145">
        <f t="shared" si="3"/>
        <v>156</v>
      </c>
      <c r="L20" s="146">
        <v>58</v>
      </c>
      <c r="M20" s="146">
        <v>98</v>
      </c>
      <c r="N20" s="132">
        <v>38</v>
      </c>
      <c r="O20" s="132">
        <v>1002</v>
      </c>
      <c r="P20" s="132">
        <v>0</v>
      </c>
      <c r="Q20" s="132">
        <v>12</v>
      </c>
    </row>
    <row r="21" spans="1:17" s="111" customFormat="1" ht="15.75" x14ac:dyDescent="0.25">
      <c r="A21" s="268">
        <v>14</v>
      </c>
      <c r="B21" s="48" t="s">
        <v>18</v>
      </c>
      <c r="C21" s="147">
        <f t="shared" si="0"/>
        <v>189</v>
      </c>
      <c r="D21" s="147">
        <v>5</v>
      </c>
      <c r="E21" s="147">
        <f t="shared" si="1"/>
        <v>8</v>
      </c>
      <c r="F21" s="148">
        <v>5</v>
      </c>
      <c r="G21" s="148">
        <v>3</v>
      </c>
      <c r="H21" s="149">
        <f t="shared" si="2"/>
        <v>79</v>
      </c>
      <c r="I21" s="148">
        <v>67</v>
      </c>
      <c r="J21" s="148">
        <v>12</v>
      </c>
      <c r="K21" s="149">
        <f t="shared" si="3"/>
        <v>52</v>
      </c>
      <c r="L21" s="148">
        <v>27</v>
      </c>
      <c r="M21" s="148">
        <v>25</v>
      </c>
      <c r="N21" s="147">
        <v>45</v>
      </c>
      <c r="O21" s="147">
        <v>1985</v>
      </c>
      <c r="P21" s="147">
        <v>1</v>
      </c>
      <c r="Q21" s="147">
        <v>32</v>
      </c>
    </row>
    <row r="22" spans="1:17" s="111" customFormat="1" ht="15.75" x14ac:dyDescent="0.25">
      <c r="A22" s="35">
        <v>15</v>
      </c>
      <c r="B22" s="42" t="s">
        <v>19</v>
      </c>
      <c r="C22" s="132">
        <f t="shared" si="0"/>
        <v>153</v>
      </c>
      <c r="D22" s="145">
        <v>2</v>
      </c>
      <c r="E22" s="145">
        <f t="shared" si="1"/>
        <v>9</v>
      </c>
      <c r="F22" s="146">
        <v>8</v>
      </c>
      <c r="G22" s="146">
        <v>1</v>
      </c>
      <c r="H22" s="145">
        <f t="shared" si="2"/>
        <v>26</v>
      </c>
      <c r="I22" s="146">
        <v>11</v>
      </c>
      <c r="J22" s="146">
        <v>15</v>
      </c>
      <c r="K22" s="145">
        <f t="shared" si="3"/>
        <v>75</v>
      </c>
      <c r="L22" s="146">
        <v>31</v>
      </c>
      <c r="M22" s="146">
        <v>44</v>
      </c>
      <c r="N22" s="132">
        <v>41</v>
      </c>
      <c r="O22" s="132">
        <v>1585</v>
      </c>
      <c r="P22" s="132">
        <v>1</v>
      </c>
      <c r="Q22" s="132">
        <v>21</v>
      </c>
    </row>
    <row r="23" spans="1:17" s="111" customFormat="1" ht="15.75" x14ac:dyDescent="0.25">
      <c r="A23" s="268">
        <v>16</v>
      </c>
      <c r="B23" s="48" t="s">
        <v>20</v>
      </c>
      <c r="C23" s="147">
        <f t="shared" si="0"/>
        <v>302</v>
      </c>
      <c r="D23" s="147">
        <v>1</v>
      </c>
      <c r="E23" s="147">
        <f t="shared" si="1"/>
        <v>4</v>
      </c>
      <c r="F23" s="148">
        <v>3</v>
      </c>
      <c r="G23" s="148">
        <v>1</v>
      </c>
      <c r="H23" s="149">
        <f t="shared" si="2"/>
        <v>131</v>
      </c>
      <c r="I23" s="148">
        <v>94</v>
      </c>
      <c r="J23" s="148">
        <v>37</v>
      </c>
      <c r="K23" s="149">
        <f t="shared" si="3"/>
        <v>93</v>
      </c>
      <c r="L23" s="148">
        <v>12</v>
      </c>
      <c r="M23" s="148">
        <v>81</v>
      </c>
      <c r="N23" s="147">
        <v>73</v>
      </c>
      <c r="O23" s="147">
        <v>2317</v>
      </c>
      <c r="P23" s="147">
        <v>4</v>
      </c>
      <c r="Q23" s="147">
        <v>23</v>
      </c>
    </row>
    <row r="24" spans="1:17" s="111" customFormat="1" ht="15.75" x14ac:dyDescent="0.25">
      <c r="A24" s="35">
        <v>17</v>
      </c>
      <c r="B24" s="42" t="s">
        <v>21</v>
      </c>
      <c r="C24" s="132">
        <f t="shared" si="0"/>
        <v>178</v>
      </c>
      <c r="D24" s="145">
        <v>1</v>
      </c>
      <c r="E24" s="145">
        <f t="shared" si="1"/>
        <v>13</v>
      </c>
      <c r="F24" s="146">
        <v>9</v>
      </c>
      <c r="G24" s="146">
        <v>4</v>
      </c>
      <c r="H24" s="145">
        <f t="shared" si="2"/>
        <v>21</v>
      </c>
      <c r="I24" s="146">
        <v>11</v>
      </c>
      <c r="J24" s="146">
        <v>10</v>
      </c>
      <c r="K24" s="145">
        <f t="shared" si="3"/>
        <v>35</v>
      </c>
      <c r="L24" s="146">
        <v>7</v>
      </c>
      <c r="M24" s="146">
        <v>28</v>
      </c>
      <c r="N24" s="132">
        <v>108</v>
      </c>
      <c r="O24" s="132">
        <v>2844</v>
      </c>
      <c r="P24" s="132">
        <v>0</v>
      </c>
      <c r="Q24" s="132">
        <v>29</v>
      </c>
    </row>
    <row r="25" spans="1:17" s="111" customFormat="1" ht="15.75" x14ac:dyDescent="0.25">
      <c r="A25" s="268">
        <v>18</v>
      </c>
      <c r="B25" s="48" t="s">
        <v>22</v>
      </c>
      <c r="C25" s="147">
        <f t="shared" si="0"/>
        <v>722</v>
      </c>
      <c r="D25" s="147">
        <v>2</v>
      </c>
      <c r="E25" s="147">
        <f t="shared" si="1"/>
        <v>16</v>
      </c>
      <c r="F25" s="148">
        <v>11</v>
      </c>
      <c r="G25" s="148">
        <v>5</v>
      </c>
      <c r="H25" s="149">
        <f t="shared" si="2"/>
        <v>116</v>
      </c>
      <c r="I25" s="148">
        <v>83</v>
      </c>
      <c r="J25" s="148">
        <v>33</v>
      </c>
      <c r="K25" s="149">
        <f t="shared" si="3"/>
        <v>496</v>
      </c>
      <c r="L25" s="148">
        <v>181</v>
      </c>
      <c r="M25" s="148">
        <v>315</v>
      </c>
      <c r="N25" s="147">
        <v>92</v>
      </c>
      <c r="O25" s="147">
        <v>3316</v>
      </c>
      <c r="P25" s="147">
        <v>3</v>
      </c>
      <c r="Q25" s="147">
        <v>40</v>
      </c>
    </row>
    <row r="26" spans="1:17" s="112" customFormat="1" ht="15.75" x14ac:dyDescent="0.25">
      <c r="A26" s="303" t="s">
        <v>23</v>
      </c>
      <c r="B26" s="304"/>
      <c r="C26" s="132">
        <f t="shared" ref="C26:O26" si="4">SUM(C8:C25)</f>
        <v>7513</v>
      </c>
      <c r="D26" s="489">
        <f t="shared" si="4"/>
        <v>53</v>
      </c>
      <c r="E26" s="489">
        <f t="shared" si="4"/>
        <v>236</v>
      </c>
      <c r="F26" s="132">
        <f t="shared" si="4"/>
        <v>174</v>
      </c>
      <c r="G26" s="132">
        <f t="shared" si="4"/>
        <v>62</v>
      </c>
      <c r="H26" s="489">
        <f t="shared" si="4"/>
        <v>2502</v>
      </c>
      <c r="I26" s="132">
        <f t="shared" si="4"/>
        <v>1904</v>
      </c>
      <c r="J26" s="132">
        <f t="shared" si="4"/>
        <v>598</v>
      </c>
      <c r="K26" s="489">
        <f t="shared" si="4"/>
        <v>2958</v>
      </c>
      <c r="L26" s="132">
        <f t="shared" si="4"/>
        <v>1237</v>
      </c>
      <c r="M26" s="132">
        <f t="shared" si="4"/>
        <v>1721</v>
      </c>
      <c r="N26" s="489">
        <f t="shared" si="4"/>
        <v>1764</v>
      </c>
      <c r="O26" s="132">
        <f t="shared" si="4"/>
        <v>55158</v>
      </c>
      <c r="P26" s="132">
        <f>SUM(P8:P25)</f>
        <v>37</v>
      </c>
      <c r="Q26" s="132">
        <f>SUM(Q8:Q25)</f>
        <v>698</v>
      </c>
    </row>
    <row r="27" spans="1:17" s="76" customFormat="1" ht="15.75" x14ac:dyDescent="0.25">
      <c r="A27" s="150"/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</row>
    <row r="28" spans="1:17" s="76" customFormat="1" ht="15.75" x14ac:dyDescent="0.25">
      <c r="A28" s="302" t="s">
        <v>237</v>
      </c>
      <c r="B28" s="302"/>
      <c r="C28" s="302"/>
      <c r="D28" s="302"/>
      <c r="E28" s="302"/>
      <c r="F28" s="302"/>
      <c r="G28" s="302"/>
      <c r="H28" s="150"/>
      <c r="I28" s="150"/>
      <c r="J28" s="150"/>
      <c r="K28" s="150"/>
      <c r="L28" s="150"/>
      <c r="M28" s="150"/>
      <c r="N28" s="150"/>
      <c r="O28" s="150"/>
      <c r="P28" s="150"/>
      <c r="Q28" s="150"/>
    </row>
    <row r="30" spans="1:17" ht="15.75" x14ac:dyDescent="0.25">
      <c r="A30" s="78"/>
      <c r="B30" s="114"/>
    </row>
  </sheetData>
  <mergeCells count="21"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C3:C5"/>
    <mergeCell ref="D3:D5"/>
    <mergeCell ref="Q4:Q5"/>
    <mergeCell ref="I4:J4"/>
    <mergeCell ref="H3:J3"/>
    <mergeCell ref="E3:G3"/>
    <mergeCell ref="O4:O5"/>
    <mergeCell ref="P4:P5"/>
    <mergeCell ref="K4:K5"/>
    <mergeCell ref="L4:M4"/>
    <mergeCell ref="K3:M3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90" zoomScaleNormal="90" workbookViewId="0">
      <selection activeCell="G23" sqref="G23"/>
    </sheetView>
  </sheetViews>
  <sheetFormatPr defaultRowHeight="15.75" x14ac:dyDescent="0.25"/>
  <cols>
    <col min="1" max="1" width="6.7109375" style="76" customWidth="1"/>
    <col min="2" max="2" width="21.42578125" style="76" bestFit="1" customWidth="1"/>
    <col min="3" max="3" width="21.42578125" style="77" customWidth="1"/>
    <col min="4" max="4" width="17.5703125" style="77" customWidth="1"/>
    <col min="5" max="5" width="21" style="76" customWidth="1"/>
    <col min="6" max="6" width="20.140625" style="76" customWidth="1"/>
    <col min="7" max="7" width="9.140625" style="76"/>
    <col min="8" max="8" width="20" style="76" customWidth="1"/>
    <col min="9" max="11" width="9.140625" style="76"/>
    <col min="12" max="12" width="10.7109375" style="76" bestFit="1" customWidth="1"/>
    <col min="13" max="16384" width="9.140625" style="76"/>
  </cols>
  <sheetData>
    <row r="1" spans="1:6" ht="92.25" customHeight="1" x14ac:dyDescent="0.25">
      <c r="A1" s="335" t="s">
        <v>324</v>
      </c>
      <c r="B1" s="335"/>
      <c r="C1" s="335"/>
      <c r="D1" s="335"/>
      <c r="E1" s="335"/>
      <c r="F1" s="335"/>
    </row>
    <row r="2" spans="1:6" ht="16.5" customHeight="1" x14ac:dyDescent="0.25">
      <c r="A2" s="342" t="s">
        <v>1</v>
      </c>
      <c r="B2" s="313" t="s">
        <v>2</v>
      </c>
      <c r="C2" s="298" t="s">
        <v>188</v>
      </c>
      <c r="D2" s="299"/>
      <c r="E2" s="313" t="s">
        <v>189</v>
      </c>
      <c r="F2" s="313"/>
    </row>
    <row r="3" spans="1:6" ht="15.75" customHeight="1" x14ac:dyDescent="0.25">
      <c r="A3" s="342"/>
      <c r="B3" s="313"/>
      <c r="C3" s="296" t="s">
        <v>325</v>
      </c>
      <c r="D3" s="296" t="s">
        <v>190</v>
      </c>
      <c r="E3" s="296" t="s">
        <v>326</v>
      </c>
      <c r="F3" s="296" t="s">
        <v>191</v>
      </c>
    </row>
    <row r="4" spans="1:6" ht="58.5" customHeight="1" thickBot="1" x14ac:dyDescent="0.3">
      <c r="A4" s="343"/>
      <c r="B4" s="344"/>
      <c r="C4" s="301"/>
      <c r="D4" s="301"/>
      <c r="E4" s="301"/>
      <c r="F4" s="301"/>
    </row>
    <row r="5" spans="1:6" ht="16.5" thickTop="1" x14ac:dyDescent="0.25">
      <c r="A5" s="28">
        <v>1</v>
      </c>
      <c r="B5" s="170" t="s">
        <v>73</v>
      </c>
      <c r="C5" s="491">
        <v>33</v>
      </c>
      <c r="D5" s="491">
        <v>38</v>
      </c>
      <c r="E5" s="491">
        <v>3046</v>
      </c>
      <c r="F5" s="491">
        <v>3262</v>
      </c>
    </row>
    <row r="6" spans="1:6" x14ac:dyDescent="0.25">
      <c r="A6" s="268">
        <v>2</v>
      </c>
      <c r="B6" s="48" t="s">
        <v>72</v>
      </c>
      <c r="C6" s="492">
        <v>20</v>
      </c>
      <c r="D6" s="492">
        <v>20</v>
      </c>
      <c r="E6" s="492">
        <v>1733</v>
      </c>
      <c r="F6" s="492">
        <v>1829</v>
      </c>
    </row>
    <row r="7" spans="1:6" x14ac:dyDescent="0.25">
      <c r="A7" s="35">
        <v>3</v>
      </c>
      <c r="B7" s="42" t="s">
        <v>71</v>
      </c>
      <c r="C7" s="491">
        <v>29</v>
      </c>
      <c r="D7" s="491">
        <v>30</v>
      </c>
      <c r="E7" s="491">
        <v>4442</v>
      </c>
      <c r="F7" s="491">
        <v>4712</v>
      </c>
    </row>
    <row r="8" spans="1:6" x14ac:dyDescent="0.25">
      <c r="A8" s="268">
        <v>4</v>
      </c>
      <c r="B8" s="48" t="s">
        <v>70</v>
      </c>
      <c r="C8" s="492">
        <v>315</v>
      </c>
      <c r="D8" s="492">
        <v>343</v>
      </c>
      <c r="E8" s="492">
        <v>17855</v>
      </c>
      <c r="F8" s="492">
        <v>18732</v>
      </c>
    </row>
    <row r="9" spans="1:6" x14ac:dyDescent="0.25">
      <c r="A9" s="35">
        <v>5</v>
      </c>
      <c r="B9" s="42" t="s">
        <v>69</v>
      </c>
      <c r="C9" s="491">
        <v>79</v>
      </c>
      <c r="D9" s="491">
        <v>87</v>
      </c>
      <c r="E9" s="491">
        <v>7865</v>
      </c>
      <c r="F9" s="491">
        <v>8170</v>
      </c>
    </row>
    <row r="10" spans="1:6" x14ac:dyDescent="0.25">
      <c r="A10" s="268">
        <v>6</v>
      </c>
      <c r="B10" s="48" t="s">
        <v>10</v>
      </c>
      <c r="C10" s="492">
        <v>130</v>
      </c>
      <c r="D10" s="492">
        <v>145</v>
      </c>
      <c r="E10" s="492">
        <v>12803</v>
      </c>
      <c r="F10" s="492">
        <v>13594</v>
      </c>
    </row>
    <row r="11" spans="1:6" x14ac:dyDescent="0.25">
      <c r="A11" s="35">
        <v>7</v>
      </c>
      <c r="B11" s="42" t="s">
        <v>11</v>
      </c>
      <c r="C11" s="491">
        <v>61</v>
      </c>
      <c r="D11" s="491">
        <v>69</v>
      </c>
      <c r="E11" s="491">
        <v>3963</v>
      </c>
      <c r="F11" s="491">
        <v>4153</v>
      </c>
    </row>
    <row r="12" spans="1:6" x14ac:dyDescent="0.25">
      <c r="A12" s="268">
        <v>8</v>
      </c>
      <c r="B12" s="48" t="s">
        <v>12</v>
      </c>
      <c r="C12" s="492">
        <v>50</v>
      </c>
      <c r="D12" s="492">
        <v>52</v>
      </c>
      <c r="E12" s="492">
        <v>4280</v>
      </c>
      <c r="F12" s="492">
        <v>4537</v>
      </c>
    </row>
    <row r="13" spans="1:6" x14ac:dyDescent="0.25">
      <c r="A13" s="35">
        <v>9</v>
      </c>
      <c r="B13" s="42" t="s">
        <v>13</v>
      </c>
      <c r="C13" s="491">
        <v>58</v>
      </c>
      <c r="D13" s="491">
        <v>64</v>
      </c>
      <c r="E13" s="491">
        <v>5000</v>
      </c>
      <c r="F13" s="491">
        <v>5304</v>
      </c>
    </row>
    <row r="14" spans="1:6" x14ac:dyDescent="0.25">
      <c r="A14" s="268">
        <v>10</v>
      </c>
      <c r="B14" s="48" t="s">
        <v>14</v>
      </c>
      <c r="C14" s="492">
        <v>16</v>
      </c>
      <c r="D14" s="492">
        <v>19</v>
      </c>
      <c r="E14" s="492">
        <v>1583</v>
      </c>
      <c r="F14" s="492">
        <v>1692</v>
      </c>
    </row>
    <row r="15" spans="1:6" x14ac:dyDescent="0.25">
      <c r="A15" s="35">
        <v>11</v>
      </c>
      <c r="B15" s="42" t="s">
        <v>15</v>
      </c>
      <c r="C15" s="491">
        <v>63</v>
      </c>
      <c r="D15" s="491">
        <v>65</v>
      </c>
      <c r="E15" s="491">
        <v>3503</v>
      </c>
      <c r="F15" s="491">
        <v>3703</v>
      </c>
    </row>
    <row r="16" spans="1:6" x14ac:dyDescent="0.25">
      <c r="A16" s="268">
        <v>12</v>
      </c>
      <c r="B16" s="48" t="s">
        <v>16</v>
      </c>
      <c r="C16" s="492">
        <v>34</v>
      </c>
      <c r="D16" s="492">
        <v>38</v>
      </c>
      <c r="E16" s="492">
        <v>3947</v>
      </c>
      <c r="F16" s="492">
        <v>4191</v>
      </c>
    </row>
    <row r="17" spans="1:11" x14ac:dyDescent="0.25">
      <c r="A17" s="35">
        <v>13</v>
      </c>
      <c r="B17" s="42" t="s">
        <v>17</v>
      </c>
      <c r="C17" s="491">
        <v>21</v>
      </c>
      <c r="D17" s="491">
        <v>26</v>
      </c>
      <c r="E17" s="491">
        <v>2125</v>
      </c>
      <c r="F17" s="491">
        <v>2252</v>
      </c>
    </row>
    <row r="18" spans="1:11" x14ac:dyDescent="0.25">
      <c r="A18" s="268">
        <v>14</v>
      </c>
      <c r="B18" s="48" t="s">
        <v>18</v>
      </c>
      <c r="C18" s="492">
        <v>43</v>
      </c>
      <c r="D18" s="492">
        <v>48</v>
      </c>
      <c r="E18" s="492">
        <v>3014</v>
      </c>
      <c r="F18" s="492">
        <v>3142</v>
      </c>
    </row>
    <row r="19" spans="1:11" x14ac:dyDescent="0.25">
      <c r="A19" s="35">
        <v>15</v>
      </c>
      <c r="B19" s="42" t="s">
        <v>19</v>
      </c>
      <c r="C19" s="491">
        <v>29</v>
      </c>
      <c r="D19" s="491">
        <v>32</v>
      </c>
      <c r="E19" s="491">
        <v>2297</v>
      </c>
      <c r="F19" s="491">
        <v>2442</v>
      </c>
    </row>
    <row r="20" spans="1:11" x14ac:dyDescent="0.25">
      <c r="A20" s="268">
        <v>16</v>
      </c>
      <c r="B20" s="48" t="s">
        <v>20</v>
      </c>
      <c r="C20" s="492">
        <v>60</v>
      </c>
      <c r="D20" s="492">
        <v>67</v>
      </c>
      <c r="E20" s="492">
        <v>8491</v>
      </c>
      <c r="F20" s="492">
        <v>8882</v>
      </c>
    </row>
    <row r="21" spans="1:11" x14ac:dyDescent="0.25">
      <c r="A21" s="35">
        <v>17</v>
      </c>
      <c r="B21" s="42" t="s">
        <v>21</v>
      </c>
      <c r="C21" s="491">
        <v>47</v>
      </c>
      <c r="D21" s="491">
        <v>57</v>
      </c>
      <c r="E21" s="491">
        <v>4077</v>
      </c>
      <c r="F21" s="491">
        <v>4344</v>
      </c>
    </row>
    <row r="22" spans="1:11" x14ac:dyDescent="0.25">
      <c r="A22" s="268">
        <v>18</v>
      </c>
      <c r="B22" s="48" t="s">
        <v>22</v>
      </c>
      <c r="C22" s="492">
        <v>64</v>
      </c>
      <c r="D22" s="492">
        <v>69</v>
      </c>
      <c r="E22" s="492">
        <v>5777</v>
      </c>
      <c r="F22" s="492">
        <v>6096</v>
      </c>
    </row>
    <row r="23" spans="1:11" x14ac:dyDescent="0.25">
      <c r="A23" s="303" t="s">
        <v>23</v>
      </c>
      <c r="B23" s="304"/>
      <c r="C23" s="132">
        <v>1152</v>
      </c>
      <c r="D23" s="132">
        <v>1265</v>
      </c>
      <c r="E23" s="132">
        <v>95800</v>
      </c>
      <c r="F23" s="132">
        <v>100994</v>
      </c>
      <c r="H23" s="91"/>
      <c r="I23" s="91"/>
      <c r="J23" s="91"/>
      <c r="K23" s="91"/>
    </row>
    <row r="24" spans="1:11" s="77" customFormat="1" x14ac:dyDescent="0.25">
      <c r="A24" s="166"/>
      <c r="B24" s="166"/>
      <c r="C24" s="166"/>
      <c r="D24" s="166"/>
      <c r="E24" s="166"/>
      <c r="F24" s="166"/>
    </row>
    <row r="25" spans="1:11" x14ac:dyDescent="0.25">
      <c r="A25" s="150"/>
      <c r="B25" s="150"/>
      <c r="C25" s="166"/>
      <c r="D25" s="166"/>
      <c r="E25" s="150"/>
      <c r="F25" s="150"/>
    </row>
    <row r="26" spans="1:11" ht="30" customHeight="1" x14ac:dyDescent="0.25">
      <c r="A26" s="333" t="s">
        <v>254</v>
      </c>
      <c r="B26" s="333"/>
      <c r="C26" s="333"/>
      <c r="D26" s="333"/>
      <c r="E26" s="333"/>
      <c r="F26" s="333"/>
    </row>
  </sheetData>
  <mergeCells count="11">
    <mergeCell ref="A26:F26"/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workbookViewId="0">
      <selection activeCell="L27" sqref="L27"/>
    </sheetView>
  </sheetViews>
  <sheetFormatPr defaultRowHeight="18" x14ac:dyDescent="0.25"/>
  <cols>
    <col min="1" max="1" width="4.5703125" style="99" customWidth="1"/>
    <col min="2" max="2" width="21.42578125" style="99" bestFit="1" customWidth="1"/>
    <col min="3" max="3" width="14" style="99" customWidth="1"/>
    <col min="4" max="4" width="10.85546875" style="99" customWidth="1"/>
    <col min="5" max="5" width="14.5703125" style="99" customWidth="1"/>
    <col min="6" max="6" width="19.140625" style="99" customWidth="1"/>
    <col min="7" max="7" width="15.85546875" style="99" customWidth="1"/>
    <col min="8" max="8" width="17.42578125" style="99" customWidth="1"/>
    <col min="9" max="10" width="20" style="99" customWidth="1"/>
    <col min="11" max="11" width="15.7109375" style="99" customWidth="1"/>
    <col min="12" max="12" width="16.28515625" style="99" customWidth="1"/>
    <col min="13" max="16384" width="9.140625" style="99"/>
  </cols>
  <sheetData>
    <row r="1" spans="1:12" ht="17.45" customHeight="1" x14ac:dyDescent="0.25">
      <c r="A1" s="174"/>
      <c r="B1" s="345" t="s">
        <v>163</v>
      </c>
      <c r="C1" s="345"/>
      <c r="D1" s="345"/>
      <c r="E1" s="345"/>
      <c r="F1" s="345"/>
      <c r="G1" s="345"/>
      <c r="H1" s="174"/>
      <c r="I1" s="174"/>
      <c r="J1" s="174"/>
      <c r="K1" s="174"/>
      <c r="L1" s="174"/>
    </row>
    <row r="2" spans="1:12" ht="18" customHeight="1" x14ac:dyDescent="0.25">
      <c r="A2" s="345" t="s">
        <v>164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21.6" customHeight="1" x14ac:dyDescent="0.25">
      <c r="A3" s="367" t="s">
        <v>327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12.6" customHeight="1" thickBot="1" x14ac:dyDescent="0.3">
      <c r="A4" s="174"/>
      <c r="B4" s="175"/>
      <c r="C4" s="176"/>
      <c r="D4" s="176"/>
      <c r="E4" s="174"/>
      <c r="F4" s="174"/>
      <c r="G4" s="174"/>
      <c r="H4" s="174"/>
      <c r="I4" s="174"/>
      <c r="J4" s="174"/>
      <c r="K4" s="174"/>
      <c r="L4" s="174"/>
    </row>
    <row r="5" spans="1:12" ht="17.45" customHeight="1" x14ac:dyDescent="0.25">
      <c r="A5" s="355" t="s">
        <v>49</v>
      </c>
      <c r="B5" s="358" t="s">
        <v>2</v>
      </c>
      <c r="C5" s="346" t="s">
        <v>165</v>
      </c>
      <c r="D5" s="346" t="s">
        <v>166</v>
      </c>
      <c r="E5" s="346" t="s">
        <v>167</v>
      </c>
      <c r="F5" s="349" t="s">
        <v>168</v>
      </c>
      <c r="G5" s="352" t="s">
        <v>169</v>
      </c>
      <c r="H5" s="363" t="s">
        <v>170</v>
      </c>
      <c r="I5" s="363"/>
      <c r="J5" s="363"/>
      <c r="K5" s="363"/>
      <c r="L5" s="364"/>
    </row>
    <row r="6" spans="1:12" ht="17.45" customHeight="1" x14ac:dyDescent="0.25">
      <c r="A6" s="356"/>
      <c r="B6" s="359"/>
      <c r="C6" s="347"/>
      <c r="D6" s="361"/>
      <c r="E6" s="347"/>
      <c r="F6" s="350"/>
      <c r="G6" s="353"/>
      <c r="H6" s="313" t="s">
        <v>171</v>
      </c>
      <c r="I6" s="313"/>
      <c r="J6" s="313"/>
      <c r="K6" s="313"/>
      <c r="L6" s="365" t="s">
        <v>172</v>
      </c>
    </row>
    <row r="7" spans="1:12" ht="32.25" thickBot="1" x14ac:dyDescent="0.3">
      <c r="A7" s="357"/>
      <c r="B7" s="360"/>
      <c r="C7" s="348"/>
      <c r="D7" s="348"/>
      <c r="E7" s="348"/>
      <c r="F7" s="351"/>
      <c r="G7" s="354"/>
      <c r="H7" s="177" t="s">
        <v>173</v>
      </c>
      <c r="I7" s="177" t="s">
        <v>174</v>
      </c>
      <c r="J7" s="177" t="s">
        <v>167</v>
      </c>
      <c r="K7" s="177" t="s">
        <v>175</v>
      </c>
      <c r="L7" s="366"/>
    </row>
    <row r="8" spans="1:12" x14ac:dyDescent="0.25">
      <c r="A8" s="178">
        <v>1</v>
      </c>
      <c r="B8" s="179" t="s">
        <v>5</v>
      </c>
      <c r="C8" s="180">
        <v>2</v>
      </c>
      <c r="D8" s="180">
        <v>84</v>
      </c>
      <c r="E8" s="180">
        <v>44</v>
      </c>
      <c r="F8" s="181">
        <f t="shared" ref="F8:F26" si="0">SUM(C8:E8)</f>
        <v>130</v>
      </c>
      <c r="G8" s="181">
        <v>128</v>
      </c>
      <c r="H8" s="181">
        <f t="shared" ref="H8:H26" si="1">SUM(I8:K8)</f>
        <v>403</v>
      </c>
      <c r="I8" s="180">
        <v>262</v>
      </c>
      <c r="J8" s="180">
        <v>132</v>
      </c>
      <c r="K8" s="180">
        <v>9</v>
      </c>
      <c r="L8" s="181" t="s">
        <v>272</v>
      </c>
    </row>
    <row r="9" spans="1:12" x14ac:dyDescent="0.25">
      <c r="A9" s="183">
        <v>2</v>
      </c>
      <c r="B9" s="184" t="s">
        <v>6</v>
      </c>
      <c r="C9" s="185">
        <v>1</v>
      </c>
      <c r="D9" s="185">
        <v>114</v>
      </c>
      <c r="E9" s="185">
        <v>20</v>
      </c>
      <c r="F9" s="186">
        <f t="shared" si="0"/>
        <v>135</v>
      </c>
      <c r="G9" s="186">
        <v>128</v>
      </c>
      <c r="H9" s="186">
        <f t="shared" si="1"/>
        <v>432</v>
      </c>
      <c r="I9" s="185">
        <v>359</v>
      </c>
      <c r="J9" s="185">
        <v>66</v>
      </c>
      <c r="K9" s="185">
        <v>7</v>
      </c>
      <c r="L9" s="186" t="s">
        <v>303</v>
      </c>
    </row>
    <row r="10" spans="1:12" x14ac:dyDescent="0.25">
      <c r="A10" s="188">
        <v>3</v>
      </c>
      <c r="B10" s="189" t="s">
        <v>7</v>
      </c>
      <c r="C10" s="180">
        <v>3</v>
      </c>
      <c r="D10" s="180">
        <v>157</v>
      </c>
      <c r="E10" s="180">
        <v>66</v>
      </c>
      <c r="F10" s="181">
        <f t="shared" si="0"/>
        <v>226</v>
      </c>
      <c r="G10" s="181">
        <v>218</v>
      </c>
      <c r="H10" s="181">
        <f t="shared" si="1"/>
        <v>702</v>
      </c>
      <c r="I10" s="180">
        <v>552</v>
      </c>
      <c r="J10" s="180">
        <v>138</v>
      </c>
      <c r="K10" s="180">
        <v>12</v>
      </c>
      <c r="L10" s="181" t="s">
        <v>263</v>
      </c>
    </row>
    <row r="11" spans="1:12" x14ac:dyDescent="0.25">
      <c r="A11" s="183">
        <v>4</v>
      </c>
      <c r="B11" s="184" t="s">
        <v>8</v>
      </c>
      <c r="C11" s="185">
        <v>9</v>
      </c>
      <c r="D11" s="185">
        <v>300</v>
      </c>
      <c r="E11" s="185">
        <v>199</v>
      </c>
      <c r="F11" s="186">
        <f t="shared" si="0"/>
        <v>508</v>
      </c>
      <c r="G11" s="186">
        <v>473</v>
      </c>
      <c r="H11" s="186">
        <f t="shared" si="1"/>
        <v>1982</v>
      </c>
      <c r="I11" s="185">
        <v>1302</v>
      </c>
      <c r="J11" s="185">
        <v>636</v>
      </c>
      <c r="K11" s="185">
        <v>44</v>
      </c>
      <c r="L11" s="186" t="s">
        <v>328</v>
      </c>
    </row>
    <row r="12" spans="1:12" x14ac:dyDescent="0.25">
      <c r="A12" s="188">
        <v>5</v>
      </c>
      <c r="B12" s="189" t="s">
        <v>9</v>
      </c>
      <c r="C12" s="180">
        <v>5</v>
      </c>
      <c r="D12" s="180">
        <v>176</v>
      </c>
      <c r="E12" s="180">
        <v>50</v>
      </c>
      <c r="F12" s="181">
        <f t="shared" si="0"/>
        <v>231</v>
      </c>
      <c r="G12" s="181">
        <v>224</v>
      </c>
      <c r="H12" s="181">
        <f t="shared" si="1"/>
        <v>931</v>
      </c>
      <c r="I12" s="180">
        <v>712</v>
      </c>
      <c r="J12" s="180">
        <v>186</v>
      </c>
      <c r="K12" s="180">
        <v>33</v>
      </c>
      <c r="L12" s="181" t="s">
        <v>329</v>
      </c>
    </row>
    <row r="13" spans="1:12" x14ac:dyDescent="0.25">
      <c r="A13" s="183">
        <v>6</v>
      </c>
      <c r="B13" s="184" t="s">
        <v>10</v>
      </c>
      <c r="C13" s="185">
        <v>2</v>
      </c>
      <c r="D13" s="185">
        <v>264</v>
      </c>
      <c r="E13" s="185">
        <v>68</v>
      </c>
      <c r="F13" s="186">
        <f t="shared" si="0"/>
        <v>334</v>
      </c>
      <c r="G13" s="186">
        <v>322</v>
      </c>
      <c r="H13" s="186">
        <f t="shared" si="1"/>
        <v>1239</v>
      </c>
      <c r="I13" s="185">
        <v>940</v>
      </c>
      <c r="J13" s="185">
        <v>272</v>
      </c>
      <c r="K13" s="185">
        <v>27</v>
      </c>
      <c r="L13" s="186" t="s">
        <v>330</v>
      </c>
    </row>
    <row r="14" spans="1:12" x14ac:dyDescent="0.25">
      <c r="A14" s="188">
        <v>7</v>
      </c>
      <c r="B14" s="189" t="s">
        <v>11</v>
      </c>
      <c r="C14" s="180">
        <v>0</v>
      </c>
      <c r="D14" s="180">
        <v>110</v>
      </c>
      <c r="E14" s="180">
        <v>23</v>
      </c>
      <c r="F14" s="181">
        <f t="shared" si="0"/>
        <v>133</v>
      </c>
      <c r="G14" s="181">
        <v>124</v>
      </c>
      <c r="H14" s="181">
        <f t="shared" si="1"/>
        <v>404</v>
      </c>
      <c r="I14" s="180">
        <v>316</v>
      </c>
      <c r="J14" s="180">
        <v>86</v>
      </c>
      <c r="K14" s="180">
        <v>2</v>
      </c>
      <c r="L14" s="181" t="s">
        <v>310</v>
      </c>
    </row>
    <row r="15" spans="1:12" x14ac:dyDescent="0.25">
      <c r="A15" s="183">
        <v>8</v>
      </c>
      <c r="B15" s="184" t="s">
        <v>12</v>
      </c>
      <c r="C15" s="185">
        <v>1</v>
      </c>
      <c r="D15" s="185">
        <v>57</v>
      </c>
      <c r="E15" s="185">
        <v>56</v>
      </c>
      <c r="F15" s="186">
        <f t="shared" si="0"/>
        <v>114</v>
      </c>
      <c r="G15" s="186">
        <v>108</v>
      </c>
      <c r="H15" s="186">
        <f t="shared" si="1"/>
        <v>312</v>
      </c>
      <c r="I15" s="185">
        <v>216</v>
      </c>
      <c r="J15" s="185">
        <v>93</v>
      </c>
      <c r="K15" s="185">
        <v>3</v>
      </c>
      <c r="L15" s="186" t="s">
        <v>264</v>
      </c>
    </row>
    <row r="16" spans="1:12" x14ac:dyDescent="0.25">
      <c r="A16" s="188">
        <v>9</v>
      </c>
      <c r="B16" s="189" t="s">
        <v>13</v>
      </c>
      <c r="C16" s="180">
        <v>2</v>
      </c>
      <c r="D16" s="180">
        <v>94</v>
      </c>
      <c r="E16" s="180">
        <v>59</v>
      </c>
      <c r="F16" s="181">
        <f t="shared" si="0"/>
        <v>155</v>
      </c>
      <c r="G16" s="181">
        <v>144</v>
      </c>
      <c r="H16" s="181">
        <f t="shared" si="1"/>
        <v>530</v>
      </c>
      <c r="I16" s="180">
        <v>343</v>
      </c>
      <c r="J16" s="180">
        <v>176</v>
      </c>
      <c r="K16" s="180">
        <v>11</v>
      </c>
      <c r="L16" s="181" t="s">
        <v>331</v>
      </c>
    </row>
    <row r="17" spans="1:12" x14ac:dyDescent="0.25">
      <c r="A17" s="183">
        <v>10</v>
      </c>
      <c r="B17" s="184" t="s">
        <v>14</v>
      </c>
      <c r="C17" s="185">
        <v>1</v>
      </c>
      <c r="D17" s="185">
        <v>35</v>
      </c>
      <c r="E17" s="185">
        <v>19</v>
      </c>
      <c r="F17" s="186">
        <f t="shared" si="0"/>
        <v>55</v>
      </c>
      <c r="G17" s="186">
        <v>55</v>
      </c>
      <c r="H17" s="186">
        <f t="shared" si="1"/>
        <v>236</v>
      </c>
      <c r="I17" s="185">
        <v>155</v>
      </c>
      <c r="J17" s="185">
        <v>76</v>
      </c>
      <c r="K17" s="185">
        <v>5</v>
      </c>
      <c r="L17" s="186" t="s">
        <v>265</v>
      </c>
    </row>
    <row r="18" spans="1:12" x14ac:dyDescent="0.25">
      <c r="A18" s="188">
        <v>11</v>
      </c>
      <c r="B18" s="189" t="s">
        <v>15</v>
      </c>
      <c r="C18" s="180">
        <v>1</v>
      </c>
      <c r="D18" s="180">
        <v>129</v>
      </c>
      <c r="E18" s="180">
        <v>33</v>
      </c>
      <c r="F18" s="181">
        <f t="shared" si="0"/>
        <v>163</v>
      </c>
      <c r="G18" s="181">
        <v>150</v>
      </c>
      <c r="H18" s="181">
        <f t="shared" si="1"/>
        <v>521</v>
      </c>
      <c r="I18" s="180">
        <v>412</v>
      </c>
      <c r="J18" s="180">
        <v>103</v>
      </c>
      <c r="K18" s="180">
        <v>6</v>
      </c>
      <c r="L18" s="181" t="s">
        <v>332</v>
      </c>
    </row>
    <row r="19" spans="1:12" x14ac:dyDescent="0.25">
      <c r="A19" s="183">
        <v>12</v>
      </c>
      <c r="B19" s="184" t="s">
        <v>16</v>
      </c>
      <c r="C19" s="185">
        <v>0</v>
      </c>
      <c r="D19" s="185">
        <v>91</v>
      </c>
      <c r="E19" s="185">
        <v>24</v>
      </c>
      <c r="F19" s="186">
        <f t="shared" si="0"/>
        <v>115</v>
      </c>
      <c r="G19" s="186">
        <v>109</v>
      </c>
      <c r="H19" s="186">
        <f t="shared" si="1"/>
        <v>457</v>
      </c>
      <c r="I19" s="185">
        <v>339</v>
      </c>
      <c r="J19" s="185">
        <v>118</v>
      </c>
      <c r="K19" s="190"/>
      <c r="L19" s="186" t="s">
        <v>333</v>
      </c>
    </row>
    <row r="20" spans="1:12" x14ac:dyDescent="0.25">
      <c r="A20" s="188">
        <v>13</v>
      </c>
      <c r="B20" s="189" t="s">
        <v>17</v>
      </c>
      <c r="C20" s="180">
        <v>3</v>
      </c>
      <c r="D20" s="180">
        <v>83</v>
      </c>
      <c r="E20" s="180">
        <v>20</v>
      </c>
      <c r="F20" s="181">
        <f t="shared" si="0"/>
        <v>106</v>
      </c>
      <c r="G20" s="181">
        <v>103</v>
      </c>
      <c r="H20" s="181">
        <f t="shared" si="1"/>
        <v>319</v>
      </c>
      <c r="I20" s="180">
        <v>254</v>
      </c>
      <c r="J20" s="180">
        <v>46</v>
      </c>
      <c r="K20" s="180">
        <v>19</v>
      </c>
      <c r="L20" s="181" t="s">
        <v>334</v>
      </c>
    </row>
    <row r="21" spans="1:12" x14ac:dyDescent="0.25">
      <c r="A21" s="183">
        <v>14</v>
      </c>
      <c r="B21" s="184" t="s">
        <v>18</v>
      </c>
      <c r="C21" s="185">
        <v>0</v>
      </c>
      <c r="D21" s="185">
        <v>104</v>
      </c>
      <c r="E21" s="185">
        <v>53</v>
      </c>
      <c r="F21" s="186">
        <f t="shared" si="0"/>
        <v>157</v>
      </c>
      <c r="G21" s="186">
        <v>151</v>
      </c>
      <c r="H21" s="186">
        <f t="shared" si="1"/>
        <v>542</v>
      </c>
      <c r="I21" s="185">
        <v>364</v>
      </c>
      <c r="J21" s="185">
        <v>176</v>
      </c>
      <c r="K21" s="190">
        <v>2</v>
      </c>
      <c r="L21" s="186" t="s">
        <v>335</v>
      </c>
    </row>
    <row r="22" spans="1:12" x14ac:dyDescent="0.25">
      <c r="A22" s="188">
        <v>15</v>
      </c>
      <c r="B22" s="189" t="s">
        <v>19</v>
      </c>
      <c r="C22" s="180">
        <v>2</v>
      </c>
      <c r="D22" s="180">
        <v>85</v>
      </c>
      <c r="E22" s="180">
        <v>63</v>
      </c>
      <c r="F22" s="181">
        <f t="shared" si="0"/>
        <v>150</v>
      </c>
      <c r="G22" s="181">
        <v>138</v>
      </c>
      <c r="H22" s="181">
        <f t="shared" si="1"/>
        <v>491</v>
      </c>
      <c r="I22" s="180">
        <v>323</v>
      </c>
      <c r="J22" s="180">
        <v>159</v>
      </c>
      <c r="K22" s="180">
        <v>9</v>
      </c>
      <c r="L22" s="181" t="s">
        <v>336</v>
      </c>
    </row>
    <row r="23" spans="1:12" x14ac:dyDescent="0.25">
      <c r="A23" s="183">
        <v>16</v>
      </c>
      <c r="B23" s="184" t="s">
        <v>20</v>
      </c>
      <c r="C23" s="185">
        <v>1</v>
      </c>
      <c r="D23" s="185">
        <v>37</v>
      </c>
      <c r="E23" s="185">
        <v>13</v>
      </c>
      <c r="F23" s="186">
        <f t="shared" si="0"/>
        <v>51</v>
      </c>
      <c r="G23" s="186">
        <v>49</v>
      </c>
      <c r="H23" s="186">
        <f t="shared" si="1"/>
        <v>154</v>
      </c>
      <c r="I23" s="185">
        <v>102</v>
      </c>
      <c r="J23" s="185">
        <v>51</v>
      </c>
      <c r="K23" s="190">
        <v>1</v>
      </c>
      <c r="L23" s="186" t="s">
        <v>337</v>
      </c>
    </row>
    <row r="24" spans="1:12" x14ac:dyDescent="0.25">
      <c r="A24" s="188">
        <v>17</v>
      </c>
      <c r="B24" s="189" t="s">
        <v>21</v>
      </c>
      <c r="C24" s="180">
        <v>0</v>
      </c>
      <c r="D24" s="180">
        <v>129</v>
      </c>
      <c r="E24" s="180">
        <v>31</v>
      </c>
      <c r="F24" s="181">
        <f t="shared" si="0"/>
        <v>160</v>
      </c>
      <c r="G24" s="181">
        <v>154</v>
      </c>
      <c r="H24" s="181">
        <f t="shared" si="1"/>
        <v>472</v>
      </c>
      <c r="I24" s="180">
        <v>373</v>
      </c>
      <c r="J24" s="180">
        <v>94</v>
      </c>
      <c r="K24" s="180">
        <v>5</v>
      </c>
      <c r="L24" s="181" t="s">
        <v>338</v>
      </c>
    </row>
    <row r="25" spans="1:12" x14ac:dyDescent="0.25">
      <c r="A25" s="183">
        <v>18</v>
      </c>
      <c r="B25" s="184" t="s">
        <v>22</v>
      </c>
      <c r="C25" s="185">
        <v>2</v>
      </c>
      <c r="D25" s="185">
        <v>153</v>
      </c>
      <c r="E25" s="185">
        <v>49</v>
      </c>
      <c r="F25" s="186">
        <f t="shared" si="0"/>
        <v>204</v>
      </c>
      <c r="G25" s="186">
        <v>199</v>
      </c>
      <c r="H25" s="186">
        <f t="shared" si="1"/>
        <v>730</v>
      </c>
      <c r="I25" s="185">
        <v>572</v>
      </c>
      <c r="J25" s="185">
        <v>134</v>
      </c>
      <c r="K25" s="190">
        <v>24</v>
      </c>
      <c r="L25" s="186" t="s">
        <v>339</v>
      </c>
    </row>
    <row r="26" spans="1:12" ht="18.75" thickBot="1" x14ac:dyDescent="0.3">
      <c r="A26" s="192"/>
      <c r="B26" s="193" t="s">
        <v>23</v>
      </c>
      <c r="C26" s="194">
        <f>SUM(C8:C25)</f>
        <v>35</v>
      </c>
      <c r="D26" s="194">
        <f>SUM(D8:D25)</f>
        <v>2202</v>
      </c>
      <c r="E26" s="194">
        <v>890</v>
      </c>
      <c r="F26" s="195">
        <f t="shared" si="0"/>
        <v>3127</v>
      </c>
      <c r="G26" s="195">
        <v>2976</v>
      </c>
      <c r="H26" s="195">
        <f t="shared" si="1"/>
        <v>10857</v>
      </c>
      <c r="I26" s="194">
        <v>7896</v>
      </c>
      <c r="J26" s="194">
        <v>2742</v>
      </c>
      <c r="K26" s="194">
        <v>219</v>
      </c>
      <c r="L26" s="195" t="s">
        <v>340</v>
      </c>
    </row>
    <row r="27" spans="1:12" x14ac:dyDescent="0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x14ac:dyDescent="0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26.25" customHeight="1" x14ac:dyDescent="0.25">
      <c r="A29" s="362" t="s">
        <v>254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</row>
  </sheetData>
  <mergeCells count="14">
    <mergeCell ref="A29:L29"/>
    <mergeCell ref="H5:L5"/>
    <mergeCell ref="H6:K6"/>
    <mergeCell ref="L6:L7"/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selection activeCell="I26" sqref="I26"/>
    </sheetView>
  </sheetViews>
  <sheetFormatPr defaultRowHeight="18.75" x14ac:dyDescent="0.3"/>
  <cols>
    <col min="1" max="1" width="9.140625" style="75"/>
    <col min="2" max="2" width="25.7109375" style="71" bestFit="1" customWidth="1"/>
    <col min="3" max="4" width="15.42578125" style="71" customWidth="1"/>
    <col min="5" max="6" width="14.28515625" style="71" customWidth="1"/>
    <col min="7" max="7" width="15.7109375" style="71" customWidth="1"/>
    <col min="8" max="8" width="17.28515625" style="71" customWidth="1"/>
    <col min="9" max="16384" width="9.140625" style="71"/>
  </cols>
  <sheetData>
    <row r="1" spans="1:8" ht="18.75" customHeight="1" x14ac:dyDescent="0.3">
      <c r="A1" s="442" t="s">
        <v>341</v>
      </c>
      <c r="B1" s="442"/>
      <c r="C1" s="442"/>
      <c r="D1" s="442"/>
      <c r="E1" s="442"/>
      <c r="F1" s="442"/>
      <c r="G1" s="442"/>
      <c r="H1" s="442"/>
    </row>
    <row r="2" spans="1:8" x14ac:dyDescent="0.3">
      <c r="A2" s="442"/>
      <c r="B2" s="442"/>
      <c r="C2" s="442"/>
      <c r="D2" s="442"/>
      <c r="E2" s="442"/>
      <c r="F2" s="442"/>
      <c r="G2" s="442"/>
      <c r="H2" s="442"/>
    </row>
    <row r="3" spans="1:8" x14ac:dyDescent="0.3">
      <c r="A3" s="493"/>
      <c r="B3" s="493"/>
      <c r="C3" s="493"/>
      <c r="D3" s="493"/>
      <c r="E3" s="493"/>
      <c r="F3" s="493"/>
      <c r="G3" s="493"/>
      <c r="H3" s="493"/>
    </row>
    <row r="4" spans="1:8" ht="33.75" customHeight="1" x14ac:dyDescent="0.3">
      <c r="A4" s="443" t="s">
        <v>49</v>
      </c>
      <c r="B4" s="443" t="s">
        <v>2</v>
      </c>
      <c r="C4" s="444" t="s">
        <v>128</v>
      </c>
      <c r="D4" s="445"/>
      <c r="E4" s="446" t="s">
        <v>342</v>
      </c>
      <c r="F4" s="447"/>
      <c r="G4" s="446" t="s">
        <v>274</v>
      </c>
      <c r="H4" s="447"/>
    </row>
    <row r="5" spans="1:8" ht="48.75" customHeight="1" x14ac:dyDescent="0.3">
      <c r="A5" s="448"/>
      <c r="B5" s="448"/>
      <c r="C5" s="449" t="s">
        <v>343</v>
      </c>
      <c r="D5" s="449" t="s">
        <v>275</v>
      </c>
      <c r="E5" s="450"/>
      <c r="F5" s="451"/>
      <c r="G5" s="450"/>
      <c r="H5" s="451"/>
    </row>
    <row r="6" spans="1:8" x14ac:dyDescent="0.3">
      <c r="A6" s="452"/>
      <c r="B6" s="452"/>
      <c r="C6" s="449" t="s">
        <v>129</v>
      </c>
      <c r="D6" s="449" t="s">
        <v>129</v>
      </c>
      <c r="E6" s="449" t="s">
        <v>29</v>
      </c>
      <c r="F6" s="449" t="s">
        <v>74</v>
      </c>
      <c r="G6" s="449" t="s">
        <v>29</v>
      </c>
      <c r="H6" s="449" t="s">
        <v>74</v>
      </c>
    </row>
    <row r="7" spans="1:8" x14ac:dyDescent="0.3">
      <c r="A7" s="453">
        <v>1</v>
      </c>
      <c r="B7" s="454" t="s">
        <v>31</v>
      </c>
      <c r="C7" s="455">
        <v>25</v>
      </c>
      <c r="D7" s="456">
        <v>293</v>
      </c>
      <c r="E7" s="456">
        <v>7</v>
      </c>
      <c r="F7" s="456">
        <v>7</v>
      </c>
      <c r="G7" s="456">
        <v>19</v>
      </c>
      <c r="H7" s="456">
        <v>19</v>
      </c>
    </row>
    <row r="8" spans="1:8" x14ac:dyDescent="0.3">
      <c r="A8" s="453">
        <v>2</v>
      </c>
      <c r="B8" s="454" t="s">
        <v>32</v>
      </c>
      <c r="C8" s="455">
        <v>49</v>
      </c>
      <c r="D8" s="456">
        <v>249</v>
      </c>
      <c r="E8" s="456">
        <v>1</v>
      </c>
      <c r="F8" s="456">
        <v>1</v>
      </c>
      <c r="G8" s="456">
        <v>2</v>
      </c>
      <c r="H8" s="456">
        <v>3</v>
      </c>
    </row>
    <row r="9" spans="1:8" x14ac:dyDescent="0.3">
      <c r="A9" s="453">
        <v>3</v>
      </c>
      <c r="B9" s="454" t="s">
        <v>33</v>
      </c>
      <c r="C9" s="455">
        <v>6</v>
      </c>
      <c r="D9" s="456">
        <v>189</v>
      </c>
      <c r="E9" s="456">
        <v>87</v>
      </c>
      <c r="F9" s="456">
        <v>92</v>
      </c>
      <c r="G9" s="456">
        <v>93</v>
      </c>
      <c r="H9" s="456">
        <v>98</v>
      </c>
    </row>
    <row r="10" spans="1:8" x14ac:dyDescent="0.3">
      <c r="A10" s="453">
        <v>4</v>
      </c>
      <c r="B10" s="454" t="s">
        <v>34</v>
      </c>
      <c r="C10" s="455">
        <v>177</v>
      </c>
      <c r="D10" s="456">
        <v>3162</v>
      </c>
      <c r="E10" s="456">
        <v>2396</v>
      </c>
      <c r="F10" s="456">
        <v>2537</v>
      </c>
      <c r="G10" s="456">
        <v>5046</v>
      </c>
      <c r="H10" s="456">
        <v>5469</v>
      </c>
    </row>
    <row r="11" spans="1:8" x14ac:dyDescent="0.3">
      <c r="A11" s="453">
        <v>5</v>
      </c>
      <c r="B11" s="454" t="s">
        <v>35</v>
      </c>
      <c r="C11" s="455">
        <v>0</v>
      </c>
      <c r="D11" s="456">
        <v>15</v>
      </c>
      <c r="E11" s="456">
        <v>3</v>
      </c>
      <c r="F11" s="456">
        <v>3</v>
      </c>
      <c r="G11" s="456">
        <v>15</v>
      </c>
      <c r="H11" s="456">
        <v>15</v>
      </c>
    </row>
    <row r="12" spans="1:8" x14ac:dyDescent="0.3">
      <c r="A12" s="453">
        <v>6</v>
      </c>
      <c r="B12" s="454" t="s">
        <v>36</v>
      </c>
      <c r="C12" s="455">
        <v>24</v>
      </c>
      <c r="D12" s="456">
        <v>305</v>
      </c>
      <c r="E12" s="456">
        <v>167</v>
      </c>
      <c r="F12" s="456">
        <v>174</v>
      </c>
      <c r="G12" s="456">
        <v>337</v>
      </c>
      <c r="H12" s="456">
        <v>348</v>
      </c>
    </row>
    <row r="13" spans="1:8" x14ac:dyDescent="0.3">
      <c r="A13" s="453">
        <v>7</v>
      </c>
      <c r="B13" s="454" t="s">
        <v>37</v>
      </c>
      <c r="C13" s="455">
        <v>7</v>
      </c>
      <c r="D13" s="456">
        <v>175</v>
      </c>
      <c r="E13" s="456">
        <v>58</v>
      </c>
      <c r="F13" s="456">
        <v>65</v>
      </c>
      <c r="G13" s="456">
        <v>69</v>
      </c>
      <c r="H13" s="456">
        <v>78</v>
      </c>
    </row>
    <row r="14" spans="1:8" x14ac:dyDescent="0.3">
      <c r="A14" s="453">
        <v>8</v>
      </c>
      <c r="B14" s="454" t="s">
        <v>38</v>
      </c>
      <c r="C14" s="455">
        <v>0</v>
      </c>
      <c r="D14" s="456">
        <v>5</v>
      </c>
      <c r="E14" s="456">
        <v>0</v>
      </c>
      <c r="F14" s="456">
        <v>0</v>
      </c>
      <c r="G14" s="456">
        <v>0</v>
      </c>
      <c r="H14" s="456">
        <v>0</v>
      </c>
    </row>
    <row r="15" spans="1:8" s="73" customFormat="1" x14ac:dyDescent="0.3">
      <c r="A15" s="457">
        <v>9</v>
      </c>
      <c r="B15" s="458" t="s">
        <v>39</v>
      </c>
      <c r="C15" s="455">
        <v>7</v>
      </c>
      <c r="D15" s="456">
        <v>60</v>
      </c>
      <c r="E15" s="456">
        <v>21</v>
      </c>
      <c r="F15" s="456">
        <v>22</v>
      </c>
      <c r="G15" s="456">
        <v>30</v>
      </c>
      <c r="H15" s="456">
        <v>32</v>
      </c>
    </row>
    <row r="16" spans="1:8" x14ac:dyDescent="0.3">
      <c r="A16" s="457">
        <v>10</v>
      </c>
      <c r="B16" s="458" t="s">
        <v>40</v>
      </c>
      <c r="C16" s="455">
        <v>33</v>
      </c>
      <c r="D16" s="456">
        <v>142</v>
      </c>
      <c r="E16" s="456">
        <v>2</v>
      </c>
      <c r="F16" s="456">
        <v>2</v>
      </c>
      <c r="G16" s="456">
        <v>2</v>
      </c>
      <c r="H16" s="456">
        <v>2</v>
      </c>
    </row>
    <row r="17" spans="1:8" x14ac:dyDescent="0.3">
      <c r="A17" s="457">
        <v>11</v>
      </c>
      <c r="B17" s="458" t="s">
        <v>41</v>
      </c>
      <c r="C17" s="455">
        <v>36</v>
      </c>
      <c r="D17" s="456">
        <v>336</v>
      </c>
      <c r="E17" s="456">
        <v>164</v>
      </c>
      <c r="F17" s="456">
        <v>173</v>
      </c>
      <c r="G17" s="456">
        <v>307</v>
      </c>
      <c r="H17" s="456">
        <v>332</v>
      </c>
    </row>
    <row r="18" spans="1:8" s="73" customFormat="1" x14ac:dyDescent="0.3">
      <c r="A18" s="457">
        <v>12</v>
      </c>
      <c r="B18" s="458" t="s">
        <v>42</v>
      </c>
      <c r="C18" s="455">
        <v>4</v>
      </c>
      <c r="D18" s="456">
        <v>42</v>
      </c>
      <c r="E18" s="456">
        <v>11</v>
      </c>
      <c r="F18" s="456">
        <v>11</v>
      </c>
      <c r="G18" s="456">
        <v>32</v>
      </c>
      <c r="H18" s="456">
        <v>32</v>
      </c>
    </row>
    <row r="19" spans="1:8" x14ac:dyDescent="0.3">
      <c r="A19" s="457">
        <v>13</v>
      </c>
      <c r="B19" s="458" t="s">
        <v>43</v>
      </c>
      <c r="C19" s="455">
        <v>29</v>
      </c>
      <c r="D19" s="456">
        <v>185</v>
      </c>
      <c r="E19" s="456">
        <v>8</v>
      </c>
      <c r="F19" s="456">
        <v>8</v>
      </c>
      <c r="G19" s="456">
        <v>8</v>
      </c>
      <c r="H19" s="456">
        <v>8</v>
      </c>
    </row>
    <row r="20" spans="1:8" x14ac:dyDescent="0.3">
      <c r="A20" s="457">
        <v>14</v>
      </c>
      <c r="B20" s="458" t="s">
        <v>44</v>
      </c>
      <c r="C20" s="455">
        <v>12</v>
      </c>
      <c r="D20" s="456">
        <v>163</v>
      </c>
      <c r="E20" s="456">
        <v>1</v>
      </c>
      <c r="F20" s="456">
        <v>2</v>
      </c>
      <c r="G20" s="456">
        <v>10</v>
      </c>
      <c r="H20" s="456">
        <v>10</v>
      </c>
    </row>
    <row r="21" spans="1:8" x14ac:dyDescent="0.3">
      <c r="A21" s="457">
        <v>15</v>
      </c>
      <c r="B21" s="458" t="s">
        <v>45</v>
      </c>
      <c r="C21" s="455">
        <v>85</v>
      </c>
      <c r="D21" s="456">
        <v>308</v>
      </c>
      <c r="E21" s="456">
        <v>162</v>
      </c>
      <c r="F21" s="456">
        <v>170</v>
      </c>
      <c r="G21" s="456">
        <v>153</v>
      </c>
      <c r="H21" s="456">
        <v>165</v>
      </c>
    </row>
    <row r="22" spans="1:8" x14ac:dyDescent="0.3">
      <c r="A22" s="457">
        <v>16</v>
      </c>
      <c r="B22" s="458" t="s">
        <v>46</v>
      </c>
      <c r="C22" s="455">
        <v>14</v>
      </c>
      <c r="D22" s="456">
        <v>177</v>
      </c>
      <c r="E22" s="456">
        <v>42</v>
      </c>
      <c r="F22" s="456">
        <v>44</v>
      </c>
      <c r="G22" s="456">
        <v>41</v>
      </c>
      <c r="H22" s="456">
        <v>43</v>
      </c>
    </row>
    <row r="23" spans="1:8" x14ac:dyDescent="0.3">
      <c r="A23" s="457">
        <v>17</v>
      </c>
      <c r="B23" s="458" t="s">
        <v>47</v>
      </c>
      <c r="C23" s="455">
        <v>3</v>
      </c>
      <c r="D23" s="456">
        <v>5</v>
      </c>
      <c r="E23" s="456">
        <v>2</v>
      </c>
      <c r="F23" s="456">
        <v>2</v>
      </c>
      <c r="G23" s="456">
        <v>3</v>
      </c>
      <c r="H23" s="456">
        <v>3</v>
      </c>
    </row>
    <row r="24" spans="1:8" x14ac:dyDescent="0.3">
      <c r="A24" s="457">
        <v>18</v>
      </c>
      <c r="B24" s="458" t="s">
        <v>48</v>
      </c>
      <c r="C24" s="455">
        <v>6</v>
      </c>
      <c r="D24" s="456">
        <v>40</v>
      </c>
      <c r="E24" s="456">
        <v>7</v>
      </c>
      <c r="F24" s="456">
        <v>7</v>
      </c>
      <c r="G24" s="456">
        <v>52</v>
      </c>
      <c r="H24" s="456">
        <v>52</v>
      </c>
    </row>
    <row r="25" spans="1:8" x14ac:dyDescent="0.3">
      <c r="A25" s="457"/>
      <c r="B25" s="459" t="s">
        <v>130</v>
      </c>
      <c r="C25" s="460">
        <f t="shared" ref="C25:H25" si="0">SUM(C7:C24)</f>
        <v>517</v>
      </c>
      <c r="D25" s="460">
        <f>SUM(D7:D24)</f>
        <v>5851</v>
      </c>
      <c r="E25" s="460">
        <f t="shared" si="0"/>
        <v>3139</v>
      </c>
      <c r="F25" s="460">
        <f t="shared" si="0"/>
        <v>3320</v>
      </c>
      <c r="G25" s="460">
        <f t="shared" si="0"/>
        <v>6219</v>
      </c>
      <c r="H25" s="460">
        <f t="shared" si="0"/>
        <v>6709</v>
      </c>
    </row>
    <row r="26" spans="1:8" x14ac:dyDescent="0.3">
      <c r="D26" s="73"/>
      <c r="F26" s="73"/>
      <c r="H26" s="73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4" sqref="F34"/>
    </sheetView>
  </sheetViews>
  <sheetFormatPr defaultRowHeight="15.75" x14ac:dyDescent="0.25"/>
  <cols>
    <col min="1" max="1" width="5.42578125" style="77" customWidth="1"/>
    <col min="2" max="2" width="21.42578125" style="76" bestFit="1" customWidth="1"/>
    <col min="3" max="3" width="14.140625" style="77" customWidth="1"/>
    <col min="4" max="4" width="15.5703125" style="77" customWidth="1"/>
    <col min="5" max="5" width="13.42578125" style="77" customWidth="1"/>
    <col min="6" max="6" width="19.7109375" style="77" customWidth="1"/>
    <col min="7" max="7" width="23" style="76" customWidth="1"/>
    <col min="8" max="8" width="17" style="76" customWidth="1"/>
    <col min="9" max="11" width="14.5703125" style="76" customWidth="1"/>
    <col min="12" max="12" width="17.42578125" style="76" customWidth="1"/>
    <col min="13" max="13" width="24" style="76" bestFit="1" customWidth="1"/>
    <col min="14" max="14" width="15.85546875" style="76" customWidth="1"/>
    <col min="15" max="15" width="8.42578125" style="76" customWidth="1"/>
    <col min="16" max="16384" width="9.140625" style="76"/>
  </cols>
  <sheetData>
    <row r="1" spans="1:16" ht="48" customHeight="1" x14ac:dyDescent="0.25">
      <c r="A1" s="368" t="s">
        <v>344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6" ht="25.5" customHeight="1" x14ac:dyDescent="0.25">
      <c r="A2" s="313" t="s">
        <v>137</v>
      </c>
      <c r="B2" s="313" t="s">
        <v>2</v>
      </c>
      <c r="C2" s="298" t="s">
        <v>345</v>
      </c>
      <c r="D2" s="300"/>
      <c r="E2" s="300"/>
      <c r="F2" s="300"/>
      <c r="G2" s="300"/>
      <c r="H2" s="300"/>
      <c r="I2" s="369" t="s">
        <v>259</v>
      </c>
      <c r="J2" s="313"/>
      <c r="K2" s="313"/>
      <c r="L2" s="313"/>
      <c r="M2" s="313"/>
      <c r="N2" s="313"/>
    </row>
    <row r="3" spans="1:16" ht="87" customHeight="1" thickBot="1" x14ac:dyDescent="0.3">
      <c r="A3" s="344"/>
      <c r="B3" s="344"/>
      <c r="C3" s="288" t="s">
        <v>176</v>
      </c>
      <c r="D3" s="288" t="s">
        <v>177</v>
      </c>
      <c r="E3" s="288" t="s">
        <v>178</v>
      </c>
      <c r="F3" s="288" t="s">
        <v>179</v>
      </c>
      <c r="G3" s="288" t="s">
        <v>180</v>
      </c>
      <c r="H3" s="196" t="s">
        <v>181</v>
      </c>
      <c r="I3" s="197" t="s">
        <v>176</v>
      </c>
      <c r="J3" s="288" t="s">
        <v>177</v>
      </c>
      <c r="K3" s="288" t="s">
        <v>178</v>
      </c>
      <c r="L3" s="288" t="s">
        <v>179</v>
      </c>
      <c r="M3" s="288" t="s">
        <v>180</v>
      </c>
      <c r="N3" s="288" t="s">
        <v>181</v>
      </c>
    </row>
    <row r="4" spans="1:16" ht="27.75" customHeight="1" thickTop="1" x14ac:dyDescent="0.25">
      <c r="A4" s="28">
        <v>1</v>
      </c>
      <c r="B4" s="170" t="s">
        <v>73</v>
      </c>
      <c r="C4" s="198"/>
      <c r="D4" s="199">
        <v>32</v>
      </c>
      <c r="E4" s="199">
        <v>2968</v>
      </c>
      <c r="F4" s="264">
        <v>3036</v>
      </c>
      <c r="G4" s="199">
        <v>2527</v>
      </c>
      <c r="H4" s="269">
        <v>104</v>
      </c>
      <c r="I4" s="198"/>
      <c r="J4" s="199">
        <v>39</v>
      </c>
      <c r="K4" s="199">
        <v>3176</v>
      </c>
      <c r="L4" s="264">
        <v>3254</v>
      </c>
      <c r="M4" s="199">
        <v>2620</v>
      </c>
      <c r="N4" s="46">
        <v>116</v>
      </c>
    </row>
    <row r="5" spans="1:16" ht="27.75" customHeight="1" x14ac:dyDescent="0.25">
      <c r="A5" s="268">
        <v>2</v>
      </c>
      <c r="B5" s="48" t="s">
        <v>72</v>
      </c>
      <c r="C5" s="200"/>
      <c r="D5" s="148">
        <v>19</v>
      </c>
      <c r="E5" s="148">
        <v>1716</v>
      </c>
      <c r="F5" s="265">
        <v>1740</v>
      </c>
      <c r="G5" s="148">
        <v>1042</v>
      </c>
      <c r="H5" s="270">
        <v>96</v>
      </c>
      <c r="I5" s="200"/>
      <c r="J5" s="148">
        <v>19</v>
      </c>
      <c r="K5" s="148">
        <v>1809</v>
      </c>
      <c r="L5" s="265">
        <v>1835</v>
      </c>
      <c r="M5" s="148">
        <v>1082</v>
      </c>
      <c r="N5" s="49">
        <v>103</v>
      </c>
      <c r="O5" s="100"/>
      <c r="P5" s="101"/>
    </row>
    <row r="6" spans="1:16" ht="27.75" customHeight="1" x14ac:dyDescent="0.25">
      <c r="A6" s="35">
        <v>3</v>
      </c>
      <c r="B6" s="42" t="s">
        <v>71</v>
      </c>
      <c r="C6" s="201">
        <v>2</v>
      </c>
      <c r="D6" s="146">
        <v>24</v>
      </c>
      <c r="E6" s="146">
        <v>4245</v>
      </c>
      <c r="F6" s="264">
        <v>4329</v>
      </c>
      <c r="G6" s="146">
        <v>2937</v>
      </c>
      <c r="H6" s="271">
        <v>162</v>
      </c>
      <c r="I6" s="201">
        <v>3</v>
      </c>
      <c r="J6" s="146">
        <v>27</v>
      </c>
      <c r="K6" s="146">
        <v>4482</v>
      </c>
      <c r="L6" s="264">
        <v>4574</v>
      </c>
      <c r="M6" s="146">
        <v>3081</v>
      </c>
      <c r="N6" s="43">
        <v>187</v>
      </c>
      <c r="O6" s="100"/>
      <c r="P6" s="101"/>
    </row>
    <row r="7" spans="1:16" ht="27.75" customHeight="1" x14ac:dyDescent="0.25">
      <c r="A7" s="268">
        <v>4</v>
      </c>
      <c r="B7" s="48" t="s">
        <v>70</v>
      </c>
      <c r="C7" s="200">
        <v>7</v>
      </c>
      <c r="D7" s="148">
        <v>285</v>
      </c>
      <c r="E7" s="148">
        <v>14127</v>
      </c>
      <c r="F7" s="265">
        <v>16809</v>
      </c>
      <c r="G7" s="148">
        <v>4250</v>
      </c>
      <c r="H7" s="270">
        <v>432</v>
      </c>
      <c r="I7" s="200">
        <v>7</v>
      </c>
      <c r="J7" s="148">
        <v>302</v>
      </c>
      <c r="K7" s="148">
        <v>14655</v>
      </c>
      <c r="L7" s="265">
        <v>17450</v>
      </c>
      <c r="M7" s="148">
        <v>4473</v>
      </c>
      <c r="N7" s="49">
        <v>469</v>
      </c>
      <c r="O7" s="100"/>
      <c r="P7" s="101"/>
    </row>
    <row r="8" spans="1:16" ht="27.75" customHeight="1" x14ac:dyDescent="0.25">
      <c r="A8" s="35">
        <v>5</v>
      </c>
      <c r="B8" s="42" t="s">
        <v>69</v>
      </c>
      <c r="C8" s="201"/>
      <c r="D8" s="146">
        <v>78</v>
      </c>
      <c r="E8" s="146">
        <v>7350</v>
      </c>
      <c r="F8" s="264">
        <v>7912</v>
      </c>
      <c r="G8" s="146">
        <v>5732</v>
      </c>
      <c r="H8" s="271">
        <v>291</v>
      </c>
      <c r="I8" s="201">
        <v>2</v>
      </c>
      <c r="J8" s="146">
        <v>85</v>
      </c>
      <c r="K8" s="146">
        <v>7616</v>
      </c>
      <c r="L8" s="264">
        <v>8207</v>
      </c>
      <c r="M8" s="146">
        <v>5935</v>
      </c>
      <c r="N8" s="43">
        <v>313</v>
      </c>
      <c r="O8" s="100"/>
      <c r="P8" s="101"/>
    </row>
    <row r="9" spans="1:16" ht="27.75" customHeight="1" x14ac:dyDescent="0.25">
      <c r="A9" s="268">
        <v>6</v>
      </c>
      <c r="B9" s="48" t="s">
        <v>10</v>
      </c>
      <c r="C9" s="200">
        <v>1</v>
      </c>
      <c r="D9" s="148">
        <v>115</v>
      </c>
      <c r="E9" s="148">
        <v>10741</v>
      </c>
      <c r="F9" s="265">
        <v>11739</v>
      </c>
      <c r="G9" s="148">
        <v>5906</v>
      </c>
      <c r="H9" s="270">
        <v>447</v>
      </c>
      <c r="I9" s="200">
        <v>4</v>
      </c>
      <c r="J9" s="148">
        <v>123</v>
      </c>
      <c r="K9" s="148">
        <v>11292</v>
      </c>
      <c r="L9" s="265">
        <v>12353</v>
      </c>
      <c r="M9" s="148">
        <v>6179</v>
      </c>
      <c r="N9" s="49">
        <v>499</v>
      </c>
      <c r="O9" s="100"/>
      <c r="P9" s="101"/>
    </row>
    <row r="10" spans="1:16" ht="27.75" customHeight="1" x14ac:dyDescent="0.25">
      <c r="A10" s="35">
        <v>7</v>
      </c>
      <c r="B10" s="42" t="s">
        <v>11</v>
      </c>
      <c r="C10" s="201">
        <v>1</v>
      </c>
      <c r="D10" s="146">
        <v>62</v>
      </c>
      <c r="E10" s="146">
        <v>3588</v>
      </c>
      <c r="F10" s="264">
        <v>3859</v>
      </c>
      <c r="G10" s="146">
        <v>3120</v>
      </c>
      <c r="H10" s="271">
        <v>216</v>
      </c>
      <c r="I10" s="201">
        <v>1</v>
      </c>
      <c r="J10" s="146">
        <v>69</v>
      </c>
      <c r="K10" s="146">
        <v>3758</v>
      </c>
      <c r="L10" s="264">
        <v>4047</v>
      </c>
      <c r="M10" s="146">
        <v>3225</v>
      </c>
      <c r="N10" s="43">
        <v>238</v>
      </c>
      <c r="O10" s="100"/>
      <c r="P10" s="101"/>
    </row>
    <row r="11" spans="1:16" ht="27.75" customHeight="1" x14ac:dyDescent="0.25">
      <c r="A11" s="268">
        <v>8</v>
      </c>
      <c r="B11" s="48" t="s">
        <v>12</v>
      </c>
      <c r="C11" s="200"/>
      <c r="D11" s="148">
        <v>47</v>
      </c>
      <c r="E11" s="148">
        <v>3941</v>
      </c>
      <c r="F11" s="265">
        <v>4031</v>
      </c>
      <c r="G11" s="148">
        <v>3227</v>
      </c>
      <c r="H11" s="270">
        <v>148</v>
      </c>
      <c r="I11" s="200"/>
      <c r="J11" s="148">
        <v>48</v>
      </c>
      <c r="K11" s="148">
        <v>4141</v>
      </c>
      <c r="L11" s="265">
        <v>4233</v>
      </c>
      <c r="M11" s="148">
        <v>3346</v>
      </c>
      <c r="N11" s="49">
        <v>170</v>
      </c>
      <c r="O11" s="100"/>
      <c r="P11" s="101"/>
    </row>
    <row r="12" spans="1:16" ht="27.75" customHeight="1" x14ac:dyDescent="0.25">
      <c r="A12" s="35">
        <v>9</v>
      </c>
      <c r="B12" s="42" t="s">
        <v>13</v>
      </c>
      <c r="C12" s="201">
        <v>3</v>
      </c>
      <c r="D12" s="146">
        <v>51</v>
      </c>
      <c r="E12" s="146">
        <v>4573</v>
      </c>
      <c r="F12" s="264">
        <v>4777</v>
      </c>
      <c r="G12" s="146">
        <v>2963</v>
      </c>
      <c r="H12" s="271">
        <v>185</v>
      </c>
      <c r="I12" s="201">
        <v>4</v>
      </c>
      <c r="J12" s="146">
        <v>58</v>
      </c>
      <c r="K12" s="146">
        <v>4791</v>
      </c>
      <c r="L12" s="264">
        <v>5010</v>
      </c>
      <c r="M12" s="146">
        <v>3102</v>
      </c>
      <c r="N12" s="43">
        <v>201</v>
      </c>
      <c r="O12" s="100"/>
      <c r="P12" s="101"/>
    </row>
    <row r="13" spans="1:16" ht="27.75" customHeight="1" x14ac:dyDescent="0.25">
      <c r="A13" s="268">
        <v>10</v>
      </c>
      <c r="B13" s="48" t="s">
        <v>14</v>
      </c>
      <c r="C13" s="200">
        <v>1</v>
      </c>
      <c r="D13" s="148">
        <v>17</v>
      </c>
      <c r="E13" s="148">
        <v>1558</v>
      </c>
      <c r="F13" s="265">
        <v>1649</v>
      </c>
      <c r="G13" s="148">
        <v>1010</v>
      </c>
      <c r="H13" s="270">
        <v>44</v>
      </c>
      <c r="I13" s="200">
        <v>1</v>
      </c>
      <c r="J13" s="148">
        <v>21</v>
      </c>
      <c r="K13" s="148">
        <v>1648</v>
      </c>
      <c r="L13" s="265">
        <v>1746</v>
      </c>
      <c r="M13" s="148">
        <v>1043</v>
      </c>
      <c r="N13" s="49">
        <v>48</v>
      </c>
      <c r="O13" s="100"/>
      <c r="P13" s="101"/>
    </row>
    <row r="14" spans="1:16" ht="27.75" customHeight="1" x14ac:dyDescent="0.25">
      <c r="A14" s="35">
        <v>11</v>
      </c>
      <c r="B14" s="42" t="s">
        <v>15</v>
      </c>
      <c r="C14" s="201">
        <v>3</v>
      </c>
      <c r="D14" s="146">
        <v>66</v>
      </c>
      <c r="E14" s="146">
        <v>3413</v>
      </c>
      <c r="F14" s="264">
        <v>3639</v>
      </c>
      <c r="G14" s="146">
        <v>1628</v>
      </c>
      <c r="H14" s="271">
        <v>112</v>
      </c>
      <c r="I14" s="201">
        <v>3</v>
      </c>
      <c r="J14" s="146">
        <v>68</v>
      </c>
      <c r="K14" s="146">
        <v>3581</v>
      </c>
      <c r="L14" s="264">
        <v>3815</v>
      </c>
      <c r="M14" s="146">
        <v>1677</v>
      </c>
      <c r="N14" s="43">
        <v>114</v>
      </c>
      <c r="O14" s="100"/>
      <c r="P14" s="101"/>
    </row>
    <row r="15" spans="1:16" ht="27.75" customHeight="1" x14ac:dyDescent="0.25">
      <c r="A15" s="268">
        <v>12</v>
      </c>
      <c r="B15" s="48" t="s">
        <v>16</v>
      </c>
      <c r="C15" s="200">
        <v>3</v>
      </c>
      <c r="D15" s="148">
        <v>38</v>
      </c>
      <c r="E15" s="148">
        <v>3886</v>
      </c>
      <c r="F15" s="265">
        <v>3990</v>
      </c>
      <c r="G15" s="148">
        <v>2307</v>
      </c>
      <c r="H15" s="270">
        <v>241</v>
      </c>
      <c r="I15" s="200">
        <v>3</v>
      </c>
      <c r="J15" s="148">
        <v>43</v>
      </c>
      <c r="K15" s="148">
        <v>4104</v>
      </c>
      <c r="L15" s="265">
        <v>4217</v>
      </c>
      <c r="M15" s="148">
        <v>2414</v>
      </c>
      <c r="N15" s="49">
        <v>272</v>
      </c>
      <c r="O15" s="100"/>
      <c r="P15" s="101"/>
    </row>
    <row r="16" spans="1:16" ht="27.75" customHeight="1" x14ac:dyDescent="0.25">
      <c r="A16" s="35">
        <v>13</v>
      </c>
      <c r="B16" s="42" t="s">
        <v>17</v>
      </c>
      <c r="C16" s="201"/>
      <c r="D16" s="146">
        <v>20</v>
      </c>
      <c r="E16" s="146">
        <v>1965</v>
      </c>
      <c r="F16" s="264">
        <v>1992</v>
      </c>
      <c r="G16" s="146">
        <v>1090</v>
      </c>
      <c r="H16" s="271">
        <v>39</v>
      </c>
      <c r="I16" s="201"/>
      <c r="J16" s="146">
        <v>24</v>
      </c>
      <c r="K16" s="146">
        <v>2075</v>
      </c>
      <c r="L16" s="264">
        <v>2106</v>
      </c>
      <c r="M16" s="146">
        <v>1122</v>
      </c>
      <c r="N16" s="43">
        <v>47</v>
      </c>
      <c r="O16" s="100"/>
      <c r="P16" s="101"/>
    </row>
    <row r="17" spans="1:16" ht="27.75" customHeight="1" x14ac:dyDescent="0.25">
      <c r="A17" s="268">
        <v>14</v>
      </c>
      <c r="B17" s="48" t="s">
        <v>18</v>
      </c>
      <c r="C17" s="200"/>
      <c r="D17" s="148">
        <v>44</v>
      </c>
      <c r="E17" s="148">
        <v>2856</v>
      </c>
      <c r="F17" s="265">
        <v>3033</v>
      </c>
      <c r="G17" s="148">
        <v>1811</v>
      </c>
      <c r="H17" s="270">
        <v>125</v>
      </c>
      <c r="I17" s="200">
        <v>1</v>
      </c>
      <c r="J17" s="148">
        <v>50</v>
      </c>
      <c r="K17" s="148">
        <v>2965</v>
      </c>
      <c r="L17" s="265">
        <v>3157</v>
      </c>
      <c r="M17" s="148">
        <v>1874</v>
      </c>
      <c r="N17" s="49">
        <v>142</v>
      </c>
    </row>
    <row r="18" spans="1:16" ht="27.75" customHeight="1" x14ac:dyDescent="0.25">
      <c r="A18" s="35">
        <v>15</v>
      </c>
      <c r="B18" s="42" t="s">
        <v>19</v>
      </c>
      <c r="C18" s="201"/>
      <c r="D18" s="146">
        <v>29</v>
      </c>
      <c r="E18" s="146">
        <v>2268</v>
      </c>
      <c r="F18" s="264">
        <v>2343</v>
      </c>
      <c r="G18" s="146">
        <v>1327</v>
      </c>
      <c r="H18" s="271">
        <v>112</v>
      </c>
      <c r="I18" s="201"/>
      <c r="J18" s="146">
        <v>32</v>
      </c>
      <c r="K18" s="146">
        <v>2405</v>
      </c>
      <c r="L18" s="264">
        <v>2486</v>
      </c>
      <c r="M18" s="146">
        <v>1385</v>
      </c>
      <c r="N18" s="43">
        <v>124</v>
      </c>
    </row>
    <row r="19" spans="1:16" ht="27.75" customHeight="1" x14ac:dyDescent="0.25">
      <c r="A19" s="268">
        <v>16</v>
      </c>
      <c r="B19" s="48" t="s">
        <v>20</v>
      </c>
      <c r="C19" s="200"/>
      <c r="D19" s="148">
        <v>56</v>
      </c>
      <c r="E19" s="148">
        <v>8133</v>
      </c>
      <c r="F19" s="265">
        <v>8400</v>
      </c>
      <c r="G19" s="148">
        <v>1398</v>
      </c>
      <c r="H19" s="270">
        <v>88</v>
      </c>
      <c r="I19" s="200"/>
      <c r="J19" s="148">
        <v>61</v>
      </c>
      <c r="K19" s="148">
        <v>8404</v>
      </c>
      <c r="L19" s="265">
        <v>8688</v>
      </c>
      <c r="M19" s="148">
        <v>1450</v>
      </c>
      <c r="N19" s="49">
        <v>100</v>
      </c>
      <c r="O19" s="100"/>
      <c r="P19" s="101"/>
    </row>
    <row r="20" spans="1:16" ht="27.75" customHeight="1" x14ac:dyDescent="0.25">
      <c r="A20" s="35">
        <v>17</v>
      </c>
      <c r="B20" s="42" t="s">
        <v>21</v>
      </c>
      <c r="C20" s="201"/>
      <c r="D20" s="146">
        <v>45</v>
      </c>
      <c r="E20" s="146">
        <v>3674</v>
      </c>
      <c r="F20" s="264">
        <v>3802</v>
      </c>
      <c r="G20" s="146">
        <v>4194</v>
      </c>
      <c r="H20" s="271">
        <v>275</v>
      </c>
      <c r="I20" s="201"/>
      <c r="J20" s="146">
        <v>53</v>
      </c>
      <c r="K20" s="146">
        <v>3899</v>
      </c>
      <c r="L20" s="264">
        <v>4040</v>
      </c>
      <c r="M20" s="146">
        <v>4373</v>
      </c>
      <c r="N20" s="43">
        <v>299</v>
      </c>
    </row>
    <row r="21" spans="1:16" ht="27.75" customHeight="1" x14ac:dyDescent="0.25">
      <c r="A21" s="268">
        <v>18</v>
      </c>
      <c r="B21" s="48" t="s">
        <v>22</v>
      </c>
      <c r="C21" s="200">
        <v>1</v>
      </c>
      <c r="D21" s="148">
        <v>58</v>
      </c>
      <c r="E21" s="148">
        <v>5145</v>
      </c>
      <c r="F21" s="265">
        <v>5478</v>
      </c>
      <c r="G21" s="148">
        <v>3177</v>
      </c>
      <c r="H21" s="270">
        <v>204</v>
      </c>
      <c r="I21" s="200">
        <v>2</v>
      </c>
      <c r="J21" s="148">
        <v>60</v>
      </c>
      <c r="K21" s="148">
        <v>5406</v>
      </c>
      <c r="L21" s="265">
        <v>5748</v>
      </c>
      <c r="M21" s="148">
        <v>3292</v>
      </c>
      <c r="N21" s="49">
        <v>226</v>
      </c>
      <c r="O21" s="100"/>
      <c r="P21" s="101"/>
    </row>
    <row r="22" spans="1:16" s="102" customFormat="1" ht="35.25" customHeight="1" x14ac:dyDescent="0.25">
      <c r="A22" s="331" t="s">
        <v>23</v>
      </c>
      <c r="B22" s="332"/>
      <c r="C22" s="132">
        <v>22</v>
      </c>
      <c r="D22" s="132">
        <v>1086</v>
      </c>
      <c r="E22" s="132">
        <v>86147</v>
      </c>
      <c r="F22" s="132">
        <v>92557</v>
      </c>
      <c r="G22" s="132">
        <v>49646</v>
      </c>
      <c r="H22" s="202">
        <v>3321</v>
      </c>
      <c r="I22" s="203">
        <v>31</v>
      </c>
      <c r="J22" s="132">
        <v>1182</v>
      </c>
      <c r="K22" s="132">
        <v>90207</v>
      </c>
      <c r="L22" s="132">
        <v>96922</v>
      </c>
      <c r="M22" s="132">
        <v>51664</v>
      </c>
      <c r="N22" s="132">
        <v>3668</v>
      </c>
    </row>
    <row r="23" spans="1:16" ht="20.25" customHeight="1" x14ac:dyDescent="0.25">
      <c r="C23" s="103"/>
      <c r="D23" s="103"/>
      <c r="E23" s="103"/>
      <c r="F23" s="103"/>
      <c r="G23" s="104"/>
      <c r="H23" s="104"/>
      <c r="J23" s="104"/>
      <c r="K23" s="104"/>
      <c r="L23" s="104"/>
      <c r="M23" s="104"/>
      <c r="N23" s="104"/>
    </row>
    <row r="24" spans="1:16" x14ac:dyDescent="0.25">
      <c r="C24" s="105"/>
      <c r="D24" s="105"/>
      <c r="E24" s="105"/>
      <c r="F24" s="105"/>
      <c r="G24" s="106"/>
      <c r="H24" s="106"/>
      <c r="I24" s="106"/>
      <c r="J24" s="106"/>
      <c r="K24" s="106"/>
      <c r="L24" s="106"/>
      <c r="M24" s="106"/>
      <c r="N24" s="106"/>
    </row>
    <row r="26" spans="1:16" x14ac:dyDescent="0.25">
      <c r="G26" s="106"/>
      <c r="H26" s="106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25"/>
  <sheetViews>
    <sheetView zoomScale="90" zoomScaleNormal="90" workbookViewId="0">
      <selection activeCell="R25" sqref="R25"/>
    </sheetView>
  </sheetViews>
  <sheetFormatPr defaultColWidth="8.7109375" defaultRowHeight="12.75" x14ac:dyDescent="0.25"/>
  <cols>
    <col min="1" max="1" width="4.7109375" style="15" customWidth="1"/>
    <col min="2" max="2" width="25.7109375" style="15" bestFit="1" customWidth="1"/>
    <col min="3" max="3" width="12.5703125" style="17" customWidth="1"/>
    <col min="4" max="4" width="12" style="17" customWidth="1"/>
    <col min="5" max="5" width="17.140625" style="17" customWidth="1"/>
    <col min="6" max="6" width="12" style="17" customWidth="1"/>
    <col min="7" max="7" width="13.5703125" style="17" customWidth="1"/>
    <col min="8" max="8" width="14.5703125" style="17" customWidth="1"/>
    <col min="9" max="9" width="15.140625" style="17" customWidth="1"/>
    <col min="10" max="10" width="15.42578125" style="17" customWidth="1"/>
    <col min="11" max="11" width="15.42578125" style="21" customWidth="1"/>
    <col min="12" max="12" width="15.7109375" style="17" customWidth="1"/>
    <col min="13" max="13" width="16.140625" style="17" customWidth="1"/>
    <col min="14" max="14" width="15.5703125" style="17" customWidth="1"/>
    <col min="15" max="15" width="15.140625" style="17" customWidth="1"/>
    <col min="16" max="16" width="14.7109375" style="17" customWidth="1"/>
    <col min="17" max="16384" width="8.7109375" style="17"/>
  </cols>
  <sheetData>
    <row r="1" spans="1:17" s="15" customFormat="1" ht="12.75" customHeight="1" x14ac:dyDescent="0.25">
      <c r="A1" s="370" t="s">
        <v>346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7" s="15" customFormat="1" ht="27.75" customHeight="1" x14ac:dyDescent="0.2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</row>
    <row r="3" spans="1:17" s="16" customFormat="1" ht="15.75" customHeight="1" x14ac:dyDescent="0.25">
      <c r="A3" s="438" t="s">
        <v>49</v>
      </c>
      <c r="B3" s="461" t="s">
        <v>2</v>
      </c>
      <c r="C3" s="462" t="s">
        <v>50</v>
      </c>
      <c r="D3" s="462"/>
      <c r="E3" s="462"/>
      <c r="F3" s="462"/>
      <c r="G3" s="462"/>
      <c r="H3" s="372" t="s">
        <v>51</v>
      </c>
      <c r="I3" s="372" t="s">
        <v>266</v>
      </c>
      <c r="J3" s="438" t="s">
        <v>52</v>
      </c>
      <c r="K3" s="438" t="s">
        <v>53</v>
      </c>
      <c r="L3" s="438" t="s">
        <v>54</v>
      </c>
      <c r="M3" s="438" t="s">
        <v>55</v>
      </c>
      <c r="N3" s="438" t="s">
        <v>56</v>
      </c>
      <c r="O3" s="438" t="s">
        <v>255</v>
      </c>
      <c r="P3" s="438" t="s">
        <v>57</v>
      </c>
      <c r="Q3" s="438" t="s">
        <v>58</v>
      </c>
    </row>
    <row r="4" spans="1:17" s="16" customFormat="1" ht="15.75" customHeight="1" x14ac:dyDescent="0.25">
      <c r="A4" s="438"/>
      <c r="B4" s="461"/>
      <c r="C4" s="372" t="s">
        <v>267</v>
      </c>
      <c r="D4" s="463" t="s">
        <v>59</v>
      </c>
      <c r="E4" s="463"/>
      <c r="F4" s="463"/>
      <c r="G4" s="463"/>
      <c r="H4" s="373"/>
      <c r="I4" s="373"/>
      <c r="J4" s="438"/>
      <c r="K4" s="438"/>
      <c r="L4" s="438"/>
      <c r="M4" s="438"/>
      <c r="N4" s="438"/>
      <c r="O4" s="438"/>
      <c r="P4" s="438"/>
      <c r="Q4" s="438"/>
    </row>
    <row r="5" spans="1:17" s="16" customFormat="1" ht="79.5" thickBot="1" x14ac:dyDescent="0.3">
      <c r="A5" s="464"/>
      <c r="B5" s="465"/>
      <c r="C5" s="374"/>
      <c r="D5" s="267" t="s">
        <v>60</v>
      </c>
      <c r="E5" s="267" t="s">
        <v>207</v>
      </c>
      <c r="F5" s="267" t="s">
        <v>61</v>
      </c>
      <c r="G5" s="267" t="s">
        <v>62</v>
      </c>
      <c r="H5" s="374"/>
      <c r="I5" s="374"/>
      <c r="J5" s="464"/>
      <c r="K5" s="464"/>
      <c r="L5" s="464"/>
      <c r="M5" s="464"/>
      <c r="N5" s="464"/>
      <c r="O5" s="464"/>
      <c r="P5" s="464"/>
      <c r="Q5" s="464"/>
    </row>
    <row r="6" spans="1:17" ht="16.5" thickTop="1" x14ac:dyDescent="0.25">
      <c r="A6" s="46">
        <v>1</v>
      </c>
      <c r="B6" s="28" t="s">
        <v>31</v>
      </c>
      <c r="C6" s="204">
        <f>SUM(D6:G6)</f>
        <v>123</v>
      </c>
      <c r="D6" s="205">
        <v>6</v>
      </c>
      <c r="E6" s="205">
        <v>9</v>
      </c>
      <c r="F6" s="205">
        <v>107</v>
      </c>
      <c r="G6" s="206">
        <v>1</v>
      </c>
      <c r="H6" s="206"/>
      <c r="I6" s="206"/>
      <c r="J6" s="206"/>
      <c r="K6" s="206"/>
      <c r="L6" s="206">
        <v>16</v>
      </c>
      <c r="M6" s="206">
        <v>2</v>
      </c>
      <c r="N6" s="206">
        <v>5</v>
      </c>
      <c r="O6" s="206"/>
      <c r="P6" s="46">
        <v>64</v>
      </c>
      <c r="Q6" s="46">
        <v>68</v>
      </c>
    </row>
    <row r="7" spans="1:17" ht="15.75" x14ac:dyDescent="0.25">
      <c r="A7" s="49">
        <v>2</v>
      </c>
      <c r="B7" s="268" t="s">
        <v>32</v>
      </c>
      <c r="C7" s="207">
        <f>SUM(D7:G7)</f>
        <v>137</v>
      </c>
      <c r="D7" s="208">
        <v>7</v>
      </c>
      <c r="E7" s="208">
        <v>45</v>
      </c>
      <c r="F7" s="208">
        <v>80</v>
      </c>
      <c r="G7" s="209">
        <v>5</v>
      </c>
      <c r="H7" s="209"/>
      <c r="I7" s="209"/>
      <c r="J7" s="209">
        <v>1</v>
      </c>
      <c r="K7" s="209">
        <v>6</v>
      </c>
      <c r="L7" s="209">
        <v>9</v>
      </c>
      <c r="M7" s="209"/>
      <c r="N7" s="209">
        <v>6</v>
      </c>
      <c r="O7" s="209"/>
      <c r="P7" s="49">
        <v>69</v>
      </c>
      <c r="Q7" s="49">
        <v>82</v>
      </c>
    </row>
    <row r="8" spans="1:17" ht="15.75" x14ac:dyDescent="0.25">
      <c r="A8" s="43">
        <v>3</v>
      </c>
      <c r="B8" s="35" t="s">
        <v>33</v>
      </c>
      <c r="C8" s="204">
        <f t="shared" ref="C8:C23" si="0">SUM(D8:G8)</f>
        <v>113</v>
      </c>
      <c r="D8" s="205">
        <v>3</v>
      </c>
      <c r="E8" s="205">
        <v>27</v>
      </c>
      <c r="F8" s="205">
        <v>80</v>
      </c>
      <c r="G8" s="210">
        <v>3</v>
      </c>
      <c r="H8" s="210"/>
      <c r="I8" s="210"/>
      <c r="J8" s="210">
        <v>11</v>
      </c>
      <c r="K8" s="210">
        <v>3</v>
      </c>
      <c r="L8" s="210">
        <v>1</v>
      </c>
      <c r="M8" s="210"/>
      <c r="N8" s="210">
        <v>1</v>
      </c>
      <c r="O8" s="210"/>
      <c r="P8" s="43">
        <v>75</v>
      </c>
      <c r="Q8" s="43">
        <v>78</v>
      </c>
    </row>
    <row r="9" spans="1:17" ht="15.75" x14ac:dyDescent="0.25">
      <c r="A9" s="49">
        <v>4</v>
      </c>
      <c r="B9" s="268" t="s">
        <v>34</v>
      </c>
      <c r="C9" s="207">
        <f t="shared" si="0"/>
        <v>470</v>
      </c>
      <c r="D9" s="208">
        <v>92</v>
      </c>
      <c r="E9" s="208">
        <v>130</v>
      </c>
      <c r="F9" s="208">
        <v>230</v>
      </c>
      <c r="G9" s="209">
        <v>18</v>
      </c>
      <c r="H9" s="209">
        <v>3</v>
      </c>
      <c r="I9" s="209"/>
      <c r="J9" s="209">
        <v>34</v>
      </c>
      <c r="K9" s="209">
        <v>28</v>
      </c>
      <c r="L9" s="209">
        <v>68</v>
      </c>
      <c r="M9" s="209">
        <v>2</v>
      </c>
      <c r="N9" s="209">
        <v>25</v>
      </c>
      <c r="O9" s="209"/>
      <c r="P9" s="49">
        <v>372</v>
      </c>
      <c r="Q9" s="49">
        <v>403</v>
      </c>
    </row>
    <row r="10" spans="1:17" ht="15.75" x14ac:dyDescent="0.25">
      <c r="A10" s="43">
        <v>5</v>
      </c>
      <c r="B10" s="35" t="s">
        <v>35</v>
      </c>
      <c r="C10" s="204">
        <f>SUM(D10:G10)</f>
        <v>304</v>
      </c>
      <c r="D10" s="205"/>
      <c r="E10" s="205">
        <v>54</v>
      </c>
      <c r="F10" s="205">
        <v>240</v>
      </c>
      <c r="G10" s="210">
        <v>10</v>
      </c>
      <c r="H10" s="210">
        <v>3</v>
      </c>
      <c r="I10" s="210"/>
      <c r="J10" s="210">
        <v>12</v>
      </c>
      <c r="K10" s="210">
        <v>3</v>
      </c>
      <c r="L10" s="210">
        <v>28</v>
      </c>
      <c r="M10" s="210"/>
      <c r="N10" s="210">
        <v>12</v>
      </c>
      <c r="O10" s="210"/>
      <c r="P10" s="43">
        <v>159</v>
      </c>
      <c r="Q10" s="43">
        <v>168</v>
      </c>
    </row>
    <row r="11" spans="1:17" ht="15.75" x14ac:dyDescent="0.25">
      <c r="A11" s="49">
        <v>6</v>
      </c>
      <c r="B11" s="268" t="s">
        <v>36</v>
      </c>
      <c r="C11" s="207">
        <f>SUM(D11:G11)</f>
        <v>390</v>
      </c>
      <c r="D11" s="208">
        <v>12</v>
      </c>
      <c r="E11" s="208">
        <v>104</v>
      </c>
      <c r="F11" s="208">
        <v>272</v>
      </c>
      <c r="G11" s="209">
        <v>2</v>
      </c>
      <c r="H11" s="209">
        <v>9</v>
      </c>
      <c r="I11" s="209"/>
      <c r="J11" s="209">
        <v>7</v>
      </c>
      <c r="K11" s="209">
        <v>141</v>
      </c>
      <c r="L11" s="209">
        <v>95</v>
      </c>
      <c r="M11" s="209">
        <v>1</v>
      </c>
      <c r="N11" s="209">
        <v>24</v>
      </c>
      <c r="O11" s="209"/>
      <c r="P11" s="49">
        <v>218</v>
      </c>
      <c r="Q11" s="49">
        <v>248</v>
      </c>
    </row>
    <row r="12" spans="1:17" ht="15.75" x14ac:dyDescent="0.25">
      <c r="A12" s="43">
        <v>7</v>
      </c>
      <c r="B12" s="35" t="s">
        <v>37</v>
      </c>
      <c r="C12" s="204">
        <f t="shared" si="0"/>
        <v>111</v>
      </c>
      <c r="D12" s="205">
        <v>16</v>
      </c>
      <c r="E12" s="205">
        <v>18</v>
      </c>
      <c r="F12" s="205">
        <v>67</v>
      </c>
      <c r="G12" s="210">
        <v>10</v>
      </c>
      <c r="H12" s="210"/>
      <c r="I12" s="210"/>
      <c r="J12" s="210">
        <v>12</v>
      </c>
      <c r="K12" s="210">
        <v>2</v>
      </c>
      <c r="L12" s="210">
        <v>3</v>
      </c>
      <c r="M12" s="210"/>
      <c r="N12" s="210">
        <v>12</v>
      </c>
      <c r="O12" s="210"/>
      <c r="P12" s="43">
        <v>74</v>
      </c>
      <c r="Q12" s="43">
        <v>83</v>
      </c>
    </row>
    <row r="13" spans="1:17" ht="15.75" x14ac:dyDescent="0.25">
      <c r="A13" s="49">
        <v>8</v>
      </c>
      <c r="B13" s="268" t="s">
        <v>38</v>
      </c>
      <c r="C13" s="207">
        <f t="shared" si="0"/>
        <v>130</v>
      </c>
      <c r="D13" s="208">
        <v>6</v>
      </c>
      <c r="E13" s="208">
        <v>39</v>
      </c>
      <c r="F13" s="208">
        <v>81</v>
      </c>
      <c r="G13" s="209">
        <v>4</v>
      </c>
      <c r="H13" s="209"/>
      <c r="I13" s="209"/>
      <c r="J13" s="209">
        <v>3</v>
      </c>
      <c r="K13" s="209">
        <v>10</v>
      </c>
      <c r="L13" s="209">
        <v>1</v>
      </c>
      <c r="M13" s="209"/>
      <c r="N13" s="209">
        <v>1</v>
      </c>
      <c r="O13" s="209"/>
      <c r="P13" s="49">
        <v>90</v>
      </c>
      <c r="Q13" s="49">
        <v>94</v>
      </c>
    </row>
    <row r="14" spans="1:17" ht="15.75" x14ac:dyDescent="0.25">
      <c r="A14" s="43">
        <v>9</v>
      </c>
      <c r="B14" s="35" t="s">
        <v>39</v>
      </c>
      <c r="C14" s="204">
        <f t="shared" si="0"/>
        <v>146</v>
      </c>
      <c r="D14" s="205">
        <v>4</v>
      </c>
      <c r="E14" s="205">
        <v>53</v>
      </c>
      <c r="F14" s="205">
        <v>89</v>
      </c>
      <c r="G14" s="210"/>
      <c r="H14" s="210"/>
      <c r="I14" s="210"/>
      <c r="J14" s="210">
        <v>9</v>
      </c>
      <c r="K14" s="210">
        <v>32</v>
      </c>
      <c r="L14" s="210">
        <v>39</v>
      </c>
      <c r="M14" s="210">
        <v>2</v>
      </c>
      <c r="N14" s="210">
        <v>7</v>
      </c>
      <c r="O14" s="210"/>
      <c r="P14" s="43">
        <v>106</v>
      </c>
      <c r="Q14" s="43">
        <v>115</v>
      </c>
    </row>
    <row r="15" spans="1:17" ht="15.75" x14ac:dyDescent="0.25">
      <c r="A15" s="49">
        <v>10</v>
      </c>
      <c r="B15" s="268" t="s">
        <v>40</v>
      </c>
      <c r="C15" s="207">
        <f t="shared" si="0"/>
        <v>43</v>
      </c>
      <c r="D15" s="208">
        <v>2</v>
      </c>
      <c r="E15" s="208">
        <v>5</v>
      </c>
      <c r="F15" s="208">
        <v>35</v>
      </c>
      <c r="G15" s="209">
        <v>1</v>
      </c>
      <c r="H15" s="209"/>
      <c r="I15" s="209"/>
      <c r="J15" s="209"/>
      <c r="K15" s="209">
        <v>4</v>
      </c>
      <c r="L15" s="209"/>
      <c r="M15" s="209"/>
      <c r="N15" s="209">
        <v>3</v>
      </c>
      <c r="O15" s="209"/>
      <c r="P15" s="49">
        <v>31</v>
      </c>
      <c r="Q15" s="49">
        <v>31</v>
      </c>
    </row>
    <row r="16" spans="1:17" ht="15.75" x14ac:dyDescent="0.25">
      <c r="A16" s="43">
        <v>11</v>
      </c>
      <c r="B16" s="35" t="s">
        <v>41</v>
      </c>
      <c r="C16" s="204">
        <f t="shared" si="0"/>
        <v>156</v>
      </c>
      <c r="D16" s="205">
        <v>3</v>
      </c>
      <c r="E16" s="205">
        <v>49</v>
      </c>
      <c r="F16" s="205">
        <v>103</v>
      </c>
      <c r="G16" s="210">
        <v>1</v>
      </c>
      <c r="H16" s="210"/>
      <c r="I16" s="210"/>
      <c r="J16" s="210">
        <v>13</v>
      </c>
      <c r="K16" s="210">
        <v>6</v>
      </c>
      <c r="L16" s="210">
        <v>12</v>
      </c>
      <c r="M16" s="210"/>
      <c r="N16" s="210">
        <v>8</v>
      </c>
      <c r="O16" s="210">
        <v>1</v>
      </c>
      <c r="P16" s="43">
        <v>103</v>
      </c>
      <c r="Q16" s="43">
        <v>122</v>
      </c>
    </row>
    <row r="17" spans="1:17" ht="15.75" x14ac:dyDescent="0.25">
      <c r="A17" s="49">
        <v>12</v>
      </c>
      <c r="B17" s="268" t="s">
        <v>42</v>
      </c>
      <c r="C17" s="207">
        <f t="shared" si="0"/>
        <v>104</v>
      </c>
      <c r="D17" s="208">
        <v>1</v>
      </c>
      <c r="E17" s="208">
        <v>22</v>
      </c>
      <c r="F17" s="208">
        <v>73</v>
      </c>
      <c r="G17" s="209">
        <v>8</v>
      </c>
      <c r="H17" s="209"/>
      <c r="I17" s="209"/>
      <c r="J17" s="209">
        <v>4</v>
      </c>
      <c r="K17" s="209"/>
      <c r="L17" s="209"/>
      <c r="M17" s="209"/>
      <c r="N17" s="209">
        <v>9</v>
      </c>
      <c r="O17" s="209"/>
      <c r="P17" s="49">
        <v>64</v>
      </c>
      <c r="Q17" s="49">
        <v>73</v>
      </c>
    </row>
    <row r="18" spans="1:17" ht="15.75" x14ac:dyDescent="0.25">
      <c r="A18" s="43">
        <v>13</v>
      </c>
      <c r="B18" s="35" t="s">
        <v>43</v>
      </c>
      <c r="C18" s="204">
        <f t="shared" si="0"/>
        <v>78</v>
      </c>
      <c r="D18" s="205"/>
      <c r="E18" s="205">
        <v>30</v>
      </c>
      <c r="F18" s="205">
        <v>46</v>
      </c>
      <c r="G18" s="210">
        <v>2</v>
      </c>
      <c r="H18" s="210"/>
      <c r="I18" s="210"/>
      <c r="J18" s="210">
        <v>2</v>
      </c>
      <c r="K18" s="210"/>
      <c r="L18" s="210"/>
      <c r="M18" s="210"/>
      <c r="N18" s="210">
        <v>0</v>
      </c>
      <c r="O18" s="210"/>
      <c r="P18" s="43">
        <v>37</v>
      </c>
      <c r="Q18" s="43">
        <v>39</v>
      </c>
    </row>
    <row r="19" spans="1:17" ht="15.75" x14ac:dyDescent="0.25">
      <c r="A19" s="49">
        <v>14</v>
      </c>
      <c r="B19" s="268" t="s">
        <v>44</v>
      </c>
      <c r="C19" s="207">
        <f t="shared" si="0"/>
        <v>181</v>
      </c>
      <c r="D19" s="208"/>
      <c r="E19" s="208">
        <v>53</v>
      </c>
      <c r="F19" s="208">
        <v>127</v>
      </c>
      <c r="G19" s="209">
        <v>1</v>
      </c>
      <c r="H19" s="209"/>
      <c r="I19" s="209">
        <v>1</v>
      </c>
      <c r="J19" s="209"/>
      <c r="K19" s="209">
        <v>7</v>
      </c>
      <c r="L19" s="209">
        <v>7</v>
      </c>
      <c r="M19" s="209"/>
      <c r="N19" s="209">
        <v>10</v>
      </c>
      <c r="O19" s="209"/>
      <c r="P19" s="49">
        <v>86</v>
      </c>
      <c r="Q19" s="49">
        <v>97</v>
      </c>
    </row>
    <row r="20" spans="1:17" ht="15.75" x14ac:dyDescent="0.25">
      <c r="A20" s="43">
        <v>15</v>
      </c>
      <c r="B20" s="35" t="s">
        <v>45</v>
      </c>
      <c r="C20" s="204">
        <f>SUM(D20:G20)</f>
        <v>127</v>
      </c>
      <c r="D20" s="205">
        <v>1</v>
      </c>
      <c r="E20" s="205">
        <v>22</v>
      </c>
      <c r="F20" s="205">
        <v>100</v>
      </c>
      <c r="G20" s="210">
        <v>4</v>
      </c>
      <c r="H20" s="210"/>
      <c r="I20" s="210"/>
      <c r="J20" s="210">
        <v>3</v>
      </c>
      <c r="K20" s="210"/>
      <c r="L20" s="210"/>
      <c r="M20" s="210"/>
      <c r="N20" s="210">
        <v>11</v>
      </c>
      <c r="O20" s="210"/>
      <c r="P20" s="43">
        <v>73</v>
      </c>
      <c r="Q20" s="43">
        <v>84</v>
      </c>
    </row>
    <row r="21" spans="1:17" ht="15.75" x14ac:dyDescent="0.25">
      <c r="A21" s="49">
        <v>16</v>
      </c>
      <c r="B21" s="268" t="s">
        <v>46</v>
      </c>
      <c r="C21" s="207">
        <f t="shared" si="0"/>
        <v>46</v>
      </c>
      <c r="D21" s="208">
        <v>1</v>
      </c>
      <c r="E21" s="208">
        <v>16</v>
      </c>
      <c r="F21" s="208">
        <v>27</v>
      </c>
      <c r="G21" s="209">
        <v>2</v>
      </c>
      <c r="H21" s="209"/>
      <c r="I21" s="209"/>
      <c r="J21" s="209">
        <v>3</v>
      </c>
      <c r="K21" s="209">
        <v>2</v>
      </c>
      <c r="L21" s="209">
        <v>9</v>
      </c>
      <c r="M21" s="209">
        <v>1</v>
      </c>
      <c r="N21" s="209"/>
      <c r="O21" s="209"/>
      <c r="P21" s="49">
        <v>37</v>
      </c>
      <c r="Q21" s="49">
        <v>38</v>
      </c>
    </row>
    <row r="22" spans="1:17" ht="15.75" x14ac:dyDescent="0.25">
      <c r="A22" s="43">
        <v>17</v>
      </c>
      <c r="B22" s="35" t="s">
        <v>47</v>
      </c>
      <c r="C22" s="204">
        <f t="shared" si="0"/>
        <v>208</v>
      </c>
      <c r="D22" s="205">
        <v>2</v>
      </c>
      <c r="E22" s="205">
        <v>24</v>
      </c>
      <c r="F22" s="205">
        <v>178</v>
      </c>
      <c r="G22" s="210">
        <v>4</v>
      </c>
      <c r="H22" s="210"/>
      <c r="I22" s="210">
        <v>1</v>
      </c>
      <c r="J22" s="210"/>
      <c r="K22" s="210">
        <v>2</v>
      </c>
      <c r="L22" s="210"/>
      <c r="M22" s="210"/>
      <c r="N22" s="210">
        <v>2</v>
      </c>
      <c r="O22" s="210"/>
      <c r="P22" s="43">
        <v>97</v>
      </c>
      <c r="Q22" s="43">
        <v>101</v>
      </c>
    </row>
    <row r="23" spans="1:17" ht="15.75" x14ac:dyDescent="0.25">
      <c r="A23" s="49">
        <v>18</v>
      </c>
      <c r="B23" s="268" t="s">
        <v>48</v>
      </c>
      <c r="C23" s="207">
        <f t="shared" si="0"/>
        <v>164</v>
      </c>
      <c r="D23" s="208">
        <v>1</v>
      </c>
      <c r="E23" s="208">
        <v>65</v>
      </c>
      <c r="F23" s="208">
        <v>88</v>
      </c>
      <c r="G23" s="209">
        <v>10</v>
      </c>
      <c r="H23" s="209"/>
      <c r="I23" s="209"/>
      <c r="J23" s="209">
        <v>16</v>
      </c>
      <c r="K23" s="209">
        <v>25</v>
      </c>
      <c r="L23" s="209">
        <v>14</v>
      </c>
      <c r="M23" s="209"/>
      <c r="N23" s="209">
        <v>21</v>
      </c>
      <c r="O23" s="209"/>
      <c r="P23" s="49">
        <v>121</v>
      </c>
      <c r="Q23" s="49">
        <v>136</v>
      </c>
    </row>
    <row r="24" spans="1:17" s="18" customFormat="1" ht="23.25" x14ac:dyDescent="0.25">
      <c r="A24" s="303" t="s">
        <v>63</v>
      </c>
      <c r="B24" s="304"/>
      <c r="C24" s="204">
        <f>SUM(D24:G24)</f>
        <v>3031</v>
      </c>
      <c r="D24" s="39">
        <f>SUM(D6:D23)</f>
        <v>157</v>
      </c>
      <c r="E24" s="39">
        <f>SUM(E6:E23)</f>
        <v>765</v>
      </c>
      <c r="F24" s="39">
        <f t="shared" ref="F24:O24" si="1">SUM(F6:F23)</f>
        <v>2023</v>
      </c>
      <c r="G24" s="39">
        <f>SUM(G6:G23)</f>
        <v>86</v>
      </c>
      <c r="H24" s="39">
        <f t="shared" si="1"/>
        <v>15</v>
      </c>
      <c r="I24" s="39">
        <f>SUM(I6:I23)</f>
        <v>2</v>
      </c>
      <c r="J24" s="39">
        <f t="shared" si="1"/>
        <v>130</v>
      </c>
      <c r="K24" s="39">
        <f>SUM(K6:K23)</f>
        <v>271</v>
      </c>
      <c r="L24" s="39">
        <f>SUM(L6:L23)</f>
        <v>302</v>
      </c>
      <c r="M24" s="39">
        <f t="shared" si="1"/>
        <v>8</v>
      </c>
      <c r="N24" s="39">
        <f t="shared" si="1"/>
        <v>157</v>
      </c>
      <c r="O24" s="39">
        <f t="shared" si="1"/>
        <v>1</v>
      </c>
      <c r="P24" s="282">
        <v>1876</v>
      </c>
      <c r="Q24" s="282">
        <v>2060</v>
      </c>
    </row>
    <row r="25" spans="1:17" s="19" customFormat="1" ht="49.5" customHeight="1" x14ac:dyDescent="0.25">
      <c r="A25" s="371" t="s">
        <v>64</v>
      </c>
      <c r="B25" s="371"/>
      <c r="K25" s="20"/>
    </row>
  </sheetData>
  <sheetProtection selectLockedCells="1" selectUnlockedCells="1"/>
  <mergeCells count="19">
    <mergeCell ref="D4:G4"/>
    <mergeCell ref="C3:G3"/>
    <mergeCell ref="H3:H5"/>
    <mergeCell ref="Q1:Q2"/>
    <mergeCell ref="Q3:Q5"/>
    <mergeCell ref="A25:B25"/>
    <mergeCell ref="A24:B24"/>
    <mergeCell ref="N3:N5"/>
    <mergeCell ref="O3:O5"/>
    <mergeCell ref="K3:K5"/>
    <mergeCell ref="L3:L5"/>
    <mergeCell ref="M3:M5"/>
    <mergeCell ref="A3:A5"/>
    <mergeCell ref="B3:B5"/>
    <mergeCell ref="A1:P2"/>
    <mergeCell ref="P3:P5"/>
    <mergeCell ref="I3:I5"/>
    <mergeCell ref="J3:J5"/>
    <mergeCell ref="C4:C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23" sqref="P23"/>
    </sheetView>
  </sheetViews>
  <sheetFormatPr defaultRowHeight="15" x14ac:dyDescent="0.25"/>
  <cols>
    <col min="1" max="1" width="9" customWidth="1"/>
    <col min="2" max="2" width="25.7109375" bestFit="1" customWidth="1"/>
    <col min="3" max="3" width="12.5703125" customWidth="1"/>
    <col min="4" max="4" width="19.85546875" customWidth="1"/>
    <col min="5" max="5" width="15.5703125" customWidth="1"/>
    <col min="6" max="6" width="14.28515625" customWidth="1"/>
    <col min="7" max="9" width="15.28515625" customWidth="1"/>
    <col min="10" max="10" width="15.5703125" customWidth="1"/>
    <col min="11" max="11" width="13.42578125" bestFit="1" customWidth="1"/>
    <col min="12" max="12" width="20" bestFit="1" customWidth="1"/>
    <col min="13" max="13" width="15.7109375" bestFit="1" customWidth="1"/>
    <col min="14" max="14" width="23.140625" customWidth="1"/>
    <col min="15" max="15" width="17.7109375" customWidth="1"/>
  </cols>
  <sheetData>
    <row r="1" spans="1:15" ht="18.75" customHeight="1" x14ac:dyDescent="0.25">
      <c r="A1" s="377" t="s">
        <v>347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5" ht="15.75" customHeight="1" x14ac:dyDescent="0.25">
      <c r="A2" s="375" t="s">
        <v>49</v>
      </c>
      <c r="B2" s="375" t="s">
        <v>2</v>
      </c>
      <c r="C2" s="375" t="s">
        <v>348</v>
      </c>
      <c r="D2" s="375"/>
      <c r="E2" s="375"/>
      <c r="F2" s="375"/>
      <c r="G2" s="375"/>
      <c r="H2" s="375"/>
      <c r="I2" s="376"/>
      <c r="J2" s="376"/>
      <c r="K2" s="378" t="s">
        <v>109</v>
      </c>
      <c r="L2" s="379"/>
      <c r="M2" s="379"/>
      <c r="N2" s="379"/>
      <c r="O2" s="379"/>
    </row>
    <row r="3" spans="1:15" ht="78.75" x14ac:dyDescent="0.25">
      <c r="A3" s="375"/>
      <c r="B3" s="375"/>
      <c r="C3" s="290" t="s">
        <v>110</v>
      </c>
      <c r="D3" s="290" t="s">
        <v>111</v>
      </c>
      <c r="E3" s="290" t="s">
        <v>112</v>
      </c>
      <c r="F3" s="290" t="s">
        <v>113</v>
      </c>
      <c r="G3" s="290" t="s">
        <v>114</v>
      </c>
      <c r="H3" s="290" t="s">
        <v>115</v>
      </c>
      <c r="I3" s="290" t="s">
        <v>116</v>
      </c>
      <c r="J3" s="291" t="s">
        <v>117</v>
      </c>
      <c r="K3" s="41" t="s">
        <v>118</v>
      </c>
      <c r="L3" s="290" t="s">
        <v>119</v>
      </c>
      <c r="M3" s="290" t="s">
        <v>120</v>
      </c>
      <c r="N3" s="290" t="s">
        <v>121</v>
      </c>
      <c r="O3" s="290" t="s">
        <v>122</v>
      </c>
    </row>
    <row r="4" spans="1:15" s="47" customFormat="1" ht="15.75" x14ac:dyDescent="0.25">
      <c r="A4" s="28" t="s">
        <v>90</v>
      </c>
      <c r="B4" s="42" t="s">
        <v>31</v>
      </c>
      <c r="C4" s="35">
        <v>0</v>
      </c>
      <c r="D4" s="43">
        <v>7</v>
      </c>
      <c r="E4" s="43">
        <v>2</v>
      </c>
      <c r="F4" s="43">
        <v>1544</v>
      </c>
      <c r="G4" s="43">
        <v>1349</v>
      </c>
      <c r="H4" s="43">
        <v>618</v>
      </c>
      <c r="I4" s="43">
        <v>622</v>
      </c>
      <c r="J4" s="44">
        <v>8</v>
      </c>
      <c r="K4" s="45">
        <v>1</v>
      </c>
      <c r="L4" s="43">
        <v>43</v>
      </c>
      <c r="M4" s="46">
        <v>3</v>
      </c>
      <c r="N4" s="43">
        <v>0</v>
      </c>
      <c r="O4" s="43">
        <v>0</v>
      </c>
    </row>
    <row r="5" spans="1:15" s="47" customFormat="1" ht="15.75" x14ac:dyDescent="0.25">
      <c r="A5" s="268" t="s">
        <v>91</v>
      </c>
      <c r="B5" s="48" t="s">
        <v>32</v>
      </c>
      <c r="C5" s="268">
        <v>0</v>
      </c>
      <c r="D5" s="49">
        <v>6</v>
      </c>
      <c r="E5" s="49">
        <v>3</v>
      </c>
      <c r="F5" s="49">
        <v>729</v>
      </c>
      <c r="G5" s="49">
        <v>408</v>
      </c>
      <c r="H5" s="49">
        <v>261</v>
      </c>
      <c r="I5" s="49">
        <v>235</v>
      </c>
      <c r="J5" s="50">
        <v>16</v>
      </c>
      <c r="K5" s="51">
        <v>1</v>
      </c>
      <c r="L5" s="49">
        <v>60</v>
      </c>
      <c r="M5" s="49">
        <v>14</v>
      </c>
      <c r="N5" s="52">
        <v>0</v>
      </c>
      <c r="O5" s="52">
        <v>0</v>
      </c>
    </row>
    <row r="6" spans="1:15" s="47" customFormat="1" ht="15.75" x14ac:dyDescent="0.25">
      <c r="A6" s="35" t="s">
        <v>92</v>
      </c>
      <c r="B6" s="42" t="s">
        <v>33</v>
      </c>
      <c r="C6" s="43">
        <v>1</v>
      </c>
      <c r="D6" s="43">
        <v>11</v>
      </c>
      <c r="E6" s="43">
        <v>3</v>
      </c>
      <c r="F6" s="43">
        <v>1983</v>
      </c>
      <c r="G6" s="43">
        <v>1312</v>
      </c>
      <c r="H6" s="43">
        <v>991</v>
      </c>
      <c r="I6" s="43">
        <v>590</v>
      </c>
      <c r="J6" s="44">
        <v>28</v>
      </c>
      <c r="K6" s="45">
        <v>0</v>
      </c>
      <c r="L6" s="43">
        <v>66</v>
      </c>
      <c r="M6" s="43">
        <v>0</v>
      </c>
      <c r="N6" s="43">
        <v>0</v>
      </c>
      <c r="O6" s="43">
        <v>0</v>
      </c>
    </row>
    <row r="7" spans="1:15" s="47" customFormat="1" ht="15.75" x14ac:dyDescent="0.25">
      <c r="A7" s="268" t="s">
        <v>93</v>
      </c>
      <c r="B7" s="48" t="s">
        <v>34</v>
      </c>
      <c r="C7" s="49">
        <v>2</v>
      </c>
      <c r="D7" s="49">
        <v>36</v>
      </c>
      <c r="E7" s="49">
        <v>10</v>
      </c>
      <c r="F7" s="49">
        <v>4364</v>
      </c>
      <c r="G7" s="49">
        <v>2484</v>
      </c>
      <c r="H7" s="49">
        <v>714</v>
      </c>
      <c r="I7" s="49">
        <v>706</v>
      </c>
      <c r="J7" s="50">
        <v>15</v>
      </c>
      <c r="K7" s="51">
        <v>0</v>
      </c>
      <c r="L7" s="49">
        <v>75</v>
      </c>
      <c r="M7" s="49">
        <v>3</v>
      </c>
      <c r="N7" s="52">
        <v>9</v>
      </c>
      <c r="O7" s="52">
        <v>0</v>
      </c>
    </row>
    <row r="8" spans="1:15" s="47" customFormat="1" ht="15.75" x14ac:dyDescent="0.25">
      <c r="A8" s="35" t="s">
        <v>94</v>
      </c>
      <c r="B8" s="42" t="s">
        <v>35</v>
      </c>
      <c r="C8" s="43">
        <v>1</v>
      </c>
      <c r="D8" s="43">
        <v>20</v>
      </c>
      <c r="E8" s="43">
        <v>2</v>
      </c>
      <c r="F8" s="43">
        <v>4086</v>
      </c>
      <c r="G8" s="43">
        <v>2277</v>
      </c>
      <c r="H8" s="43">
        <v>1240</v>
      </c>
      <c r="I8" s="43">
        <v>1045</v>
      </c>
      <c r="J8" s="44">
        <v>12</v>
      </c>
      <c r="K8" s="45">
        <v>0</v>
      </c>
      <c r="L8" s="43">
        <v>78</v>
      </c>
      <c r="M8" s="43">
        <v>2</v>
      </c>
      <c r="N8" s="43">
        <v>3</v>
      </c>
      <c r="O8" s="43">
        <v>0</v>
      </c>
    </row>
    <row r="9" spans="1:15" s="47" customFormat="1" ht="15.75" x14ac:dyDescent="0.25">
      <c r="A9" s="268" t="s">
        <v>95</v>
      </c>
      <c r="B9" s="48" t="s">
        <v>36</v>
      </c>
      <c r="C9" s="49">
        <v>2</v>
      </c>
      <c r="D9" s="49">
        <v>33</v>
      </c>
      <c r="E9" s="49">
        <v>7</v>
      </c>
      <c r="F9" s="49">
        <v>4971</v>
      </c>
      <c r="G9" s="49">
        <v>1570</v>
      </c>
      <c r="H9" s="49">
        <v>1456</v>
      </c>
      <c r="I9" s="49">
        <v>1252</v>
      </c>
      <c r="J9" s="50">
        <v>14</v>
      </c>
      <c r="K9" s="51">
        <v>3</v>
      </c>
      <c r="L9" s="49">
        <v>115</v>
      </c>
      <c r="M9" s="49">
        <v>66</v>
      </c>
      <c r="N9" s="52">
        <v>3</v>
      </c>
      <c r="O9" s="52">
        <v>0</v>
      </c>
    </row>
    <row r="10" spans="1:15" s="47" customFormat="1" ht="15.75" x14ac:dyDescent="0.25">
      <c r="A10" s="35" t="s">
        <v>96</v>
      </c>
      <c r="B10" s="42" t="s">
        <v>37</v>
      </c>
      <c r="C10" s="35">
        <v>0</v>
      </c>
      <c r="D10" s="43">
        <v>7</v>
      </c>
      <c r="E10" s="43">
        <v>0</v>
      </c>
      <c r="F10" s="43">
        <v>2146</v>
      </c>
      <c r="G10" s="43">
        <v>1503</v>
      </c>
      <c r="H10" s="43">
        <v>575</v>
      </c>
      <c r="I10" s="43">
        <v>836</v>
      </c>
      <c r="J10" s="44">
        <v>18</v>
      </c>
      <c r="K10" s="45">
        <v>3</v>
      </c>
      <c r="L10" s="43">
        <v>46</v>
      </c>
      <c r="M10" s="43">
        <v>3</v>
      </c>
      <c r="N10" s="43">
        <v>1</v>
      </c>
      <c r="O10" s="43">
        <v>0</v>
      </c>
    </row>
    <row r="11" spans="1:15" s="47" customFormat="1" ht="15.75" x14ac:dyDescent="0.25">
      <c r="A11" s="268" t="s">
        <v>97</v>
      </c>
      <c r="B11" s="48" t="s">
        <v>38</v>
      </c>
      <c r="C11" s="268">
        <v>0</v>
      </c>
      <c r="D11" s="49">
        <v>10</v>
      </c>
      <c r="E11" s="49">
        <v>0</v>
      </c>
      <c r="F11" s="49">
        <v>2734</v>
      </c>
      <c r="G11" s="49">
        <v>2165</v>
      </c>
      <c r="H11" s="49">
        <v>544</v>
      </c>
      <c r="I11" s="49">
        <v>1227</v>
      </c>
      <c r="J11" s="50">
        <v>27</v>
      </c>
      <c r="K11" s="51">
        <v>1</v>
      </c>
      <c r="L11" s="49">
        <v>54</v>
      </c>
      <c r="M11" s="49">
        <v>1</v>
      </c>
      <c r="N11" s="52">
        <v>0</v>
      </c>
      <c r="O11" s="52">
        <v>0</v>
      </c>
    </row>
    <row r="12" spans="1:15" s="47" customFormat="1" ht="15.75" x14ac:dyDescent="0.25">
      <c r="A12" s="35" t="s">
        <v>98</v>
      </c>
      <c r="B12" s="42" t="s">
        <v>39</v>
      </c>
      <c r="C12" s="35">
        <v>0</v>
      </c>
      <c r="D12" s="43">
        <v>15</v>
      </c>
      <c r="E12" s="43">
        <v>2</v>
      </c>
      <c r="F12" s="43">
        <v>2073</v>
      </c>
      <c r="G12" s="43">
        <v>1336</v>
      </c>
      <c r="H12" s="43">
        <v>643</v>
      </c>
      <c r="I12" s="43">
        <v>588</v>
      </c>
      <c r="J12" s="44">
        <v>20</v>
      </c>
      <c r="K12" s="45">
        <v>2</v>
      </c>
      <c r="L12" s="43">
        <v>92</v>
      </c>
      <c r="M12" s="43">
        <v>1</v>
      </c>
      <c r="N12" s="43">
        <v>0</v>
      </c>
      <c r="O12" s="43">
        <v>0</v>
      </c>
    </row>
    <row r="13" spans="1:15" s="47" customFormat="1" ht="15.75" x14ac:dyDescent="0.25">
      <c r="A13" s="268" t="s">
        <v>99</v>
      </c>
      <c r="B13" s="48" t="s">
        <v>40</v>
      </c>
      <c r="C13" s="49">
        <v>1</v>
      </c>
      <c r="D13" s="49">
        <v>4</v>
      </c>
      <c r="E13" s="49">
        <v>0</v>
      </c>
      <c r="F13" s="49">
        <v>644</v>
      </c>
      <c r="G13" s="49">
        <v>346</v>
      </c>
      <c r="H13" s="49">
        <v>131</v>
      </c>
      <c r="I13" s="49">
        <v>188</v>
      </c>
      <c r="J13" s="50">
        <v>13</v>
      </c>
      <c r="K13" s="51">
        <v>1</v>
      </c>
      <c r="L13" s="49">
        <v>32</v>
      </c>
      <c r="M13" s="49">
        <v>14</v>
      </c>
      <c r="N13" s="52">
        <v>7</v>
      </c>
      <c r="O13" s="52">
        <v>0</v>
      </c>
    </row>
    <row r="14" spans="1:15" s="47" customFormat="1" ht="15.75" x14ac:dyDescent="0.25">
      <c r="A14" s="35" t="s">
        <v>100</v>
      </c>
      <c r="B14" s="42" t="s">
        <v>41</v>
      </c>
      <c r="C14" s="35">
        <v>0</v>
      </c>
      <c r="D14" s="43">
        <v>11</v>
      </c>
      <c r="E14" s="43">
        <v>3</v>
      </c>
      <c r="F14" s="43">
        <v>1102</v>
      </c>
      <c r="G14" s="43">
        <v>615</v>
      </c>
      <c r="H14" s="43">
        <v>541</v>
      </c>
      <c r="I14" s="43">
        <v>324</v>
      </c>
      <c r="J14" s="44">
        <v>23</v>
      </c>
      <c r="K14" s="45">
        <v>0</v>
      </c>
      <c r="L14" s="43">
        <v>41</v>
      </c>
      <c r="M14" s="43">
        <v>2</v>
      </c>
      <c r="N14" s="43">
        <v>1</v>
      </c>
      <c r="O14" s="43">
        <v>0</v>
      </c>
    </row>
    <row r="15" spans="1:15" s="47" customFormat="1" ht="15.75" x14ac:dyDescent="0.25">
      <c r="A15" s="268" t="s">
        <v>101</v>
      </c>
      <c r="B15" s="48" t="s">
        <v>42</v>
      </c>
      <c r="C15" s="49">
        <v>2</v>
      </c>
      <c r="D15" s="49">
        <v>9</v>
      </c>
      <c r="E15" s="49">
        <v>1</v>
      </c>
      <c r="F15" s="49">
        <v>1671</v>
      </c>
      <c r="G15" s="49">
        <v>958</v>
      </c>
      <c r="H15" s="49">
        <v>730</v>
      </c>
      <c r="I15" s="49">
        <v>482</v>
      </c>
      <c r="J15" s="50">
        <v>23</v>
      </c>
      <c r="K15" s="51">
        <v>0</v>
      </c>
      <c r="L15" s="49">
        <v>76</v>
      </c>
      <c r="M15" s="49">
        <v>11</v>
      </c>
      <c r="N15" s="52">
        <v>1</v>
      </c>
      <c r="O15" s="52">
        <v>0</v>
      </c>
    </row>
    <row r="16" spans="1:15" s="47" customFormat="1" ht="15.75" x14ac:dyDescent="0.25">
      <c r="A16" s="35" t="s">
        <v>102</v>
      </c>
      <c r="B16" s="42" t="s">
        <v>43</v>
      </c>
      <c r="C16" s="35">
        <v>0</v>
      </c>
      <c r="D16" s="43">
        <v>6</v>
      </c>
      <c r="E16" s="43">
        <v>3</v>
      </c>
      <c r="F16" s="43">
        <v>1005</v>
      </c>
      <c r="G16" s="43">
        <v>684</v>
      </c>
      <c r="H16" s="43">
        <v>248</v>
      </c>
      <c r="I16" s="43">
        <v>224</v>
      </c>
      <c r="J16" s="44">
        <v>14</v>
      </c>
      <c r="K16" s="45">
        <v>0</v>
      </c>
      <c r="L16" s="43">
        <v>63</v>
      </c>
      <c r="M16" s="43">
        <v>1</v>
      </c>
      <c r="N16" s="43">
        <v>1</v>
      </c>
      <c r="O16" s="43">
        <v>0</v>
      </c>
    </row>
    <row r="17" spans="1:15" s="47" customFormat="1" ht="15.75" x14ac:dyDescent="0.25">
      <c r="A17" s="268" t="s">
        <v>103</v>
      </c>
      <c r="B17" s="48" t="s">
        <v>44</v>
      </c>
      <c r="C17" s="49">
        <v>2</v>
      </c>
      <c r="D17" s="49">
        <v>13</v>
      </c>
      <c r="E17" s="49">
        <v>1</v>
      </c>
      <c r="F17" s="49">
        <v>1398</v>
      </c>
      <c r="G17" s="49">
        <v>859</v>
      </c>
      <c r="H17" s="49">
        <v>385</v>
      </c>
      <c r="I17" s="49">
        <v>389</v>
      </c>
      <c r="J17" s="50">
        <v>8</v>
      </c>
      <c r="K17" s="51">
        <v>0</v>
      </c>
      <c r="L17" s="49">
        <v>49</v>
      </c>
      <c r="M17" s="49">
        <v>13</v>
      </c>
      <c r="N17" s="52">
        <v>13</v>
      </c>
      <c r="O17" s="52">
        <v>0</v>
      </c>
    </row>
    <row r="18" spans="1:15" s="47" customFormat="1" ht="15.75" x14ac:dyDescent="0.25">
      <c r="A18" s="35" t="s">
        <v>104</v>
      </c>
      <c r="B18" s="42" t="s">
        <v>45</v>
      </c>
      <c r="C18" s="35">
        <v>0</v>
      </c>
      <c r="D18" s="43">
        <v>10</v>
      </c>
      <c r="E18" s="43">
        <v>2</v>
      </c>
      <c r="F18" s="43">
        <v>1370</v>
      </c>
      <c r="G18" s="43">
        <v>913</v>
      </c>
      <c r="H18" s="43">
        <v>487</v>
      </c>
      <c r="I18" s="43">
        <v>375</v>
      </c>
      <c r="J18" s="44">
        <v>22</v>
      </c>
      <c r="K18" s="45">
        <v>0</v>
      </c>
      <c r="L18" s="43">
        <v>62</v>
      </c>
      <c r="M18" s="43">
        <v>3</v>
      </c>
      <c r="N18" s="43">
        <v>3</v>
      </c>
      <c r="O18" s="43">
        <v>0</v>
      </c>
    </row>
    <row r="19" spans="1:15" s="47" customFormat="1" ht="15.75" x14ac:dyDescent="0.25">
      <c r="A19" s="268" t="s">
        <v>105</v>
      </c>
      <c r="B19" s="48" t="s">
        <v>46</v>
      </c>
      <c r="C19" s="268">
        <v>0</v>
      </c>
      <c r="D19" s="49">
        <v>1</v>
      </c>
      <c r="E19" s="49">
        <v>2</v>
      </c>
      <c r="F19" s="49">
        <v>2345</v>
      </c>
      <c r="G19" s="49">
        <v>1395</v>
      </c>
      <c r="H19" s="49">
        <v>204</v>
      </c>
      <c r="I19" s="49">
        <v>249</v>
      </c>
      <c r="J19" s="50">
        <v>21</v>
      </c>
      <c r="K19" s="51">
        <v>1</v>
      </c>
      <c r="L19" s="49">
        <v>74</v>
      </c>
      <c r="M19" s="49">
        <v>4</v>
      </c>
      <c r="N19" s="52">
        <v>0</v>
      </c>
      <c r="O19" s="52">
        <v>0</v>
      </c>
    </row>
    <row r="20" spans="1:15" s="47" customFormat="1" ht="15.75" x14ac:dyDescent="0.25">
      <c r="A20" s="35" t="s">
        <v>106</v>
      </c>
      <c r="B20" s="42" t="s">
        <v>47</v>
      </c>
      <c r="C20" s="43">
        <v>3</v>
      </c>
      <c r="D20" s="43">
        <v>10</v>
      </c>
      <c r="E20" s="43">
        <v>2</v>
      </c>
      <c r="F20" s="43">
        <v>2511</v>
      </c>
      <c r="G20" s="43">
        <v>1706</v>
      </c>
      <c r="H20" s="43">
        <v>552</v>
      </c>
      <c r="I20" s="43">
        <v>1249</v>
      </c>
      <c r="J20" s="44">
        <v>12</v>
      </c>
      <c r="K20" s="45">
        <v>2</v>
      </c>
      <c r="L20" s="43">
        <v>53</v>
      </c>
      <c r="M20" s="43">
        <v>7</v>
      </c>
      <c r="N20" s="43">
        <v>1</v>
      </c>
      <c r="O20" s="43">
        <v>0</v>
      </c>
    </row>
    <row r="21" spans="1:15" s="47" customFormat="1" ht="15.75" x14ac:dyDescent="0.25">
      <c r="A21" s="268" t="s">
        <v>107</v>
      </c>
      <c r="B21" s="48" t="s">
        <v>48</v>
      </c>
      <c r="C21" s="268">
        <v>0</v>
      </c>
      <c r="D21" s="49">
        <v>31</v>
      </c>
      <c r="E21" s="49">
        <v>2</v>
      </c>
      <c r="F21" s="49">
        <v>2011</v>
      </c>
      <c r="G21" s="49">
        <v>1114</v>
      </c>
      <c r="H21" s="49">
        <v>561</v>
      </c>
      <c r="I21" s="49">
        <v>587</v>
      </c>
      <c r="J21" s="50">
        <v>10</v>
      </c>
      <c r="K21" s="51">
        <v>0</v>
      </c>
      <c r="L21" s="49">
        <v>81</v>
      </c>
      <c r="M21" s="49">
        <v>8</v>
      </c>
      <c r="N21" s="52">
        <v>0</v>
      </c>
      <c r="O21" s="52">
        <v>0</v>
      </c>
    </row>
    <row r="22" spans="1:15" s="47" customFormat="1" ht="15.75" x14ac:dyDescent="0.25">
      <c r="A22" s="303" t="s">
        <v>108</v>
      </c>
      <c r="B22" s="304"/>
      <c r="C22" s="54">
        <v>14</v>
      </c>
      <c r="D22" s="53">
        <v>240</v>
      </c>
      <c r="E22" s="53">
        <v>45</v>
      </c>
      <c r="F22" s="53">
        <v>38687</v>
      </c>
      <c r="G22" s="53">
        <v>22994</v>
      </c>
      <c r="H22" s="53">
        <v>10881</v>
      </c>
      <c r="I22" s="53">
        <v>11168</v>
      </c>
      <c r="J22" s="55">
        <v>304</v>
      </c>
      <c r="K22" s="56">
        <v>15</v>
      </c>
      <c r="L22" s="53">
        <v>1160</v>
      </c>
      <c r="M22" s="54">
        <v>156</v>
      </c>
      <c r="N22" s="54">
        <v>43</v>
      </c>
      <c r="O22" s="54">
        <v>0</v>
      </c>
    </row>
    <row r="23" spans="1:15" s="57" customFormat="1" ht="14.25" customHeight="1" x14ac:dyDescent="0.25"/>
    <row r="24" spans="1:15" ht="15.75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</sheetData>
  <mergeCells count="6">
    <mergeCell ref="A22:B22"/>
    <mergeCell ref="A2:A3"/>
    <mergeCell ref="B2:B3"/>
    <mergeCell ref="C2:J2"/>
    <mergeCell ref="A1:O1"/>
    <mergeCell ref="K2:O2"/>
  </mergeCells>
  <pageMargins left="0.25" right="0.25" top="0.75" bottom="0.75" header="0.3" footer="0.3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M26" sqref="M26"/>
    </sheetView>
  </sheetViews>
  <sheetFormatPr defaultRowHeight="18" x14ac:dyDescent="0.25"/>
  <cols>
    <col min="1" max="1" width="4.5703125" style="99" customWidth="1"/>
    <col min="2" max="2" width="22.42578125" style="99" bestFit="1" customWidth="1"/>
    <col min="3" max="3" width="13.28515625" style="99" customWidth="1"/>
    <col min="4" max="4" width="13" style="99" customWidth="1"/>
    <col min="5" max="5" width="14.5703125" style="99" customWidth="1"/>
    <col min="6" max="6" width="19.140625" style="99" customWidth="1"/>
    <col min="7" max="7" width="15.85546875" style="99" customWidth="1"/>
    <col min="8" max="8" width="17.42578125" style="99" customWidth="1"/>
    <col min="9" max="10" width="20" style="99" customWidth="1"/>
    <col min="11" max="11" width="15.7109375" style="99" customWidth="1"/>
    <col min="12" max="12" width="16.28515625" style="99" customWidth="1"/>
    <col min="13" max="16384" width="9.140625" style="99"/>
  </cols>
  <sheetData>
    <row r="1" spans="1:12" ht="17.45" customHeight="1" x14ac:dyDescent="0.25">
      <c r="A1" s="174"/>
      <c r="B1" s="345" t="s">
        <v>163</v>
      </c>
      <c r="C1" s="345"/>
      <c r="D1" s="345"/>
      <c r="E1" s="345"/>
      <c r="F1" s="345"/>
      <c r="G1" s="345"/>
      <c r="H1" s="174"/>
      <c r="I1" s="174"/>
      <c r="J1" s="174"/>
      <c r="K1" s="174"/>
      <c r="L1" s="174"/>
    </row>
    <row r="2" spans="1:12" ht="18" customHeight="1" x14ac:dyDescent="0.25">
      <c r="A2" s="345" t="s">
        <v>202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21.6" customHeight="1" x14ac:dyDescent="0.25">
      <c r="A3" s="367" t="s">
        <v>271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12.6" customHeight="1" thickBot="1" x14ac:dyDescent="0.3">
      <c r="A4" s="174"/>
      <c r="B4" s="175"/>
      <c r="C4" s="176"/>
      <c r="D4" s="176"/>
      <c r="E4" s="174"/>
      <c r="F4" s="174"/>
      <c r="G4" s="174"/>
      <c r="H4" s="174"/>
      <c r="I4" s="174"/>
      <c r="J4" s="174"/>
      <c r="K4" s="174"/>
      <c r="L4" s="174"/>
    </row>
    <row r="5" spans="1:12" ht="17.45" customHeight="1" x14ac:dyDescent="0.25">
      <c r="A5" s="355" t="s">
        <v>49</v>
      </c>
      <c r="B5" s="358" t="s">
        <v>2</v>
      </c>
      <c r="C5" s="346" t="s">
        <v>203</v>
      </c>
      <c r="D5" s="346" t="s">
        <v>204</v>
      </c>
      <c r="E5" s="346" t="s">
        <v>205</v>
      </c>
      <c r="F5" s="346" t="s">
        <v>206</v>
      </c>
      <c r="G5" s="380" t="s">
        <v>169</v>
      </c>
      <c r="H5" s="363" t="s">
        <v>170</v>
      </c>
      <c r="I5" s="363"/>
      <c r="J5" s="363"/>
      <c r="K5" s="363"/>
      <c r="L5" s="364"/>
    </row>
    <row r="6" spans="1:12" ht="17.45" customHeight="1" x14ac:dyDescent="0.25">
      <c r="A6" s="356"/>
      <c r="B6" s="359"/>
      <c r="C6" s="347"/>
      <c r="D6" s="347"/>
      <c r="E6" s="347"/>
      <c r="F6" s="347"/>
      <c r="G6" s="381"/>
      <c r="H6" s="313" t="s">
        <v>171</v>
      </c>
      <c r="I6" s="313"/>
      <c r="J6" s="313"/>
      <c r="K6" s="313"/>
      <c r="L6" s="365" t="s">
        <v>172</v>
      </c>
    </row>
    <row r="7" spans="1:12" ht="48" thickBot="1" x14ac:dyDescent="0.3">
      <c r="A7" s="357"/>
      <c r="B7" s="360"/>
      <c r="C7" s="348"/>
      <c r="D7" s="348"/>
      <c r="E7" s="348"/>
      <c r="F7" s="348"/>
      <c r="G7" s="382"/>
      <c r="H7" s="177" t="s">
        <v>203</v>
      </c>
      <c r="I7" s="177" t="s">
        <v>204</v>
      </c>
      <c r="J7" s="177" t="s">
        <v>205</v>
      </c>
      <c r="K7" s="177" t="s">
        <v>206</v>
      </c>
      <c r="L7" s="366"/>
    </row>
    <row r="8" spans="1:12" x14ac:dyDescent="0.25">
      <c r="A8" s="178">
        <v>1</v>
      </c>
      <c r="B8" s="179" t="s">
        <v>5</v>
      </c>
      <c r="C8" s="180">
        <v>6</v>
      </c>
      <c r="D8" s="180">
        <v>6</v>
      </c>
      <c r="E8" s="180">
        <v>5</v>
      </c>
      <c r="F8" s="180"/>
      <c r="G8" s="182">
        <v>17</v>
      </c>
      <c r="H8" s="180">
        <v>7</v>
      </c>
      <c r="I8" s="180">
        <v>6</v>
      </c>
      <c r="J8" s="180">
        <v>5</v>
      </c>
      <c r="K8" s="180">
        <v>1</v>
      </c>
      <c r="L8" s="182">
        <v>19</v>
      </c>
    </row>
    <row r="9" spans="1:12" x14ac:dyDescent="0.25">
      <c r="A9" s="183">
        <v>2</v>
      </c>
      <c r="B9" s="184" t="s">
        <v>6</v>
      </c>
      <c r="C9" s="185">
        <v>3</v>
      </c>
      <c r="D9" s="185">
        <v>7</v>
      </c>
      <c r="E9" s="185">
        <v>3</v>
      </c>
      <c r="F9" s="185"/>
      <c r="G9" s="187">
        <v>13</v>
      </c>
      <c r="H9" s="185">
        <v>5</v>
      </c>
      <c r="I9" s="185">
        <v>7</v>
      </c>
      <c r="J9" s="185">
        <v>3</v>
      </c>
      <c r="K9" s="185"/>
      <c r="L9" s="187">
        <v>15</v>
      </c>
    </row>
    <row r="10" spans="1:12" x14ac:dyDescent="0.25">
      <c r="A10" s="188">
        <v>3</v>
      </c>
      <c r="B10" s="189" t="s">
        <v>7</v>
      </c>
      <c r="C10" s="180">
        <v>11</v>
      </c>
      <c r="D10" s="180">
        <v>7</v>
      </c>
      <c r="E10" s="180">
        <v>25</v>
      </c>
      <c r="F10" s="180">
        <v>6</v>
      </c>
      <c r="G10" s="182">
        <v>49</v>
      </c>
      <c r="H10" s="180">
        <v>12</v>
      </c>
      <c r="I10" s="180">
        <v>8</v>
      </c>
      <c r="J10" s="180">
        <v>27</v>
      </c>
      <c r="K10" s="180">
        <v>7</v>
      </c>
      <c r="L10" s="182">
        <v>54</v>
      </c>
    </row>
    <row r="11" spans="1:12" x14ac:dyDescent="0.25">
      <c r="A11" s="183">
        <v>4</v>
      </c>
      <c r="B11" s="184" t="s">
        <v>8</v>
      </c>
      <c r="C11" s="185">
        <v>11</v>
      </c>
      <c r="D11" s="185">
        <v>4</v>
      </c>
      <c r="E11" s="185">
        <v>17</v>
      </c>
      <c r="F11" s="185">
        <v>1</v>
      </c>
      <c r="G11" s="187">
        <v>33</v>
      </c>
      <c r="H11" s="185">
        <v>12</v>
      </c>
      <c r="I11" s="185">
        <v>4</v>
      </c>
      <c r="J11" s="185">
        <v>18</v>
      </c>
      <c r="K11" s="185">
        <v>1</v>
      </c>
      <c r="L11" s="187">
        <v>35</v>
      </c>
    </row>
    <row r="12" spans="1:12" x14ac:dyDescent="0.25">
      <c r="A12" s="188">
        <v>5</v>
      </c>
      <c r="B12" s="189" t="s">
        <v>9</v>
      </c>
      <c r="C12" s="180">
        <v>12</v>
      </c>
      <c r="D12" s="180">
        <v>8</v>
      </c>
      <c r="E12" s="180">
        <v>8</v>
      </c>
      <c r="F12" s="180">
        <v>1</v>
      </c>
      <c r="G12" s="182">
        <v>29</v>
      </c>
      <c r="H12" s="180">
        <v>13</v>
      </c>
      <c r="I12" s="180">
        <v>9</v>
      </c>
      <c r="J12" s="180">
        <v>8</v>
      </c>
      <c r="K12" s="180">
        <v>1</v>
      </c>
      <c r="L12" s="182">
        <v>31</v>
      </c>
    </row>
    <row r="13" spans="1:12" x14ac:dyDescent="0.25">
      <c r="A13" s="183">
        <v>6</v>
      </c>
      <c r="B13" s="184" t="s">
        <v>10</v>
      </c>
      <c r="C13" s="185">
        <v>10</v>
      </c>
      <c r="D13" s="185">
        <v>12</v>
      </c>
      <c r="E13" s="185">
        <v>38</v>
      </c>
      <c r="F13" s="185">
        <v>8</v>
      </c>
      <c r="G13" s="187">
        <v>68</v>
      </c>
      <c r="H13" s="185">
        <v>13</v>
      </c>
      <c r="I13" s="185">
        <v>12</v>
      </c>
      <c r="J13" s="185">
        <v>41</v>
      </c>
      <c r="K13" s="185">
        <v>8</v>
      </c>
      <c r="L13" s="187">
        <v>74</v>
      </c>
    </row>
    <row r="14" spans="1:12" x14ac:dyDescent="0.25">
      <c r="A14" s="188">
        <v>7</v>
      </c>
      <c r="B14" s="189" t="s">
        <v>11</v>
      </c>
      <c r="C14" s="180">
        <v>10</v>
      </c>
      <c r="D14" s="180">
        <v>6</v>
      </c>
      <c r="E14" s="180">
        <v>10</v>
      </c>
      <c r="F14" s="180">
        <v>5</v>
      </c>
      <c r="G14" s="182">
        <v>31</v>
      </c>
      <c r="H14" s="180">
        <v>10</v>
      </c>
      <c r="I14" s="180">
        <v>6</v>
      </c>
      <c r="J14" s="180">
        <v>10</v>
      </c>
      <c r="K14" s="180">
        <v>5</v>
      </c>
      <c r="L14" s="182">
        <v>31</v>
      </c>
    </row>
    <row r="15" spans="1:12" x14ac:dyDescent="0.25">
      <c r="A15" s="183">
        <v>8</v>
      </c>
      <c r="B15" s="184" t="s">
        <v>12</v>
      </c>
      <c r="C15" s="185">
        <v>7</v>
      </c>
      <c r="D15" s="185">
        <v>7</v>
      </c>
      <c r="E15" s="185">
        <v>2</v>
      </c>
      <c r="F15" s="185"/>
      <c r="G15" s="187">
        <v>16</v>
      </c>
      <c r="H15" s="185">
        <v>8</v>
      </c>
      <c r="I15" s="185">
        <v>9</v>
      </c>
      <c r="J15" s="185">
        <v>2</v>
      </c>
      <c r="K15" s="185"/>
      <c r="L15" s="187">
        <v>19</v>
      </c>
    </row>
    <row r="16" spans="1:12" x14ac:dyDescent="0.25">
      <c r="A16" s="188">
        <v>9</v>
      </c>
      <c r="B16" s="189" t="s">
        <v>13</v>
      </c>
      <c r="C16" s="180">
        <v>12</v>
      </c>
      <c r="D16" s="180">
        <v>9</v>
      </c>
      <c r="E16" s="180">
        <v>6</v>
      </c>
      <c r="F16" s="180"/>
      <c r="G16" s="182">
        <v>27</v>
      </c>
      <c r="H16" s="180">
        <v>13</v>
      </c>
      <c r="I16" s="180">
        <v>10</v>
      </c>
      <c r="J16" s="180">
        <v>6</v>
      </c>
      <c r="K16" s="180"/>
      <c r="L16" s="182">
        <v>29</v>
      </c>
    </row>
    <row r="17" spans="1:12" x14ac:dyDescent="0.25">
      <c r="A17" s="183">
        <v>10</v>
      </c>
      <c r="B17" s="184" t="s">
        <v>14</v>
      </c>
      <c r="C17" s="185"/>
      <c r="D17" s="185"/>
      <c r="E17" s="185">
        <v>3</v>
      </c>
      <c r="F17" s="185">
        <v>1</v>
      </c>
      <c r="G17" s="187">
        <v>4</v>
      </c>
      <c r="H17" s="185">
        <v>1</v>
      </c>
      <c r="I17" s="185"/>
      <c r="J17" s="185">
        <v>3</v>
      </c>
      <c r="K17" s="185">
        <v>1</v>
      </c>
      <c r="L17" s="187">
        <v>5</v>
      </c>
    </row>
    <row r="18" spans="1:12" x14ac:dyDescent="0.25">
      <c r="A18" s="188">
        <v>11</v>
      </c>
      <c r="B18" s="189" t="s">
        <v>15</v>
      </c>
      <c r="C18" s="180">
        <v>5</v>
      </c>
      <c r="D18" s="180">
        <v>4</v>
      </c>
      <c r="E18" s="180">
        <v>4</v>
      </c>
      <c r="F18" s="180"/>
      <c r="G18" s="182">
        <v>13</v>
      </c>
      <c r="H18" s="180">
        <v>7</v>
      </c>
      <c r="I18" s="180">
        <v>5</v>
      </c>
      <c r="J18" s="180">
        <v>4</v>
      </c>
      <c r="K18" s="180"/>
      <c r="L18" s="182">
        <v>16</v>
      </c>
    </row>
    <row r="19" spans="1:12" x14ac:dyDescent="0.25">
      <c r="A19" s="183">
        <v>12</v>
      </c>
      <c r="B19" s="184" t="s">
        <v>16</v>
      </c>
      <c r="C19" s="185">
        <v>10</v>
      </c>
      <c r="D19" s="185">
        <v>10</v>
      </c>
      <c r="E19" s="185">
        <v>34</v>
      </c>
      <c r="F19" s="185">
        <v>4</v>
      </c>
      <c r="G19" s="191">
        <v>58</v>
      </c>
      <c r="H19" s="185">
        <v>10</v>
      </c>
      <c r="I19" s="185">
        <v>12</v>
      </c>
      <c r="J19" s="185">
        <v>35</v>
      </c>
      <c r="K19" s="185">
        <v>4</v>
      </c>
      <c r="L19" s="191">
        <v>61</v>
      </c>
    </row>
    <row r="20" spans="1:12" x14ac:dyDescent="0.25">
      <c r="A20" s="188">
        <v>13</v>
      </c>
      <c r="B20" s="189" t="s">
        <v>17</v>
      </c>
      <c r="C20" s="180">
        <v>6</v>
      </c>
      <c r="D20" s="180">
        <v>8</v>
      </c>
      <c r="E20" s="180">
        <v>4</v>
      </c>
      <c r="F20" s="180"/>
      <c r="G20" s="182">
        <v>18</v>
      </c>
      <c r="H20" s="180">
        <v>6</v>
      </c>
      <c r="I20" s="180">
        <v>10</v>
      </c>
      <c r="J20" s="180">
        <v>4</v>
      </c>
      <c r="K20" s="180"/>
      <c r="L20" s="182">
        <v>20</v>
      </c>
    </row>
    <row r="21" spans="1:12" x14ac:dyDescent="0.25">
      <c r="A21" s="183">
        <v>14</v>
      </c>
      <c r="B21" s="184" t="s">
        <v>18</v>
      </c>
      <c r="C21" s="185">
        <v>4</v>
      </c>
      <c r="D21" s="185">
        <v>2</v>
      </c>
      <c r="E21" s="185">
        <v>2</v>
      </c>
      <c r="F21" s="185"/>
      <c r="G21" s="191">
        <v>8</v>
      </c>
      <c r="H21" s="185">
        <v>3</v>
      </c>
      <c r="I21" s="185">
        <v>3</v>
      </c>
      <c r="J21" s="185">
        <v>2</v>
      </c>
      <c r="K21" s="185"/>
      <c r="L21" s="191">
        <v>8</v>
      </c>
    </row>
    <row r="22" spans="1:12" x14ac:dyDescent="0.25">
      <c r="A22" s="188">
        <v>15</v>
      </c>
      <c r="B22" s="189" t="s">
        <v>19</v>
      </c>
      <c r="C22" s="180">
        <v>9</v>
      </c>
      <c r="D22" s="180">
        <v>8</v>
      </c>
      <c r="E22" s="180">
        <v>8</v>
      </c>
      <c r="F22" s="180">
        <v>2</v>
      </c>
      <c r="G22" s="182">
        <v>27</v>
      </c>
      <c r="H22" s="180">
        <v>9</v>
      </c>
      <c r="I22" s="180">
        <v>10</v>
      </c>
      <c r="J22" s="180">
        <v>9</v>
      </c>
      <c r="K22" s="180">
        <v>2</v>
      </c>
      <c r="L22" s="182">
        <v>30</v>
      </c>
    </row>
    <row r="23" spans="1:12" x14ac:dyDescent="0.25">
      <c r="A23" s="183">
        <v>16</v>
      </c>
      <c r="B23" s="184" t="s">
        <v>20</v>
      </c>
      <c r="C23" s="185">
        <v>7</v>
      </c>
      <c r="D23" s="185">
        <v>2</v>
      </c>
      <c r="E23" s="185">
        <v>5</v>
      </c>
      <c r="F23" s="185"/>
      <c r="G23" s="191">
        <v>14</v>
      </c>
      <c r="H23" s="185">
        <v>8</v>
      </c>
      <c r="I23" s="185">
        <v>2</v>
      </c>
      <c r="J23" s="185">
        <v>6</v>
      </c>
      <c r="K23" s="185"/>
      <c r="L23" s="191">
        <v>16</v>
      </c>
    </row>
    <row r="24" spans="1:12" x14ac:dyDescent="0.25">
      <c r="A24" s="188">
        <v>17</v>
      </c>
      <c r="B24" s="189" t="s">
        <v>21</v>
      </c>
      <c r="C24" s="180">
        <v>16</v>
      </c>
      <c r="D24" s="180">
        <v>11</v>
      </c>
      <c r="E24" s="180">
        <v>9</v>
      </c>
      <c r="F24" s="180"/>
      <c r="G24" s="182">
        <v>36</v>
      </c>
      <c r="H24" s="180">
        <v>17</v>
      </c>
      <c r="I24" s="180">
        <v>12</v>
      </c>
      <c r="J24" s="180">
        <v>10</v>
      </c>
      <c r="K24" s="180"/>
      <c r="L24" s="182">
        <v>39</v>
      </c>
    </row>
    <row r="25" spans="1:12" x14ac:dyDescent="0.25">
      <c r="A25" s="183">
        <v>18</v>
      </c>
      <c r="B25" s="184" t="s">
        <v>22</v>
      </c>
      <c r="C25" s="185">
        <v>16</v>
      </c>
      <c r="D25" s="185">
        <v>18</v>
      </c>
      <c r="E25" s="185">
        <v>5</v>
      </c>
      <c r="F25" s="185"/>
      <c r="G25" s="191">
        <v>39</v>
      </c>
      <c r="H25" s="185">
        <v>16</v>
      </c>
      <c r="I25" s="185">
        <v>22</v>
      </c>
      <c r="J25" s="185">
        <v>6</v>
      </c>
      <c r="K25" s="185"/>
      <c r="L25" s="191">
        <v>44</v>
      </c>
    </row>
    <row r="26" spans="1:12" ht="18.75" thickBot="1" x14ac:dyDescent="0.3">
      <c r="A26" s="192"/>
      <c r="B26" s="193" t="s">
        <v>23</v>
      </c>
      <c r="C26" s="194">
        <v>155</v>
      </c>
      <c r="D26" s="194">
        <v>129</v>
      </c>
      <c r="E26" s="194">
        <v>188</v>
      </c>
      <c r="F26" s="195">
        <v>28</v>
      </c>
      <c r="G26" s="272">
        <v>500</v>
      </c>
      <c r="H26" s="195">
        <v>170</v>
      </c>
      <c r="I26" s="194">
        <v>147</v>
      </c>
      <c r="J26" s="194">
        <v>199</v>
      </c>
      <c r="K26" s="194">
        <v>30</v>
      </c>
      <c r="L26" s="195">
        <v>546</v>
      </c>
    </row>
  </sheetData>
  <mergeCells count="13"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  <mergeCell ref="H5:L5"/>
    <mergeCell ref="H6:K6"/>
    <mergeCell ref="L6:L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activeCell="K27" sqref="K27"/>
    </sheetView>
  </sheetViews>
  <sheetFormatPr defaultRowHeight="12.75" x14ac:dyDescent="0.2"/>
  <cols>
    <col min="1" max="1" width="4.7109375" style="80" customWidth="1"/>
    <col min="2" max="2" width="28.28515625" style="115" customWidth="1"/>
    <col min="3" max="3" width="18.7109375" style="80" customWidth="1"/>
    <col min="4" max="4" width="17" style="80" customWidth="1"/>
    <col min="5" max="5" width="15.28515625" style="80" customWidth="1"/>
    <col min="6" max="9" width="17.28515625" style="80" customWidth="1"/>
    <col min="10" max="16384" width="9.140625" style="80"/>
  </cols>
  <sheetData>
    <row r="1" spans="1:9" ht="15.75" customHeight="1" x14ac:dyDescent="0.2">
      <c r="A1" s="305" t="s">
        <v>194</v>
      </c>
      <c r="B1" s="305"/>
      <c r="C1" s="305"/>
      <c r="D1" s="305"/>
      <c r="E1" s="305"/>
      <c r="F1" s="305"/>
      <c r="G1" s="305"/>
      <c r="H1" s="305"/>
      <c r="I1" s="305"/>
    </row>
    <row r="2" spans="1:9" s="108" customFormat="1" ht="17.25" customHeight="1" x14ac:dyDescent="0.25">
      <c r="A2" s="307" t="s">
        <v>277</v>
      </c>
      <c r="B2" s="307"/>
      <c r="C2" s="307"/>
      <c r="D2" s="307"/>
      <c r="E2" s="307"/>
      <c r="F2" s="307"/>
      <c r="G2" s="307"/>
      <c r="H2" s="307"/>
      <c r="I2" s="307"/>
    </row>
    <row r="3" spans="1:9" s="109" customFormat="1" ht="47.25" x14ac:dyDescent="0.25">
      <c r="A3" s="296" t="s">
        <v>49</v>
      </c>
      <c r="B3" s="296" t="s">
        <v>2</v>
      </c>
      <c r="C3" s="296" t="s">
        <v>195</v>
      </c>
      <c r="D3" s="279"/>
      <c r="E3" s="281" t="s">
        <v>196</v>
      </c>
      <c r="F3" s="281" t="s">
        <v>197</v>
      </c>
      <c r="G3" s="281" t="s">
        <v>198</v>
      </c>
      <c r="H3" s="281" t="s">
        <v>199</v>
      </c>
      <c r="I3" s="281" t="s">
        <v>200</v>
      </c>
    </row>
    <row r="4" spans="1:9" s="109" customFormat="1" ht="15.75" customHeight="1" x14ac:dyDescent="0.25">
      <c r="A4" s="309"/>
      <c r="B4" s="309"/>
      <c r="C4" s="309"/>
      <c r="D4" s="278" t="s">
        <v>193</v>
      </c>
      <c r="E4" s="296" t="s">
        <v>75</v>
      </c>
      <c r="F4" s="296" t="s">
        <v>75</v>
      </c>
      <c r="G4" s="296" t="s">
        <v>75</v>
      </c>
      <c r="H4" s="296" t="s">
        <v>75</v>
      </c>
      <c r="I4" s="296" t="s">
        <v>75</v>
      </c>
    </row>
    <row r="5" spans="1:9" s="109" customFormat="1" ht="32.25" thickBot="1" x14ac:dyDescent="0.3">
      <c r="A5" s="301"/>
      <c r="B5" s="301"/>
      <c r="C5" s="301"/>
      <c r="D5" s="288" t="s">
        <v>201</v>
      </c>
      <c r="E5" s="297"/>
      <c r="F5" s="297"/>
      <c r="G5" s="297"/>
      <c r="H5" s="297"/>
      <c r="I5" s="297"/>
    </row>
    <row r="6" spans="1:9" s="110" customFormat="1" ht="17.25" customHeight="1" thickTop="1" x14ac:dyDescent="0.25">
      <c r="A6" s="293">
        <v>1</v>
      </c>
      <c r="B6" s="293">
        <v>2</v>
      </c>
      <c r="C6" s="293">
        <v>3</v>
      </c>
      <c r="D6" s="293">
        <v>4</v>
      </c>
      <c r="E6" s="283">
        <v>5</v>
      </c>
      <c r="F6" s="283">
        <v>6</v>
      </c>
      <c r="G6" s="283">
        <v>7</v>
      </c>
      <c r="H6" s="283">
        <v>8</v>
      </c>
      <c r="I6" s="283">
        <v>9</v>
      </c>
    </row>
    <row r="7" spans="1:9" s="109" customFormat="1" ht="15.75" x14ac:dyDescent="0.25">
      <c r="A7" s="289"/>
      <c r="B7" s="289"/>
      <c r="C7" s="289"/>
      <c r="D7" s="289"/>
      <c r="E7" s="289"/>
      <c r="F7" s="289"/>
      <c r="G7" s="289"/>
      <c r="H7" s="289"/>
      <c r="I7" s="289"/>
    </row>
    <row r="8" spans="1:9" s="111" customFormat="1" ht="15.75" x14ac:dyDescent="0.25">
      <c r="A8" s="35">
        <v>1</v>
      </c>
      <c r="B8" s="42" t="s">
        <v>73</v>
      </c>
      <c r="C8" s="132">
        <f t="shared" ref="C8:C19" si="0">SUM(E8,F8:G8)</f>
        <v>1</v>
      </c>
      <c r="D8" s="132">
        <v>1</v>
      </c>
      <c r="E8" s="132"/>
      <c r="F8" s="132"/>
      <c r="G8" s="132">
        <v>1</v>
      </c>
      <c r="H8" s="132">
        <v>1</v>
      </c>
      <c r="I8" s="132">
        <v>1</v>
      </c>
    </row>
    <row r="9" spans="1:9" s="111" customFormat="1" ht="15.75" x14ac:dyDescent="0.25">
      <c r="A9" s="268">
        <v>2</v>
      </c>
      <c r="B9" s="48" t="s">
        <v>72</v>
      </c>
      <c r="C9" s="147">
        <f t="shared" si="0"/>
        <v>2</v>
      </c>
      <c r="D9" s="147">
        <v>1</v>
      </c>
      <c r="E9" s="147"/>
      <c r="F9" s="147"/>
      <c r="G9" s="147">
        <v>2</v>
      </c>
      <c r="H9" s="147"/>
      <c r="I9" s="147"/>
    </row>
    <row r="10" spans="1:9" s="111" customFormat="1" ht="15.75" x14ac:dyDescent="0.25">
      <c r="A10" s="35">
        <v>3</v>
      </c>
      <c r="B10" s="42" t="s">
        <v>71</v>
      </c>
      <c r="C10" s="132">
        <f t="shared" si="0"/>
        <v>5</v>
      </c>
      <c r="D10" s="132">
        <v>4</v>
      </c>
      <c r="E10" s="132"/>
      <c r="F10" s="132">
        <v>2</v>
      </c>
      <c r="G10" s="132">
        <v>3</v>
      </c>
      <c r="H10" s="132"/>
      <c r="I10" s="132"/>
    </row>
    <row r="11" spans="1:9" s="111" customFormat="1" ht="15.75" x14ac:dyDescent="0.25">
      <c r="A11" s="268">
        <v>4</v>
      </c>
      <c r="B11" s="48" t="s">
        <v>70</v>
      </c>
      <c r="C11" s="147">
        <f t="shared" si="0"/>
        <v>66</v>
      </c>
      <c r="D11" s="147">
        <v>43</v>
      </c>
      <c r="E11" s="147"/>
      <c r="F11" s="147">
        <v>42</v>
      </c>
      <c r="G11" s="147">
        <v>24</v>
      </c>
      <c r="H11" s="147">
        <v>16</v>
      </c>
      <c r="I11" s="147">
        <v>3</v>
      </c>
    </row>
    <row r="12" spans="1:9" s="111" customFormat="1" ht="15.75" x14ac:dyDescent="0.25">
      <c r="A12" s="35">
        <v>5</v>
      </c>
      <c r="B12" s="42" t="s">
        <v>69</v>
      </c>
      <c r="C12" s="132">
        <f t="shared" si="0"/>
        <v>45</v>
      </c>
      <c r="D12" s="132">
        <v>34</v>
      </c>
      <c r="E12" s="132">
        <v>2</v>
      </c>
      <c r="F12" s="132">
        <v>26</v>
      </c>
      <c r="G12" s="132">
        <v>17</v>
      </c>
      <c r="H12" s="132">
        <v>8</v>
      </c>
      <c r="I12" s="132">
        <v>2</v>
      </c>
    </row>
    <row r="13" spans="1:9" s="111" customFormat="1" ht="15.75" x14ac:dyDescent="0.25">
      <c r="A13" s="268">
        <v>6</v>
      </c>
      <c r="B13" s="48" t="s">
        <v>10</v>
      </c>
      <c r="C13" s="147">
        <f t="shared" si="0"/>
        <v>4</v>
      </c>
      <c r="D13" s="147"/>
      <c r="E13" s="147"/>
      <c r="F13" s="147">
        <v>1</v>
      </c>
      <c r="G13" s="147">
        <v>3</v>
      </c>
      <c r="H13" s="147">
        <v>5</v>
      </c>
      <c r="I13" s="147">
        <v>1</v>
      </c>
    </row>
    <row r="14" spans="1:9" s="111" customFormat="1" ht="15.75" x14ac:dyDescent="0.25">
      <c r="A14" s="35">
        <v>7</v>
      </c>
      <c r="B14" s="42" t="s">
        <v>11</v>
      </c>
      <c r="C14" s="132">
        <f t="shared" si="0"/>
        <v>4</v>
      </c>
      <c r="D14" s="132">
        <v>3</v>
      </c>
      <c r="E14" s="132"/>
      <c r="F14" s="132">
        <v>2</v>
      </c>
      <c r="G14" s="132">
        <v>2</v>
      </c>
      <c r="H14" s="132">
        <v>1</v>
      </c>
      <c r="I14" s="132"/>
    </row>
    <row r="15" spans="1:9" s="111" customFormat="1" ht="15.75" x14ac:dyDescent="0.25">
      <c r="A15" s="268">
        <v>8</v>
      </c>
      <c r="B15" s="48" t="s">
        <v>12</v>
      </c>
      <c r="C15" s="147">
        <f t="shared" si="0"/>
        <v>6</v>
      </c>
      <c r="D15" s="147">
        <v>2</v>
      </c>
      <c r="E15" s="147"/>
      <c r="F15" s="147">
        <v>1</v>
      </c>
      <c r="G15" s="147">
        <v>5</v>
      </c>
      <c r="H15" s="147"/>
      <c r="I15" s="147">
        <v>2</v>
      </c>
    </row>
    <row r="16" spans="1:9" s="111" customFormat="1" ht="15.75" x14ac:dyDescent="0.25">
      <c r="A16" s="35">
        <v>9</v>
      </c>
      <c r="B16" s="42" t="s">
        <v>13</v>
      </c>
      <c r="C16" s="132">
        <f t="shared" si="0"/>
        <v>4</v>
      </c>
      <c r="D16" s="132">
        <v>3</v>
      </c>
      <c r="E16" s="132"/>
      <c r="F16" s="132">
        <v>3</v>
      </c>
      <c r="G16" s="132">
        <v>1</v>
      </c>
      <c r="H16" s="132"/>
      <c r="I16" s="132"/>
    </row>
    <row r="17" spans="1:9" s="111" customFormat="1" ht="15.75" x14ac:dyDescent="0.25">
      <c r="A17" s="268">
        <v>10</v>
      </c>
      <c r="B17" s="48" t="s">
        <v>14</v>
      </c>
      <c r="C17" s="147">
        <f t="shared" si="0"/>
        <v>8</v>
      </c>
      <c r="D17" s="147">
        <v>6</v>
      </c>
      <c r="E17" s="147"/>
      <c r="F17" s="147">
        <v>3</v>
      </c>
      <c r="G17" s="147">
        <v>5</v>
      </c>
      <c r="H17" s="147">
        <v>2</v>
      </c>
      <c r="I17" s="147">
        <v>2</v>
      </c>
    </row>
    <row r="18" spans="1:9" s="111" customFormat="1" ht="15.75" x14ac:dyDescent="0.25">
      <c r="A18" s="35">
        <v>11</v>
      </c>
      <c r="B18" s="42" t="s">
        <v>15</v>
      </c>
      <c r="C18" s="132">
        <f t="shared" si="0"/>
        <v>1</v>
      </c>
      <c r="D18" s="132">
        <v>5</v>
      </c>
      <c r="E18" s="132"/>
      <c r="F18" s="132"/>
      <c r="G18" s="132">
        <v>1</v>
      </c>
      <c r="H18" s="132">
        <v>1</v>
      </c>
      <c r="I18" s="132"/>
    </row>
    <row r="19" spans="1:9" s="111" customFormat="1" ht="15.75" x14ac:dyDescent="0.25">
      <c r="A19" s="268">
        <v>12</v>
      </c>
      <c r="B19" s="48" t="s">
        <v>16</v>
      </c>
      <c r="C19" s="147">
        <f t="shared" si="0"/>
        <v>14</v>
      </c>
      <c r="D19" s="147">
        <v>7</v>
      </c>
      <c r="E19" s="147"/>
      <c r="F19" s="147">
        <v>6</v>
      </c>
      <c r="G19" s="147">
        <v>8</v>
      </c>
      <c r="H19" s="147">
        <v>1</v>
      </c>
      <c r="I19" s="147">
        <v>2</v>
      </c>
    </row>
    <row r="20" spans="1:9" s="111" customFormat="1" ht="15.75" x14ac:dyDescent="0.25">
      <c r="A20" s="35">
        <v>13</v>
      </c>
      <c r="B20" s="42" t="s">
        <v>17</v>
      </c>
      <c r="C20" s="132"/>
      <c r="D20" s="132"/>
      <c r="E20" s="132"/>
      <c r="F20" s="132"/>
      <c r="G20" s="132"/>
      <c r="H20" s="132"/>
      <c r="I20" s="132">
        <v>3</v>
      </c>
    </row>
    <row r="21" spans="1:9" s="111" customFormat="1" ht="15.75" x14ac:dyDescent="0.25">
      <c r="A21" s="268">
        <v>14</v>
      </c>
      <c r="B21" s="48" t="s">
        <v>18</v>
      </c>
      <c r="C21" s="147">
        <f>SUM(E21,F21:G21)</f>
        <v>6</v>
      </c>
      <c r="D21" s="147">
        <v>6</v>
      </c>
      <c r="E21" s="147"/>
      <c r="F21" s="147">
        <v>3</v>
      </c>
      <c r="G21" s="147">
        <v>3</v>
      </c>
      <c r="H21" s="147">
        <v>2</v>
      </c>
      <c r="I21" s="147">
        <v>1</v>
      </c>
    </row>
    <row r="22" spans="1:9" s="111" customFormat="1" ht="15.75" x14ac:dyDescent="0.25">
      <c r="A22" s="35">
        <v>15</v>
      </c>
      <c r="B22" s="42" t="s">
        <v>19</v>
      </c>
      <c r="C22" s="132">
        <f>SUM(E22,F22:G22)</f>
        <v>3</v>
      </c>
      <c r="D22" s="132">
        <v>1</v>
      </c>
      <c r="E22" s="132"/>
      <c r="F22" s="132"/>
      <c r="G22" s="132">
        <v>3</v>
      </c>
      <c r="H22" s="132"/>
      <c r="I22" s="132"/>
    </row>
    <row r="23" spans="1:9" s="111" customFormat="1" ht="15.75" x14ac:dyDescent="0.25">
      <c r="A23" s="268">
        <v>16</v>
      </c>
      <c r="B23" s="48" t="s">
        <v>20</v>
      </c>
      <c r="C23" s="147">
        <f>SUM(E23,F23:G23)</f>
        <v>2</v>
      </c>
      <c r="D23" s="147">
        <v>1</v>
      </c>
      <c r="E23" s="147"/>
      <c r="F23" s="147">
        <v>1</v>
      </c>
      <c r="G23" s="147">
        <v>1</v>
      </c>
      <c r="H23" s="147"/>
      <c r="I23" s="147"/>
    </row>
    <row r="24" spans="1:9" s="111" customFormat="1" ht="15.75" x14ac:dyDescent="0.25">
      <c r="A24" s="35">
        <v>17</v>
      </c>
      <c r="B24" s="42" t="s">
        <v>21</v>
      </c>
      <c r="C24" s="132">
        <f>SUM(E24,F24:G24)</f>
        <v>9</v>
      </c>
      <c r="D24" s="132">
        <v>4</v>
      </c>
      <c r="E24" s="132">
        <v>1</v>
      </c>
      <c r="F24" s="132">
        <v>3</v>
      </c>
      <c r="G24" s="132">
        <v>5</v>
      </c>
      <c r="H24" s="132">
        <v>1</v>
      </c>
      <c r="I24" s="132"/>
    </row>
    <row r="25" spans="1:9" s="111" customFormat="1" ht="15.75" x14ac:dyDescent="0.25">
      <c r="A25" s="268">
        <v>18</v>
      </c>
      <c r="B25" s="48" t="s">
        <v>22</v>
      </c>
      <c r="C25" s="147">
        <f>SUM(E25,F25:G25)</f>
        <v>9</v>
      </c>
      <c r="D25" s="147">
        <v>5</v>
      </c>
      <c r="E25" s="147"/>
      <c r="F25" s="147">
        <v>5</v>
      </c>
      <c r="G25" s="147">
        <v>4</v>
      </c>
      <c r="H25" s="147"/>
      <c r="I25" s="147">
        <v>3</v>
      </c>
    </row>
    <row r="26" spans="1:9" s="112" customFormat="1" ht="15.75" x14ac:dyDescent="0.25">
      <c r="A26" s="303" t="s">
        <v>23</v>
      </c>
      <c r="B26" s="304"/>
      <c r="C26" s="132">
        <f>SUM(C8:C25)</f>
        <v>189</v>
      </c>
      <c r="D26" s="132">
        <f>SUM(D8:D25)</f>
        <v>126</v>
      </c>
      <c r="E26" s="132">
        <f>SUM(E8:E25)</f>
        <v>3</v>
      </c>
      <c r="F26" s="132">
        <f t="shared" ref="F26:G26" si="1">SUM(F8:F25)</f>
        <v>98</v>
      </c>
      <c r="G26" s="132">
        <f t="shared" si="1"/>
        <v>88</v>
      </c>
      <c r="H26" s="132">
        <f>SUM(H8:H25)</f>
        <v>38</v>
      </c>
      <c r="I26" s="132">
        <f>SUM(I8:I25)</f>
        <v>20</v>
      </c>
    </row>
    <row r="27" spans="1:9" s="76" customFormat="1" ht="15.75" x14ac:dyDescent="0.25">
      <c r="B27" s="113"/>
    </row>
    <row r="28" spans="1:9" s="76" customFormat="1" ht="15.75" x14ac:dyDescent="0.25">
      <c r="A28" s="128"/>
      <c r="B28" s="128"/>
      <c r="C28" s="128"/>
      <c r="D28" s="128"/>
    </row>
    <row r="30" spans="1:9" ht="15.75" x14ac:dyDescent="0.25">
      <c r="A30" s="78"/>
      <c r="B30" s="114"/>
    </row>
  </sheetData>
  <mergeCells count="11">
    <mergeCell ref="A26:B26"/>
    <mergeCell ref="E4:E5"/>
    <mergeCell ref="B3:B5"/>
    <mergeCell ref="A3:A5"/>
    <mergeCell ref="C3:C5"/>
    <mergeCell ref="A1:I1"/>
    <mergeCell ref="A2:I2"/>
    <mergeCell ref="I4:I5"/>
    <mergeCell ref="F4:F5"/>
    <mergeCell ref="G4:G5"/>
    <mergeCell ref="H4:H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0" zoomScaleNormal="80" workbookViewId="0">
      <selection activeCell="I13" sqref="I13"/>
    </sheetView>
  </sheetViews>
  <sheetFormatPr defaultRowHeight="15" x14ac:dyDescent="0.25"/>
  <cols>
    <col min="1" max="1" width="9" customWidth="1"/>
    <col min="2" max="2" width="30.5703125" bestFit="1" customWidth="1"/>
    <col min="3" max="3" width="22.42578125" customWidth="1"/>
    <col min="4" max="4" width="24.28515625" customWidth="1"/>
    <col min="5" max="5" width="20" customWidth="1"/>
    <col min="6" max="6" width="19.5703125" customWidth="1"/>
    <col min="7" max="7" width="26.85546875" customWidth="1"/>
    <col min="8" max="10" width="9.140625" customWidth="1"/>
  </cols>
  <sheetData>
    <row r="1" spans="1:7" ht="60" customHeight="1" x14ac:dyDescent="0.25">
      <c r="A1" s="389" t="s">
        <v>349</v>
      </c>
      <c r="B1" s="389"/>
      <c r="C1" s="389"/>
      <c r="D1" s="389"/>
      <c r="E1" s="389"/>
      <c r="F1" s="389"/>
      <c r="G1" s="389"/>
    </row>
    <row r="2" spans="1:7" ht="18.75" customHeight="1" x14ac:dyDescent="0.25">
      <c r="A2" s="383" t="s">
        <v>49</v>
      </c>
      <c r="B2" s="383" t="s">
        <v>2</v>
      </c>
      <c r="C2" s="387" t="s">
        <v>123</v>
      </c>
      <c r="D2" s="388"/>
      <c r="E2" s="388"/>
      <c r="F2" s="388"/>
      <c r="G2" s="388"/>
    </row>
    <row r="3" spans="1:7" ht="177" customHeight="1" x14ac:dyDescent="0.25">
      <c r="A3" s="384"/>
      <c r="B3" s="384"/>
      <c r="C3" s="292" t="s">
        <v>124</v>
      </c>
      <c r="D3" s="292" t="s">
        <v>125</v>
      </c>
      <c r="E3" s="292" t="s">
        <v>126</v>
      </c>
      <c r="F3" s="292" t="s">
        <v>127</v>
      </c>
      <c r="G3" s="292" t="s">
        <v>257</v>
      </c>
    </row>
    <row r="4" spans="1:7" s="57" customFormat="1" ht="18.75" x14ac:dyDescent="0.25">
      <c r="A4" s="59" t="s">
        <v>90</v>
      </c>
      <c r="B4" s="60" t="s">
        <v>31</v>
      </c>
      <c r="C4" s="61">
        <v>4</v>
      </c>
      <c r="D4" s="62">
        <v>433</v>
      </c>
      <c r="E4" s="61">
        <v>4</v>
      </c>
      <c r="F4" s="61">
        <v>284</v>
      </c>
      <c r="G4" s="61">
        <v>14</v>
      </c>
    </row>
    <row r="5" spans="1:7" s="57" customFormat="1" ht="18.75" x14ac:dyDescent="0.25">
      <c r="A5" s="63" t="s">
        <v>91</v>
      </c>
      <c r="B5" s="64" t="s">
        <v>32</v>
      </c>
      <c r="C5" s="65">
        <v>2</v>
      </c>
      <c r="D5" s="66">
        <v>288</v>
      </c>
      <c r="E5" s="65">
        <v>2</v>
      </c>
      <c r="F5" s="65">
        <v>551</v>
      </c>
      <c r="G5" s="266">
        <v>9</v>
      </c>
    </row>
    <row r="6" spans="1:7" s="57" customFormat="1" ht="18.75" x14ac:dyDescent="0.25">
      <c r="A6" s="67" t="s">
        <v>92</v>
      </c>
      <c r="B6" s="68" t="s">
        <v>33</v>
      </c>
      <c r="C6" s="61">
        <v>8</v>
      </c>
      <c r="D6" s="62">
        <v>456</v>
      </c>
      <c r="E6" s="61">
        <v>3</v>
      </c>
      <c r="F6" s="61">
        <v>999</v>
      </c>
      <c r="G6" s="61">
        <v>12</v>
      </c>
    </row>
    <row r="7" spans="1:7" s="57" customFormat="1" ht="18.75" x14ac:dyDescent="0.25">
      <c r="A7" s="63" t="s">
        <v>93</v>
      </c>
      <c r="B7" s="64" t="s">
        <v>34</v>
      </c>
      <c r="C7" s="65">
        <v>15</v>
      </c>
      <c r="D7" s="66">
        <v>1101</v>
      </c>
      <c r="E7" s="65">
        <v>7</v>
      </c>
      <c r="F7" s="65">
        <v>506</v>
      </c>
      <c r="G7" s="266">
        <v>0</v>
      </c>
    </row>
    <row r="8" spans="1:7" s="57" customFormat="1" ht="18.75" x14ac:dyDescent="0.25">
      <c r="A8" s="67" t="s">
        <v>94</v>
      </c>
      <c r="B8" s="68" t="s">
        <v>35</v>
      </c>
      <c r="C8" s="61">
        <v>10</v>
      </c>
      <c r="D8" s="62">
        <v>779</v>
      </c>
      <c r="E8" s="61">
        <v>7</v>
      </c>
      <c r="F8" s="61">
        <v>1017</v>
      </c>
      <c r="G8" s="61">
        <v>20</v>
      </c>
    </row>
    <row r="9" spans="1:7" s="57" customFormat="1" ht="18.75" x14ac:dyDescent="0.25">
      <c r="A9" s="63" t="s">
        <v>95</v>
      </c>
      <c r="B9" s="64" t="s">
        <v>36</v>
      </c>
      <c r="C9" s="65">
        <v>10</v>
      </c>
      <c r="D9" s="66">
        <v>911</v>
      </c>
      <c r="E9" s="65">
        <v>8</v>
      </c>
      <c r="F9" s="65">
        <v>1212</v>
      </c>
      <c r="G9" s="266">
        <v>22</v>
      </c>
    </row>
    <row r="10" spans="1:7" s="57" customFormat="1" ht="18.75" x14ac:dyDescent="0.25">
      <c r="A10" s="67" t="s">
        <v>96</v>
      </c>
      <c r="B10" s="68" t="s">
        <v>37</v>
      </c>
      <c r="C10" s="61">
        <v>5</v>
      </c>
      <c r="D10" s="62">
        <v>382</v>
      </c>
      <c r="E10" s="61">
        <v>4</v>
      </c>
      <c r="F10" s="61">
        <v>495</v>
      </c>
      <c r="G10" s="61">
        <v>3</v>
      </c>
    </row>
    <row r="11" spans="1:7" s="57" customFormat="1" ht="18.75" x14ac:dyDescent="0.25">
      <c r="A11" s="63" t="s">
        <v>97</v>
      </c>
      <c r="B11" s="64" t="s">
        <v>38</v>
      </c>
      <c r="C11" s="65">
        <v>4</v>
      </c>
      <c r="D11" s="66">
        <v>347</v>
      </c>
      <c r="E11" s="65">
        <v>2</v>
      </c>
      <c r="F11" s="65">
        <v>250</v>
      </c>
      <c r="G11" s="266">
        <v>19</v>
      </c>
    </row>
    <row r="12" spans="1:7" s="57" customFormat="1" ht="18.75" x14ac:dyDescent="0.25">
      <c r="A12" s="67" t="s">
        <v>98</v>
      </c>
      <c r="B12" s="68" t="s">
        <v>39</v>
      </c>
      <c r="C12" s="61">
        <v>9</v>
      </c>
      <c r="D12" s="62">
        <v>342</v>
      </c>
      <c r="E12" s="61">
        <v>2</v>
      </c>
      <c r="F12" s="61">
        <v>300</v>
      </c>
      <c r="G12" s="61">
        <v>17</v>
      </c>
    </row>
    <row r="13" spans="1:7" s="57" customFormat="1" ht="18.75" x14ac:dyDescent="0.25">
      <c r="A13" s="63" t="s">
        <v>99</v>
      </c>
      <c r="B13" s="64" t="s">
        <v>40</v>
      </c>
      <c r="C13" s="65">
        <v>1</v>
      </c>
      <c r="D13" s="66">
        <v>165</v>
      </c>
      <c r="E13" s="65">
        <v>2</v>
      </c>
      <c r="F13" s="65">
        <v>418</v>
      </c>
      <c r="G13" s="266">
        <v>6</v>
      </c>
    </row>
    <row r="14" spans="1:7" s="57" customFormat="1" ht="18.75" x14ac:dyDescent="0.25">
      <c r="A14" s="67" t="s">
        <v>100</v>
      </c>
      <c r="B14" s="68" t="s">
        <v>41</v>
      </c>
      <c r="C14" s="61">
        <v>3</v>
      </c>
      <c r="D14" s="62">
        <v>278</v>
      </c>
      <c r="E14" s="61">
        <v>11</v>
      </c>
      <c r="F14" s="61">
        <v>386</v>
      </c>
      <c r="G14" s="61">
        <v>17</v>
      </c>
    </row>
    <row r="15" spans="1:7" s="57" customFormat="1" ht="18.75" x14ac:dyDescent="0.25">
      <c r="A15" s="63" t="s">
        <v>101</v>
      </c>
      <c r="B15" s="64" t="s">
        <v>42</v>
      </c>
      <c r="C15" s="65">
        <v>10</v>
      </c>
      <c r="D15" s="66">
        <v>312</v>
      </c>
      <c r="E15" s="65">
        <v>7</v>
      </c>
      <c r="F15" s="65">
        <v>1129</v>
      </c>
      <c r="G15" s="266">
        <v>27</v>
      </c>
    </row>
    <row r="16" spans="1:7" s="57" customFormat="1" ht="18.75" x14ac:dyDescent="0.25">
      <c r="A16" s="67" t="s">
        <v>102</v>
      </c>
      <c r="B16" s="68" t="s">
        <v>43</v>
      </c>
      <c r="C16" s="61">
        <v>4</v>
      </c>
      <c r="D16" s="62">
        <v>174</v>
      </c>
      <c r="E16" s="61">
        <v>3</v>
      </c>
      <c r="F16" s="61">
        <v>400</v>
      </c>
      <c r="G16" s="61">
        <v>8</v>
      </c>
    </row>
    <row r="17" spans="1:7" s="57" customFormat="1" ht="18.75" x14ac:dyDescent="0.25">
      <c r="A17" s="63" t="s">
        <v>103</v>
      </c>
      <c r="B17" s="64" t="s">
        <v>44</v>
      </c>
      <c r="C17" s="65">
        <v>5</v>
      </c>
      <c r="D17" s="66">
        <v>256</v>
      </c>
      <c r="E17" s="65">
        <v>8</v>
      </c>
      <c r="F17" s="65">
        <v>698</v>
      </c>
      <c r="G17" s="266">
        <v>21</v>
      </c>
    </row>
    <row r="18" spans="1:7" s="57" customFormat="1" ht="18.75" x14ac:dyDescent="0.25">
      <c r="A18" s="67" t="s">
        <v>104</v>
      </c>
      <c r="B18" s="68" t="s">
        <v>45</v>
      </c>
      <c r="C18" s="61">
        <v>6</v>
      </c>
      <c r="D18" s="62">
        <v>296</v>
      </c>
      <c r="E18" s="61">
        <v>0</v>
      </c>
      <c r="F18" s="61">
        <v>307</v>
      </c>
      <c r="G18" s="61">
        <v>10</v>
      </c>
    </row>
    <row r="19" spans="1:7" s="57" customFormat="1" ht="18.75" x14ac:dyDescent="0.25">
      <c r="A19" s="63" t="s">
        <v>105</v>
      </c>
      <c r="B19" s="64" t="s">
        <v>46</v>
      </c>
      <c r="C19" s="65">
        <v>9</v>
      </c>
      <c r="D19" s="66">
        <v>329</v>
      </c>
      <c r="E19" s="65">
        <v>1</v>
      </c>
      <c r="F19" s="65">
        <v>33</v>
      </c>
      <c r="G19" s="266">
        <v>8</v>
      </c>
    </row>
    <row r="20" spans="1:7" s="57" customFormat="1" ht="18.75" x14ac:dyDescent="0.25">
      <c r="A20" s="67" t="s">
        <v>106</v>
      </c>
      <c r="B20" s="68" t="s">
        <v>47</v>
      </c>
      <c r="C20" s="61">
        <v>6</v>
      </c>
      <c r="D20" s="62">
        <v>409</v>
      </c>
      <c r="E20" s="61">
        <v>4</v>
      </c>
      <c r="F20" s="61">
        <v>410</v>
      </c>
      <c r="G20" s="61">
        <v>10</v>
      </c>
    </row>
    <row r="21" spans="1:7" s="57" customFormat="1" ht="18.75" x14ac:dyDescent="0.25">
      <c r="A21" s="63" t="s">
        <v>107</v>
      </c>
      <c r="B21" s="64" t="s">
        <v>48</v>
      </c>
      <c r="C21" s="65">
        <v>7</v>
      </c>
      <c r="D21" s="66">
        <v>461</v>
      </c>
      <c r="E21" s="65">
        <v>2</v>
      </c>
      <c r="F21" s="65">
        <v>583</v>
      </c>
      <c r="G21" s="266">
        <v>6</v>
      </c>
    </row>
    <row r="22" spans="1:7" s="57" customFormat="1" ht="21.75" customHeight="1" x14ac:dyDescent="0.25">
      <c r="A22" s="385" t="s">
        <v>108</v>
      </c>
      <c r="B22" s="386"/>
      <c r="C22" s="69">
        <f>SUM(C4:C21)</f>
        <v>118</v>
      </c>
      <c r="D22" s="70">
        <v>7719</v>
      </c>
      <c r="E22" s="69">
        <f>SUM(E4:E21)</f>
        <v>77</v>
      </c>
      <c r="F22" s="69">
        <v>9977</v>
      </c>
      <c r="G22" s="69">
        <v>229</v>
      </c>
    </row>
    <row r="23" spans="1:7" s="57" customFormat="1" x14ac:dyDescent="0.25"/>
    <row r="24" spans="1:7" x14ac:dyDescent="0.25">
      <c r="C24" s="57"/>
      <c r="D24" s="57"/>
      <c r="E24" s="57"/>
    </row>
  </sheetData>
  <mergeCells count="5">
    <mergeCell ref="A2:A3"/>
    <mergeCell ref="B2:B3"/>
    <mergeCell ref="A22:B22"/>
    <mergeCell ref="C2:G2"/>
    <mergeCell ref="A1:G1"/>
  </mergeCells>
  <pageMargins left="0.7" right="0.7" top="0.75" bottom="0.75" header="0.3" footer="0.3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90" zoomScaleNormal="90" workbookViewId="0">
      <selection activeCell="H24" sqref="H24"/>
    </sheetView>
  </sheetViews>
  <sheetFormatPr defaultColWidth="9.140625" defaultRowHeight="12.75" x14ac:dyDescent="0.2"/>
  <cols>
    <col min="1" max="1" width="6" style="93" customWidth="1"/>
    <col min="2" max="2" width="25.5703125" style="93" bestFit="1" customWidth="1"/>
    <col min="3" max="3" width="20.7109375" style="93" customWidth="1"/>
    <col min="4" max="5" width="20" style="93" customWidth="1"/>
    <col min="6" max="6" width="20.140625" style="93" customWidth="1"/>
    <col min="7" max="16384" width="9.140625" style="93"/>
  </cols>
  <sheetData>
    <row r="1" spans="1:10" s="92" customFormat="1" ht="18.75" customHeight="1" x14ac:dyDescent="0.25">
      <c r="A1" s="370" t="s">
        <v>350</v>
      </c>
      <c r="B1" s="370"/>
      <c r="C1" s="370"/>
      <c r="D1" s="370"/>
      <c r="E1" s="370"/>
      <c r="F1" s="370"/>
    </row>
    <row r="2" spans="1:10" s="92" customFormat="1" ht="52.5" customHeight="1" x14ac:dyDescent="0.25">
      <c r="A2" s="368"/>
      <c r="B2" s="368"/>
      <c r="C2" s="368"/>
      <c r="D2" s="368"/>
      <c r="E2" s="368"/>
      <c r="F2" s="368"/>
    </row>
    <row r="3" spans="1:10" ht="30" customHeight="1" x14ac:dyDescent="0.2">
      <c r="A3" s="319" t="s">
        <v>137</v>
      </c>
      <c r="B3" s="393" t="s">
        <v>2</v>
      </c>
      <c r="C3" s="319" t="s">
        <v>138</v>
      </c>
      <c r="D3" s="319"/>
      <c r="E3" s="319" t="s">
        <v>139</v>
      </c>
      <c r="F3" s="319"/>
    </row>
    <row r="4" spans="1:10" s="94" customFormat="1" ht="12.75" customHeight="1" x14ac:dyDescent="0.25">
      <c r="A4" s="319"/>
      <c r="B4" s="394"/>
      <c r="C4" s="319"/>
      <c r="D4" s="319"/>
      <c r="E4" s="319"/>
      <c r="F4" s="319"/>
    </row>
    <row r="5" spans="1:10" s="95" customFormat="1" ht="11.25" customHeight="1" x14ac:dyDescent="0.25">
      <c r="A5" s="319"/>
      <c r="B5" s="394"/>
      <c r="C5" s="296" t="s">
        <v>140</v>
      </c>
      <c r="D5" s="313" t="s">
        <v>141</v>
      </c>
      <c r="E5" s="313" t="s">
        <v>142</v>
      </c>
      <c r="F5" s="313" t="s">
        <v>141</v>
      </c>
    </row>
    <row r="6" spans="1:10" s="96" customFormat="1" ht="48.75" customHeight="1" thickBot="1" x14ac:dyDescent="0.25">
      <c r="A6" s="466"/>
      <c r="B6" s="395"/>
      <c r="C6" s="301"/>
      <c r="D6" s="344"/>
      <c r="E6" s="344"/>
      <c r="F6" s="344"/>
    </row>
    <row r="7" spans="1:10" ht="19.5" thickTop="1" x14ac:dyDescent="0.2">
      <c r="A7" s="28">
        <v>1</v>
      </c>
      <c r="B7" s="60" t="s">
        <v>5</v>
      </c>
      <c r="C7" s="211">
        <v>367</v>
      </c>
      <c r="D7" s="211">
        <v>253</v>
      </c>
      <c r="E7" s="211">
        <v>415</v>
      </c>
      <c r="F7" s="211">
        <v>310</v>
      </c>
      <c r="G7" s="97"/>
      <c r="H7" s="97"/>
      <c r="I7" s="97"/>
      <c r="J7" s="97"/>
    </row>
    <row r="8" spans="1:10" ht="18.75" x14ac:dyDescent="0.2">
      <c r="A8" s="268">
        <v>2</v>
      </c>
      <c r="B8" s="64" t="s">
        <v>6</v>
      </c>
      <c r="C8" s="212">
        <v>541</v>
      </c>
      <c r="D8" s="212">
        <v>467</v>
      </c>
      <c r="E8" s="212">
        <v>637</v>
      </c>
      <c r="F8" s="212">
        <v>640</v>
      </c>
      <c r="G8" s="97"/>
      <c r="H8" s="97"/>
      <c r="I8" s="97"/>
      <c r="J8" s="97"/>
    </row>
    <row r="9" spans="1:10" ht="18.75" x14ac:dyDescent="0.2">
      <c r="A9" s="35">
        <v>3</v>
      </c>
      <c r="B9" s="68" t="s">
        <v>136</v>
      </c>
      <c r="C9" s="213">
        <v>433</v>
      </c>
      <c r="D9" s="213">
        <v>337</v>
      </c>
      <c r="E9" s="213">
        <v>503</v>
      </c>
      <c r="F9" s="213">
        <v>422</v>
      </c>
      <c r="G9" s="97"/>
      <c r="H9" s="97"/>
      <c r="I9" s="97"/>
      <c r="J9" s="97"/>
    </row>
    <row r="10" spans="1:10" ht="18.75" x14ac:dyDescent="0.2">
      <c r="A10" s="268">
        <v>4</v>
      </c>
      <c r="B10" s="64" t="s">
        <v>8</v>
      </c>
      <c r="C10" s="212">
        <v>1420</v>
      </c>
      <c r="D10" s="212">
        <v>1116</v>
      </c>
      <c r="E10" s="212">
        <v>1858</v>
      </c>
      <c r="F10" s="212">
        <v>1790</v>
      </c>
      <c r="G10" s="97"/>
      <c r="H10" s="97"/>
      <c r="I10" s="97"/>
      <c r="J10" s="97"/>
    </row>
    <row r="11" spans="1:10" ht="18.75" x14ac:dyDescent="0.2">
      <c r="A11" s="35">
        <v>5</v>
      </c>
      <c r="B11" s="68" t="s">
        <v>9</v>
      </c>
      <c r="C11" s="213">
        <v>1087</v>
      </c>
      <c r="D11" s="213">
        <v>850</v>
      </c>
      <c r="E11" s="213">
        <v>1247</v>
      </c>
      <c r="F11" s="213">
        <v>1192</v>
      </c>
      <c r="G11" s="97"/>
      <c r="H11" s="97"/>
      <c r="I11" s="97"/>
      <c r="J11" s="97"/>
    </row>
    <row r="12" spans="1:10" ht="18.75" x14ac:dyDescent="0.2">
      <c r="A12" s="268">
        <v>6</v>
      </c>
      <c r="B12" s="64" t="s">
        <v>10</v>
      </c>
      <c r="C12" s="212">
        <v>1482</v>
      </c>
      <c r="D12" s="212">
        <v>1138</v>
      </c>
      <c r="E12" s="212">
        <v>1657</v>
      </c>
      <c r="F12" s="212">
        <v>1399</v>
      </c>
      <c r="G12" s="97"/>
      <c r="H12" s="97"/>
      <c r="I12" s="97"/>
      <c r="J12" s="97"/>
    </row>
    <row r="13" spans="1:10" ht="18.75" x14ac:dyDescent="0.2">
      <c r="A13" s="35">
        <v>7</v>
      </c>
      <c r="B13" s="68" t="s">
        <v>11</v>
      </c>
      <c r="C13" s="213">
        <v>223</v>
      </c>
      <c r="D13" s="213">
        <v>157</v>
      </c>
      <c r="E13" s="213">
        <v>253</v>
      </c>
      <c r="F13" s="213">
        <v>203</v>
      </c>
      <c r="G13" s="97"/>
      <c r="H13" s="97"/>
      <c r="I13" s="97"/>
      <c r="J13" s="97"/>
    </row>
    <row r="14" spans="1:10" ht="18.75" x14ac:dyDescent="0.2">
      <c r="A14" s="268">
        <v>8</v>
      </c>
      <c r="B14" s="64" t="s">
        <v>12</v>
      </c>
      <c r="C14" s="212">
        <v>296</v>
      </c>
      <c r="D14" s="212">
        <v>177</v>
      </c>
      <c r="E14" s="212">
        <v>356</v>
      </c>
      <c r="F14" s="212">
        <v>237</v>
      </c>
      <c r="G14" s="97"/>
      <c r="H14" s="97"/>
      <c r="I14" s="97"/>
      <c r="J14" s="97"/>
    </row>
    <row r="15" spans="1:10" ht="18.75" x14ac:dyDescent="0.2">
      <c r="A15" s="35">
        <v>9</v>
      </c>
      <c r="B15" s="68" t="s">
        <v>13</v>
      </c>
      <c r="C15" s="213">
        <v>502</v>
      </c>
      <c r="D15" s="213">
        <v>368</v>
      </c>
      <c r="E15" s="213">
        <v>636</v>
      </c>
      <c r="F15" s="213">
        <v>529</v>
      </c>
      <c r="G15" s="97"/>
      <c r="H15" s="97"/>
      <c r="I15" s="97"/>
      <c r="J15" s="97"/>
    </row>
    <row r="16" spans="1:10" ht="18.75" x14ac:dyDescent="0.2">
      <c r="A16" s="268">
        <v>10</v>
      </c>
      <c r="B16" s="64" t="s">
        <v>14</v>
      </c>
      <c r="C16" s="212">
        <v>238</v>
      </c>
      <c r="D16" s="212">
        <v>143</v>
      </c>
      <c r="E16" s="212">
        <v>275</v>
      </c>
      <c r="F16" s="212">
        <v>196</v>
      </c>
      <c r="G16" s="97"/>
      <c r="H16" s="97"/>
      <c r="I16" s="97"/>
      <c r="J16" s="97"/>
    </row>
    <row r="17" spans="1:10" ht="18.75" x14ac:dyDescent="0.2">
      <c r="A17" s="35">
        <v>11</v>
      </c>
      <c r="B17" s="68" t="s">
        <v>15</v>
      </c>
      <c r="C17" s="213">
        <v>827</v>
      </c>
      <c r="D17" s="213">
        <v>698</v>
      </c>
      <c r="E17" s="213">
        <v>987</v>
      </c>
      <c r="F17" s="213">
        <v>976</v>
      </c>
      <c r="G17" s="97"/>
      <c r="H17" s="97"/>
      <c r="I17" s="97"/>
      <c r="J17" s="97"/>
    </row>
    <row r="18" spans="1:10" ht="18.75" x14ac:dyDescent="0.2">
      <c r="A18" s="268">
        <v>12</v>
      </c>
      <c r="B18" s="64" t="s">
        <v>16</v>
      </c>
      <c r="C18" s="212">
        <v>481</v>
      </c>
      <c r="D18" s="212">
        <v>372</v>
      </c>
      <c r="E18" s="212">
        <v>548</v>
      </c>
      <c r="F18" s="212">
        <v>479</v>
      </c>
      <c r="G18" s="97"/>
      <c r="H18" s="97"/>
      <c r="I18" s="97"/>
      <c r="J18" s="97"/>
    </row>
    <row r="19" spans="1:10" ht="18.75" x14ac:dyDescent="0.2">
      <c r="A19" s="35">
        <v>13</v>
      </c>
      <c r="B19" s="68" t="s">
        <v>17</v>
      </c>
      <c r="C19" s="213">
        <v>358</v>
      </c>
      <c r="D19" s="213">
        <v>233</v>
      </c>
      <c r="E19" s="213">
        <v>397</v>
      </c>
      <c r="F19" s="213">
        <v>284</v>
      </c>
      <c r="G19" s="97"/>
      <c r="H19" s="97"/>
      <c r="I19" s="97"/>
      <c r="J19" s="97"/>
    </row>
    <row r="20" spans="1:10" ht="18.75" x14ac:dyDescent="0.2">
      <c r="A20" s="268">
        <v>14</v>
      </c>
      <c r="B20" s="64" t="s">
        <v>18</v>
      </c>
      <c r="C20" s="212">
        <v>785</v>
      </c>
      <c r="D20" s="212">
        <v>634</v>
      </c>
      <c r="E20" s="212">
        <v>897</v>
      </c>
      <c r="F20" s="212">
        <v>768</v>
      </c>
      <c r="G20" s="97"/>
      <c r="H20" s="97"/>
      <c r="I20" s="97"/>
      <c r="J20" s="97"/>
    </row>
    <row r="21" spans="1:10" ht="18.75" x14ac:dyDescent="0.2">
      <c r="A21" s="35">
        <v>15</v>
      </c>
      <c r="B21" s="68" t="s">
        <v>19</v>
      </c>
      <c r="C21" s="213">
        <v>117</v>
      </c>
      <c r="D21" s="213">
        <v>84</v>
      </c>
      <c r="E21" s="213">
        <v>128</v>
      </c>
      <c r="F21" s="213">
        <v>108</v>
      </c>
      <c r="G21" s="97"/>
      <c r="H21" s="97"/>
      <c r="I21" s="97"/>
      <c r="J21" s="97"/>
    </row>
    <row r="22" spans="1:10" ht="18.75" x14ac:dyDescent="0.2">
      <c r="A22" s="268">
        <v>16</v>
      </c>
      <c r="B22" s="64" t="s">
        <v>20</v>
      </c>
      <c r="C22" s="212">
        <v>0</v>
      </c>
      <c r="D22" s="212">
        <v>0</v>
      </c>
      <c r="E22" s="212">
        <v>0</v>
      </c>
      <c r="F22" s="212">
        <v>0</v>
      </c>
      <c r="H22" s="97"/>
      <c r="I22" s="97"/>
      <c r="J22" s="97"/>
    </row>
    <row r="23" spans="1:10" ht="18.75" x14ac:dyDescent="0.2">
      <c r="A23" s="35">
        <v>17</v>
      </c>
      <c r="B23" s="68" t="s">
        <v>21</v>
      </c>
      <c r="C23" s="61">
        <v>261</v>
      </c>
      <c r="D23" s="61">
        <v>159</v>
      </c>
      <c r="E23" s="61">
        <v>304</v>
      </c>
      <c r="F23" s="61">
        <v>221</v>
      </c>
      <c r="G23" s="97"/>
      <c r="H23" s="97"/>
      <c r="I23" s="97"/>
      <c r="J23" s="97"/>
    </row>
    <row r="24" spans="1:10" ht="18.75" x14ac:dyDescent="0.2">
      <c r="A24" s="268">
        <v>18</v>
      </c>
      <c r="B24" s="64" t="s">
        <v>22</v>
      </c>
      <c r="C24" s="65">
        <v>449</v>
      </c>
      <c r="D24" s="65">
        <v>379</v>
      </c>
      <c r="E24" s="65">
        <v>560</v>
      </c>
      <c r="F24" s="65">
        <v>558</v>
      </c>
      <c r="G24" s="97"/>
      <c r="I24" s="97"/>
      <c r="J24" s="97"/>
    </row>
    <row r="25" spans="1:10" s="98" customFormat="1" ht="18.75" x14ac:dyDescent="0.2">
      <c r="A25" s="391" t="s">
        <v>23</v>
      </c>
      <c r="B25" s="392"/>
      <c r="C25" s="214">
        <v>9867</v>
      </c>
      <c r="D25" s="214">
        <v>7565</v>
      </c>
      <c r="E25" s="69">
        <v>11654</v>
      </c>
      <c r="F25" s="214">
        <v>10312</v>
      </c>
      <c r="I25" s="93"/>
    </row>
    <row r="26" spans="1:10" ht="15.75" x14ac:dyDescent="0.25">
      <c r="A26" s="150"/>
      <c r="B26" s="150"/>
      <c r="C26" s="150"/>
      <c r="D26" s="150"/>
      <c r="E26" s="150"/>
      <c r="F26" s="150"/>
    </row>
    <row r="27" spans="1:10" x14ac:dyDescent="0.2">
      <c r="A27" s="215"/>
      <c r="B27" s="215"/>
      <c r="C27" s="215"/>
      <c r="D27" s="215"/>
      <c r="E27" s="215"/>
      <c r="F27" s="215"/>
    </row>
    <row r="28" spans="1:10" ht="29.25" customHeight="1" x14ac:dyDescent="0.2">
      <c r="A28" s="390" t="s">
        <v>254</v>
      </c>
      <c r="B28" s="390"/>
      <c r="C28" s="390"/>
      <c r="D28" s="390"/>
      <c r="E28" s="390"/>
      <c r="F28" s="390"/>
    </row>
  </sheetData>
  <mergeCells count="11">
    <mergeCell ref="A28:F28"/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P24" sqref="P24"/>
    </sheetView>
  </sheetViews>
  <sheetFormatPr defaultRowHeight="12.75" x14ac:dyDescent="0.2"/>
  <cols>
    <col min="1" max="1" width="3.5703125" style="107" customWidth="1"/>
    <col min="2" max="2" width="24" style="107" customWidth="1"/>
    <col min="3" max="3" width="11.5703125" style="107" customWidth="1"/>
    <col min="4" max="4" width="10.5703125" style="107" customWidth="1"/>
    <col min="5" max="5" width="10.7109375" style="107" customWidth="1"/>
    <col min="6" max="6" width="10.28515625" style="107" customWidth="1"/>
    <col min="7" max="7" width="10.140625" style="107" customWidth="1"/>
    <col min="8" max="8" width="12.28515625" style="138" customWidth="1"/>
    <col min="9" max="9" width="10.7109375" style="107" customWidth="1"/>
    <col min="10" max="10" width="10.5703125" style="107" customWidth="1"/>
    <col min="11" max="11" width="11.5703125" style="107" customWidth="1"/>
    <col min="12" max="14" width="9.42578125" style="107" customWidth="1"/>
    <col min="15" max="15" width="16.42578125" style="107" customWidth="1"/>
    <col min="16" max="16" width="16" style="107" customWidth="1"/>
    <col min="17" max="16384" width="9.140625" style="107"/>
  </cols>
  <sheetData>
    <row r="1" spans="1:16" ht="18.75" customHeight="1" x14ac:dyDescent="0.2">
      <c r="A1" s="310" t="s">
        <v>278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6" ht="39" customHeight="1" x14ac:dyDescent="0.2">
      <c r="A2" s="313" t="s">
        <v>49</v>
      </c>
      <c r="B2" s="311" t="s">
        <v>2</v>
      </c>
      <c r="C2" s="311" t="s">
        <v>236</v>
      </c>
      <c r="D2" s="313"/>
      <c r="E2" s="313"/>
      <c r="F2" s="313"/>
      <c r="G2" s="313"/>
      <c r="H2" s="311" t="s">
        <v>235</v>
      </c>
      <c r="I2" s="313"/>
      <c r="J2" s="313"/>
      <c r="K2" s="313"/>
      <c r="L2" s="313"/>
      <c r="M2" s="313"/>
      <c r="N2" s="313"/>
      <c r="O2" s="313"/>
    </row>
    <row r="3" spans="1:16" ht="15.75" customHeight="1" x14ac:dyDescent="0.2">
      <c r="A3" s="313"/>
      <c r="B3" s="313"/>
      <c r="C3" s="315" t="s">
        <v>80</v>
      </c>
      <c r="D3" s="313" t="s">
        <v>234</v>
      </c>
      <c r="E3" s="313" t="s">
        <v>233</v>
      </c>
      <c r="F3" s="313" t="s">
        <v>232</v>
      </c>
      <c r="G3" s="317" t="s">
        <v>231</v>
      </c>
      <c r="H3" s="315" t="s">
        <v>80</v>
      </c>
      <c r="I3" s="311" t="s">
        <v>230</v>
      </c>
      <c r="J3" s="311" t="s">
        <v>229</v>
      </c>
      <c r="K3" s="311" t="s">
        <v>228</v>
      </c>
      <c r="L3" s="311"/>
      <c r="M3" s="313"/>
      <c r="N3" s="313"/>
      <c r="O3" s="313"/>
    </row>
    <row r="4" spans="1:16" ht="15.75" x14ac:dyDescent="0.25">
      <c r="A4" s="313"/>
      <c r="B4" s="313"/>
      <c r="C4" s="316"/>
      <c r="D4" s="313"/>
      <c r="E4" s="313"/>
      <c r="F4" s="313"/>
      <c r="G4" s="313"/>
      <c r="H4" s="316"/>
      <c r="I4" s="311"/>
      <c r="J4" s="311"/>
      <c r="K4" s="280" t="s">
        <v>227</v>
      </c>
      <c r="L4" s="280" t="s">
        <v>226</v>
      </c>
      <c r="M4" s="280" t="s">
        <v>225</v>
      </c>
      <c r="N4" s="280" t="s">
        <v>224</v>
      </c>
      <c r="O4" s="283" t="s">
        <v>130</v>
      </c>
      <c r="P4" s="144"/>
    </row>
    <row r="5" spans="1:16" ht="15.75" x14ac:dyDescent="0.25">
      <c r="A5" s="35">
        <v>1</v>
      </c>
      <c r="B5" s="42" t="s">
        <v>73</v>
      </c>
      <c r="C5" s="152">
        <f>SUM(D5:G5)</f>
        <v>2990</v>
      </c>
      <c r="D5" s="153">
        <v>340</v>
      </c>
      <c r="E5" s="153">
        <v>1095</v>
      </c>
      <c r="F5" s="153">
        <v>1383</v>
      </c>
      <c r="G5" s="153">
        <v>172</v>
      </c>
      <c r="H5" s="152">
        <v>2803</v>
      </c>
      <c r="I5" s="153">
        <v>1525</v>
      </c>
      <c r="J5" s="153">
        <v>1293</v>
      </c>
      <c r="K5" s="153">
        <v>151</v>
      </c>
      <c r="L5" s="153">
        <v>180</v>
      </c>
      <c r="M5" s="153">
        <v>256</v>
      </c>
      <c r="N5" s="153">
        <v>303</v>
      </c>
      <c r="O5" s="152">
        <f t="shared" ref="O5:O22" si="0">SUM(K5:N5)</f>
        <v>890</v>
      </c>
      <c r="P5" s="144"/>
    </row>
    <row r="6" spans="1:16" ht="15.75" x14ac:dyDescent="0.25">
      <c r="A6" s="268">
        <v>2</v>
      </c>
      <c r="B6" s="48" t="s">
        <v>72</v>
      </c>
      <c r="C6" s="152">
        <f t="shared" ref="C6:C22" si="1">SUM(D6:G6)</f>
        <v>3315</v>
      </c>
      <c r="D6" s="268">
        <v>309</v>
      </c>
      <c r="E6" s="268">
        <v>1345</v>
      </c>
      <c r="F6" s="268">
        <v>1514</v>
      </c>
      <c r="G6" s="268">
        <v>147</v>
      </c>
      <c r="H6" s="152">
        <v>3166</v>
      </c>
      <c r="I6" s="268">
        <v>1853</v>
      </c>
      <c r="J6" s="268">
        <v>1315</v>
      </c>
      <c r="K6" s="268">
        <v>134</v>
      </c>
      <c r="L6" s="268">
        <v>195</v>
      </c>
      <c r="M6" s="268">
        <v>278</v>
      </c>
      <c r="N6" s="268">
        <v>283</v>
      </c>
      <c r="O6" s="152">
        <f t="shared" si="0"/>
        <v>890</v>
      </c>
      <c r="P6" s="144"/>
    </row>
    <row r="7" spans="1:16" ht="15.75" x14ac:dyDescent="0.25">
      <c r="A7" s="35">
        <v>3</v>
      </c>
      <c r="B7" s="42" t="s">
        <v>71</v>
      </c>
      <c r="C7" s="152">
        <f t="shared" si="1"/>
        <v>7741</v>
      </c>
      <c r="D7" s="153">
        <v>667</v>
      </c>
      <c r="E7" s="153">
        <v>3718</v>
      </c>
      <c r="F7" s="153">
        <v>3052</v>
      </c>
      <c r="G7" s="153">
        <v>304</v>
      </c>
      <c r="H7" s="152">
        <v>7435</v>
      </c>
      <c r="I7" s="153">
        <v>4531</v>
      </c>
      <c r="J7" s="153">
        <v>2906</v>
      </c>
      <c r="K7" s="153">
        <v>330</v>
      </c>
      <c r="L7" s="153">
        <v>428</v>
      </c>
      <c r="M7" s="153">
        <v>537</v>
      </c>
      <c r="N7" s="153">
        <v>591</v>
      </c>
      <c r="O7" s="152">
        <f t="shared" si="0"/>
        <v>1886</v>
      </c>
      <c r="P7" s="144"/>
    </row>
    <row r="8" spans="1:16" ht="15.75" x14ac:dyDescent="0.25">
      <c r="A8" s="268">
        <v>4</v>
      </c>
      <c r="B8" s="48" t="s">
        <v>70</v>
      </c>
      <c r="C8" s="152">
        <f t="shared" si="1"/>
        <v>23167</v>
      </c>
      <c r="D8" s="268">
        <v>1869</v>
      </c>
      <c r="E8" s="268">
        <v>10265</v>
      </c>
      <c r="F8" s="268">
        <v>9938</v>
      </c>
      <c r="G8" s="268">
        <v>1095</v>
      </c>
      <c r="H8" s="152">
        <v>22029</v>
      </c>
      <c r="I8" s="268">
        <v>13664</v>
      </c>
      <c r="J8" s="268">
        <v>8408</v>
      </c>
      <c r="K8" s="268">
        <v>787</v>
      </c>
      <c r="L8" s="268">
        <v>1493</v>
      </c>
      <c r="M8" s="268">
        <v>1410</v>
      </c>
      <c r="N8" s="268">
        <v>1857</v>
      </c>
      <c r="O8" s="152">
        <f t="shared" si="0"/>
        <v>5547</v>
      </c>
      <c r="P8" s="144"/>
    </row>
    <row r="9" spans="1:16" ht="15.75" x14ac:dyDescent="0.25">
      <c r="A9" s="35">
        <v>5</v>
      </c>
      <c r="B9" s="42" t="s">
        <v>69</v>
      </c>
      <c r="C9" s="152">
        <f t="shared" si="1"/>
        <v>14566</v>
      </c>
      <c r="D9" s="153">
        <v>1089</v>
      </c>
      <c r="E9" s="153">
        <v>7040</v>
      </c>
      <c r="F9" s="153">
        <v>5988</v>
      </c>
      <c r="G9" s="153">
        <v>449</v>
      </c>
      <c r="H9" s="152">
        <v>14163</v>
      </c>
      <c r="I9" s="153">
        <v>8999</v>
      </c>
      <c r="J9" s="153">
        <v>5118</v>
      </c>
      <c r="K9" s="153">
        <v>434</v>
      </c>
      <c r="L9" s="153">
        <v>625</v>
      </c>
      <c r="M9" s="153">
        <v>755</v>
      </c>
      <c r="N9" s="153">
        <v>1016</v>
      </c>
      <c r="O9" s="152">
        <f t="shared" si="0"/>
        <v>2830</v>
      </c>
      <c r="P9" s="144"/>
    </row>
    <row r="10" spans="1:16" ht="15.75" x14ac:dyDescent="0.25">
      <c r="A10" s="268">
        <v>6</v>
      </c>
      <c r="B10" s="48" t="s">
        <v>10</v>
      </c>
      <c r="C10" s="152">
        <f t="shared" si="1"/>
        <v>15682</v>
      </c>
      <c r="D10" s="268">
        <v>1428</v>
      </c>
      <c r="E10" s="268">
        <v>7075</v>
      </c>
      <c r="F10" s="268">
        <v>6427</v>
      </c>
      <c r="G10" s="268">
        <v>752</v>
      </c>
      <c r="H10" s="152">
        <v>14969</v>
      </c>
      <c r="I10" s="268">
        <v>9017</v>
      </c>
      <c r="J10" s="268">
        <v>5913</v>
      </c>
      <c r="K10" s="268">
        <v>585</v>
      </c>
      <c r="L10" s="268">
        <v>685</v>
      </c>
      <c r="M10" s="268">
        <v>1030</v>
      </c>
      <c r="N10" s="268">
        <v>1101</v>
      </c>
      <c r="O10" s="152">
        <f t="shared" si="0"/>
        <v>3401</v>
      </c>
      <c r="P10" s="144"/>
    </row>
    <row r="11" spans="1:16" ht="15.75" x14ac:dyDescent="0.25">
      <c r="A11" s="35">
        <v>7</v>
      </c>
      <c r="B11" s="42" t="s">
        <v>11</v>
      </c>
      <c r="C11" s="152">
        <f t="shared" si="1"/>
        <v>6100</v>
      </c>
      <c r="D11" s="153">
        <v>506</v>
      </c>
      <c r="E11" s="153">
        <v>2380</v>
      </c>
      <c r="F11" s="153">
        <v>2973</v>
      </c>
      <c r="G11" s="153">
        <v>241</v>
      </c>
      <c r="H11" s="152">
        <v>5879</v>
      </c>
      <c r="I11" s="153">
        <v>3519</v>
      </c>
      <c r="J11" s="153">
        <v>2340</v>
      </c>
      <c r="K11" s="153">
        <v>243</v>
      </c>
      <c r="L11" s="153">
        <v>333</v>
      </c>
      <c r="M11" s="153">
        <v>432</v>
      </c>
      <c r="N11" s="153">
        <v>472</v>
      </c>
      <c r="O11" s="152">
        <f t="shared" si="0"/>
        <v>1480</v>
      </c>
      <c r="P11" s="144"/>
    </row>
    <row r="12" spans="1:16" ht="15.75" x14ac:dyDescent="0.25">
      <c r="A12" s="268">
        <v>8</v>
      </c>
      <c r="B12" s="48" t="s">
        <v>12</v>
      </c>
      <c r="C12" s="152">
        <f t="shared" si="1"/>
        <v>3776</v>
      </c>
      <c r="D12" s="268">
        <v>382</v>
      </c>
      <c r="E12" s="268">
        <v>1476</v>
      </c>
      <c r="F12" s="268">
        <v>1720</v>
      </c>
      <c r="G12" s="268">
        <v>198</v>
      </c>
      <c r="H12" s="152">
        <v>3583</v>
      </c>
      <c r="I12" s="268">
        <v>2136</v>
      </c>
      <c r="J12" s="268">
        <v>1442</v>
      </c>
      <c r="K12" s="268">
        <v>172</v>
      </c>
      <c r="L12" s="268">
        <v>214</v>
      </c>
      <c r="M12" s="268">
        <v>255</v>
      </c>
      <c r="N12" s="268">
        <v>299</v>
      </c>
      <c r="O12" s="152">
        <f t="shared" si="0"/>
        <v>940</v>
      </c>
      <c r="P12" s="144"/>
    </row>
    <row r="13" spans="1:16" ht="15.75" x14ac:dyDescent="0.25">
      <c r="A13" s="35">
        <v>9</v>
      </c>
      <c r="B13" s="42" t="s">
        <v>13</v>
      </c>
      <c r="C13" s="152">
        <f t="shared" si="1"/>
        <v>6842</v>
      </c>
      <c r="D13" s="153">
        <v>655</v>
      </c>
      <c r="E13" s="153">
        <v>2368</v>
      </c>
      <c r="F13" s="153">
        <v>3515</v>
      </c>
      <c r="G13" s="153">
        <v>304</v>
      </c>
      <c r="H13" s="152">
        <v>6541</v>
      </c>
      <c r="I13" s="153">
        <v>3997</v>
      </c>
      <c r="J13" s="153">
        <v>2541</v>
      </c>
      <c r="K13" s="153">
        <v>248</v>
      </c>
      <c r="L13" s="153">
        <v>347</v>
      </c>
      <c r="M13" s="153">
        <v>382</v>
      </c>
      <c r="N13" s="153">
        <v>528</v>
      </c>
      <c r="O13" s="152">
        <f t="shared" si="0"/>
        <v>1505</v>
      </c>
      <c r="P13" s="144"/>
    </row>
    <row r="14" spans="1:16" ht="15.75" x14ac:dyDescent="0.25">
      <c r="A14" s="268">
        <v>10</v>
      </c>
      <c r="B14" s="48" t="s">
        <v>14</v>
      </c>
      <c r="C14" s="152">
        <f t="shared" si="1"/>
        <v>2345</v>
      </c>
      <c r="D14" s="268">
        <v>229</v>
      </c>
      <c r="E14" s="268">
        <v>912</v>
      </c>
      <c r="F14" s="268">
        <v>1106</v>
      </c>
      <c r="G14" s="268">
        <v>98</v>
      </c>
      <c r="H14" s="152">
        <v>2238</v>
      </c>
      <c r="I14" s="268">
        <v>1296</v>
      </c>
      <c r="J14" s="268">
        <v>951</v>
      </c>
      <c r="K14" s="268">
        <v>94</v>
      </c>
      <c r="L14" s="268">
        <v>131</v>
      </c>
      <c r="M14" s="268">
        <v>194</v>
      </c>
      <c r="N14" s="268">
        <v>190</v>
      </c>
      <c r="O14" s="152">
        <f t="shared" si="0"/>
        <v>609</v>
      </c>
      <c r="P14" s="144"/>
    </row>
    <row r="15" spans="1:16" ht="15.75" x14ac:dyDescent="0.25">
      <c r="A15" s="35">
        <v>11</v>
      </c>
      <c r="B15" s="42" t="s">
        <v>15</v>
      </c>
      <c r="C15" s="152">
        <f t="shared" si="1"/>
        <v>4529</v>
      </c>
      <c r="D15" s="153">
        <v>389</v>
      </c>
      <c r="E15" s="153">
        <v>2010</v>
      </c>
      <c r="F15" s="153">
        <v>1918</v>
      </c>
      <c r="G15" s="153">
        <v>212</v>
      </c>
      <c r="H15" s="152">
        <v>4323</v>
      </c>
      <c r="I15" s="153">
        <v>2617</v>
      </c>
      <c r="J15" s="153">
        <v>1700</v>
      </c>
      <c r="K15" s="153">
        <v>166</v>
      </c>
      <c r="L15" s="153">
        <v>215</v>
      </c>
      <c r="M15" s="153">
        <v>356</v>
      </c>
      <c r="N15" s="153">
        <v>348</v>
      </c>
      <c r="O15" s="152">
        <f t="shared" si="0"/>
        <v>1085</v>
      </c>
      <c r="P15" s="144"/>
    </row>
    <row r="16" spans="1:16" ht="15.75" x14ac:dyDescent="0.25">
      <c r="A16" s="268">
        <v>12</v>
      </c>
      <c r="B16" s="48" t="s">
        <v>16</v>
      </c>
      <c r="C16" s="152">
        <f t="shared" si="1"/>
        <v>5981</v>
      </c>
      <c r="D16" s="268">
        <v>580</v>
      </c>
      <c r="E16" s="268">
        <v>2357</v>
      </c>
      <c r="F16" s="268">
        <v>2805</v>
      </c>
      <c r="G16" s="268">
        <v>239</v>
      </c>
      <c r="H16" s="152">
        <v>5765</v>
      </c>
      <c r="I16" s="268">
        <v>3416</v>
      </c>
      <c r="J16" s="268">
        <v>2326</v>
      </c>
      <c r="K16" s="268">
        <v>233</v>
      </c>
      <c r="L16" s="268">
        <v>301</v>
      </c>
      <c r="M16" s="268">
        <v>380</v>
      </c>
      <c r="N16" s="268">
        <v>491</v>
      </c>
      <c r="O16" s="152">
        <f t="shared" si="0"/>
        <v>1405</v>
      </c>
      <c r="P16" s="144"/>
    </row>
    <row r="17" spans="1:16" ht="15.75" x14ac:dyDescent="0.25">
      <c r="A17" s="35">
        <v>13</v>
      </c>
      <c r="B17" s="42" t="s">
        <v>17</v>
      </c>
      <c r="C17" s="152">
        <f t="shared" si="1"/>
        <v>2797</v>
      </c>
      <c r="D17" s="153">
        <v>305</v>
      </c>
      <c r="E17" s="153">
        <v>985</v>
      </c>
      <c r="F17" s="153">
        <v>1380</v>
      </c>
      <c r="G17" s="153">
        <v>127</v>
      </c>
      <c r="H17" s="152">
        <v>2671</v>
      </c>
      <c r="I17" s="153">
        <v>1515</v>
      </c>
      <c r="J17" s="153">
        <v>1155</v>
      </c>
      <c r="K17" s="153">
        <v>150</v>
      </c>
      <c r="L17" s="153">
        <v>161</v>
      </c>
      <c r="M17" s="153">
        <v>212</v>
      </c>
      <c r="N17" s="153">
        <v>262</v>
      </c>
      <c r="O17" s="152">
        <f t="shared" si="0"/>
        <v>785</v>
      </c>
      <c r="P17" s="144"/>
    </row>
    <row r="18" spans="1:16" ht="15.75" x14ac:dyDescent="0.25">
      <c r="A18" s="268">
        <v>14</v>
      </c>
      <c r="B18" s="48" t="s">
        <v>18</v>
      </c>
      <c r="C18" s="152">
        <f t="shared" si="1"/>
        <v>4600</v>
      </c>
      <c r="D18" s="268">
        <v>385</v>
      </c>
      <c r="E18" s="268">
        <v>1852</v>
      </c>
      <c r="F18" s="268">
        <v>2173</v>
      </c>
      <c r="G18" s="268">
        <v>190</v>
      </c>
      <c r="H18" s="152">
        <v>4423</v>
      </c>
      <c r="I18" s="268">
        <v>2671</v>
      </c>
      <c r="J18" s="268">
        <v>1739</v>
      </c>
      <c r="K18" s="268">
        <v>152</v>
      </c>
      <c r="L18" s="268">
        <v>253</v>
      </c>
      <c r="M18" s="268">
        <v>258</v>
      </c>
      <c r="N18" s="268">
        <v>374</v>
      </c>
      <c r="O18" s="152">
        <f t="shared" si="0"/>
        <v>1037</v>
      </c>
      <c r="P18" s="144"/>
    </row>
    <row r="19" spans="1:16" ht="15.75" x14ac:dyDescent="0.25">
      <c r="A19" s="35">
        <v>15</v>
      </c>
      <c r="B19" s="42" t="s">
        <v>19</v>
      </c>
      <c r="C19" s="152">
        <f t="shared" si="1"/>
        <v>4199</v>
      </c>
      <c r="D19" s="153">
        <v>420</v>
      </c>
      <c r="E19" s="153">
        <v>1862</v>
      </c>
      <c r="F19" s="153">
        <v>1736</v>
      </c>
      <c r="G19" s="153">
        <v>181</v>
      </c>
      <c r="H19" s="152">
        <v>4005</v>
      </c>
      <c r="I19" s="153">
        <v>2428</v>
      </c>
      <c r="J19" s="153">
        <v>1590</v>
      </c>
      <c r="K19" s="153">
        <v>193</v>
      </c>
      <c r="L19" s="153">
        <v>256</v>
      </c>
      <c r="M19" s="153">
        <v>310</v>
      </c>
      <c r="N19" s="153">
        <v>376</v>
      </c>
      <c r="O19" s="152">
        <f t="shared" si="0"/>
        <v>1135</v>
      </c>
      <c r="P19" s="144"/>
    </row>
    <row r="20" spans="1:16" ht="15.75" x14ac:dyDescent="0.25">
      <c r="A20" s="268">
        <v>16</v>
      </c>
      <c r="B20" s="48" t="s">
        <v>20</v>
      </c>
      <c r="C20" s="152">
        <f t="shared" si="1"/>
        <v>3216</v>
      </c>
      <c r="D20" s="268">
        <v>405</v>
      </c>
      <c r="E20" s="268">
        <v>1336</v>
      </c>
      <c r="F20" s="268">
        <v>1260</v>
      </c>
      <c r="G20" s="268">
        <v>215</v>
      </c>
      <c r="H20" s="152">
        <v>3008</v>
      </c>
      <c r="I20" s="268">
        <v>1767</v>
      </c>
      <c r="J20" s="268">
        <v>1234</v>
      </c>
      <c r="K20" s="268">
        <v>94</v>
      </c>
      <c r="L20" s="268">
        <v>149</v>
      </c>
      <c r="M20" s="268">
        <v>227</v>
      </c>
      <c r="N20" s="268">
        <v>218</v>
      </c>
      <c r="O20" s="152">
        <f t="shared" si="0"/>
        <v>688</v>
      </c>
      <c r="P20" s="144"/>
    </row>
    <row r="21" spans="1:16" ht="15.75" x14ac:dyDescent="0.25">
      <c r="A21" s="35">
        <v>17</v>
      </c>
      <c r="B21" s="42" t="s">
        <v>21</v>
      </c>
      <c r="C21" s="152">
        <f t="shared" si="1"/>
        <v>5234</v>
      </c>
      <c r="D21" s="153">
        <v>681</v>
      </c>
      <c r="E21" s="153">
        <v>2124</v>
      </c>
      <c r="F21" s="153">
        <v>2160</v>
      </c>
      <c r="G21" s="153">
        <v>269</v>
      </c>
      <c r="H21" s="152">
        <v>4949</v>
      </c>
      <c r="I21" s="153">
        <v>2699</v>
      </c>
      <c r="J21" s="153">
        <v>2266</v>
      </c>
      <c r="K21" s="153">
        <v>233</v>
      </c>
      <c r="L21" s="153">
        <v>274</v>
      </c>
      <c r="M21" s="153">
        <v>417</v>
      </c>
      <c r="N21" s="153">
        <v>454</v>
      </c>
      <c r="O21" s="152">
        <f t="shared" si="0"/>
        <v>1378</v>
      </c>
      <c r="P21" s="144"/>
    </row>
    <row r="22" spans="1:16" ht="15.75" x14ac:dyDescent="0.25">
      <c r="A22" s="268">
        <v>18</v>
      </c>
      <c r="B22" s="48" t="s">
        <v>22</v>
      </c>
      <c r="C22" s="152">
        <f t="shared" si="1"/>
        <v>8167</v>
      </c>
      <c r="D22" s="268">
        <v>740</v>
      </c>
      <c r="E22" s="268">
        <v>3497</v>
      </c>
      <c r="F22" s="268">
        <v>3551</v>
      </c>
      <c r="G22" s="268">
        <v>379</v>
      </c>
      <c r="H22" s="152">
        <v>7770</v>
      </c>
      <c r="I22" s="268">
        <v>4778</v>
      </c>
      <c r="J22" s="268">
        <v>3010</v>
      </c>
      <c r="K22" s="268">
        <v>310</v>
      </c>
      <c r="L22" s="268">
        <v>416</v>
      </c>
      <c r="M22" s="268">
        <v>492</v>
      </c>
      <c r="N22" s="268">
        <v>713</v>
      </c>
      <c r="O22" s="152">
        <f t="shared" si="0"/>
        <v>1931</v>
      </c>
      <c r="P22" s="144"/>
    </row>
    <row r="23" spans="1:16" ht="15.75" x14ac:dyDescent="0.25">
      <c r="A23" s="314" t="s">
        <v>23</v>
      </c>
      <c r="B23" s="314"/>
      <c r="C23" s="152">
        <f>SUM(C5:C22)</f>
        <v>125247</v>
      </c>
      <c r="D23" s="133">
        <f>SUM(D5:D22)</f>
        <v>11379</v>
      </c>
      <c r="E23" s="133">
        <f>SUM(E5:E22)</f>
        <v>53697</v>
      </c>
      <c r="F23" s="133">
        <f>SUM(F5:F22)</f>
        <v>54599</v>
      </c>
      <c r="G23" s="133">
        <f>SUM(G5:G22)</f>
        <v>5572</v>
      </c>
      <c r="H23" s="152">
        <f t="shared" ref="H23" si="2">SUM(I23:J23)</f>
        <v>119675</v>
      </c>
      <c r="I23" s="133">
        <f t="shared" ref="I23:O23" si="3">SUM(I5:I22)</f>
        <v>72428</v>
      </c>
      <c r="J23" s="133">
        <f t="shared" si="3"/>
        <v>47247</v>
      </c>
      <c r="K23" s="133">
        <f t="shared" si="3"/>
        <v>4709</v>
      </c>
      <c r="L23" s="133">
        <f t="shared" si="3"/>
        <v>6656</v>
      </c>
      <c r="M23" s="133">
        <f t="shared" si="3"/>
        <v>8181</v>
      </c>
      <c r="N23" s="133">
        <f t="shared" si="3"/>
        <v>9876</v>
      </c>
      <c r="O23" s="152">
        <f t="shared" si="3"/>
        <v>29422</v>
      </c>
      <c r="P23" s="144"/>
    </row>
    <row r="24" spans="1:16" x14ac:dyDescent="0.2">
      <c r="B24" s="312"/>
      <c r="C24" s="312"/>
      <c r="D24" s="312"/>
      <c r="E24" s="312"/>
      <c r="F24" s="312"/>
      <c r="G24" s="312"/>
      <c r="H24" s="312"/>
      <c r="I24" s="139"/>
      <c r="J24" s="139"/>
      <c r="O24" s="143"/>
    </row>
    <row r="25" spans="1:16" x14ac:dyDescent="0.2">
      <c r="B25" s="139"/>
      <c r="C25" s="141"/>
      <c r="D25" s="141"/>
      <c r="E25" s="141"/>
      <c r="F25" s="141"/>
      <c r="G25" s="141"/>
      <c r="H25" s="142"/>
      <c r="I25" s="141"/>
      <c r="J25" s="141"/>
      <c r="K25" s="141"/>
      <c r="L25" s="141"/>
      <c r="M25" s="141"/>
      <c r="N25" s="141"/>
    </row>
    <row r="26" spans="1:16" x14ac:dyDescent="0.2">
      <c r="B26" s="139"/>
      <c r="C26" s="139"/>
      <c r="D26" s="139"/>
      <c r="E26" s="139"/>
      <c r="F26" s="139"/>
      <c r="G26" s="139"/>
      <c r="H26" s="140"/>
      <c r="I26" s="139"/>
      <c r="J26" s="139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="90" zoomScaleNormal="90" zoomScaleSheetLayoutView="90" workbookViewId="0">
      <selection activeCell="O23" sqref="O23"/>
    </sheetView>
  </sheetViews>
  <sheetFormatPr defaultColWidth="12" defaultRowHeight="12.75" x14ac:dyDescent="0.2"/>
  <cols>
    <col min="1" max="1" width="4" style="120" customWidth="1"/>
    <col min="2" max="2" width="21.7109375" style="118" bestFit="1" customWidth="1"/>
    <col min="3" max="3" width="11" style="118" customWidth="1"/>
    <col min="4" max="4" width="10.5703125" style="118" customWidth="1"/>
    <col min="5" max="5" width="12.28515625" style="118" customWidth="1"/>
    <col min="6" max="6" width="11.7109375" style="118" customWidth="1"/>
    <col min="7" max="7" width="12" style="118" customWidth="1"/>
    <col min="8" max="11" width="8.28515625" style="118" customWidth="1"/>
    <col min="12" max="12" width="10.42578125" style="118" customWidth="1"/>
    <col min="13" max="13" width="10.140625" style="118" customWidth="1"/>
    <col min="14" max="62" width="12" style="119"/>
    <col min="63" max="16384" width="12" style="118"/>
  </cols>
  <sheetData>
    <row r="1" spans="1:62" s="126" customFormat="1" ht="65.25" customHeight="1" x14ac:dyDescent="0.2">
      <c r="A1" s="396" t="s">
        <v>351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</row>
    <row r="2" spans="1:62" ht="76.5" customHeight="1" x14ac:dyDescent="0.2">
      <c r="A2" s="397" t="s">
        <v>1</v>
      </c>
      <c r="B2" s="397" t="s">
        <v>2</v>
      </c>
      <c r="C2" s="399" t="s">
        <v>84</v>
      </c>
      <c r="D2" s="400"/>
      <c r="E2" s="399" t="s">
        <v>83</v>
      </c>
      <c r="F2" s="401"/>
      <c r="G2" s="402" t="s">
        <v>82</v>
      </c>
      <c r="H2" s="402"/>
      <c r="I2" s="402"/>
      <c r="J2" s="402"/>
      <c r="K2" s="402"/>
      <c r="L2" s="316" t="s">
        <v>260</v>
      </c>
      <c r="M2" s="316"/>
    </row>
    <row r="3" spans="1:62" ht="16.5" customHeight="1" x14ac:dyDescent="0.2">
      <c r="A3" s="398"/>
      <c r="B3" s="398"/>
      <c r="C3" s="316" t="s">
        <v>29</v>
      </c>
      <c r="D3" s="316" t="s">
        <v>74</v>
      </c>
      <c r="E3" s="316" t="s">
        <v>29</v>
      </c>
      <c r="F3" s="402" t="s">
        <v>81</v>
      </c>
      <c r="G3" s="316" t="s">
        <v>80</v>
      </c>
      <c r="H3" s="316" t="s">
        <v>79</v>
      </c>
      <c r="I3" s="316" t="s">
        <v>78</v>
      </c>
      <c r="J3" s="316" t="s">
        <v>77</v>
      </c>
      <c r="K3" s="316" t="s">
        <v>76</v>
      </c>
      <c r="L3" s="316" t="s">
        <v>75</v>
      </c>
      <c r="M3" s="316"/>
    </row>
    <row r="4" spans="1:62" ht="35.25" customHeight="1" x14ac:dyDescent="0.2">
      <c r="A4" s="397"/>
      <c r="B4" s="397"/>
      <c r="C4" s="316"/>
      <c r="D4" s="316"/>
      <c r="E4" s="316"/>
      <c r="F4" s="406"/>
      <c r="G4" s="316"/>
      <c r="H4" s="316"/>
      <c r="I4" s="316"/>
      <c r="J4" s="316"/>
      <c r="K4" s="316"/>
      <c r="L4" s="294" t="s">
        <v>29</v>
      </c>
      <c r="M4" s="294" t="s">
        <v>74</v>
      </c>
    </row>
    <row r="5" spans="1:62" s="125" customFormat="1" ht="15.75" customHeight="1" x14ac:dyDescent="0.25">
      <c r="A5" s="216">
        <v>1</v>
      </c>
      <c r="B5" s="217" t="s">
        <v>73</v>
      </c>
      <c r="C5" s="173">
        <v>300</v>
      </c>
      <c r="D5" s="173">
        <v>303</v>
      </c>
      <c r="E5" s="173">
        <v>270</v>
      </c>
      <c r="F5" s="173">
        <v>454</v>
      </c>
      <c r="G5" s="218">
        <f t="shared" ref="G5:G14" si="0">SUM(H5:K5)</f>
        <v>101</v>
      </c>
      <c r="H5" s="219">
        <v>84</v>
      </c>
      <c r="I5" s="219">
        <v>17</v>
      </c>
      <c r="J5" s="219">
        <v>0</v>
      </c>
      <c r="K5" s="219">
        <v>0</v>
      </c>
      <c r="L5" s="173">
        <v>451</v>
      </c>
      <c r="M5" s="173">
        <v>853</v>
      </c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</row>
    <row r="6" spans="1:62" s="122" customFormat="1" ht="15.75" customHeight="1" x14ac:dyDescent="0.25">
      <c r="A6" s="35">
        <v>2</v>
      </c>
      <c r="B6" s="42" t="s">
        <v>72</v>
      </c>
      <c r="C6" s="171">
        <v>266</v>
      </c>
      <c r="D6" s="171">
        <v>271</v>
      </c>
      <c r="E6" s="171">
        <v>180</v>
      </c>
      <c r="F6" s="171">
        <v>429</v>
      </c>
      <c r="G6" s="220">
        <f t="shared" si="0"/>
        <v>74</v>
      </c>
      <c r="H6" s="221">
        <v>70</v>
      </c>
      <c r="I6" s="221">
        <v>4</v>
      </c>
      <c r="J6" s="221">
        <v>0</v>
      </c>
      <c r="K6" s="221">
        <v>0</v>
      </c>
      <c r="L6" s="171">
        <v>486</v>
      </c>
      <c r="M6" s="171">
        <v>952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</row>
    <row r="7" spans="1:62" s="124" customFormat="1" ht="15.75" customHeight="1" x14ac:dyDescent="0.25">
      <c r="A7" s="268">
        <v>3</v>
      </c>
      <c r="B7" s="48" t="s">
        <v>71</v>
      </c>
      <c r="C7" s="173">
        <v>416</v>
      </c>
      <c r="D7" s="173">
        <v>419</v>
      </c>
      <c r="E7" s="173">
        <v>365</v>
      </c>
      <c r="F7" s="173">
        <v>709</v>
      </c>
      <c r="G7" s="218">
        <f t="shared" si="0"/>
        <v>145</v>
      </c>
      <c r="H7" s="219">
        <v>128</v>
      </c>
      <c r="I7" s="219">
        <v>17</v>
      </c>
      <c r="J7" s="219">
        <v>0</v>
      </c>
      <c r="K7" s="219">
        <v>0</v>
      </c>
      <c r="L7" s="173">
        <v>661</v>
      </c>
      <c r="M7" s="173">
        <v>1247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</row>
    <row r="8" spans="1:62" s="122" customFormat="1" ht="15.75" customHeight="1" x14ac:dyDescent="0.25">
      <c r="A8" s="35">
        <v>4</v>
      </c>
      <c r="B8" s="42" t="s">
        <v>70</v>
      </c>
      <c r="C8" s="171">
        <v>1409</v>
      </c>
      <c r="D8" s="171">
        <v>1429</v>
      </c>
      <c r="E8" s="171">
        <v>462</v>
      </c>
      <c r="F8" s="171">
        <v>1069</v>
      </c>
      <c r="G8" s="220">
        <f t="shared" si="0"/>
        <v>260</v>
      </c>
      <c r="H8" s="221">
        <v>229</v>
      </c>
      <c r="I8" s="221">
        <v>31</v>
      </c>
      <c r="J8" s="221">
        <v>0</v>
      </c>
      <c r="K8" s="221">
        <v>0</v>
      </c>
      <c r="L8" s="171">
        <v>1753</v>
      </c>
      <c r="M8" s="171">
        <v>3159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</row>
    <row r="9" spans="1:62" s="124" customFormat="1" ht="15.75" customHeight="1" x14ac:dyDescent="0.25">
      <c r="A9" s="268">
        <v>5</v>
      </c>
      <c r="B9" s="48" t="s">
        <v>69</v>
      </c>
      <c r="C9" s="173">
        <v>591</v>
      </c>
      <c r="D9" s="173">
        <v>597</v>
      </c>
      <c r="E9" s="173">
        <v>335</v>
      </c>
      <c r="F9" s="173">
        <v>764</v>
      </c>
      <c r="G9" s="218">
        <f t="shared" si="0"/>
        <v>298</v>
      </c>
      <c r="H9" s="219">
        <v>266</v>
      </c>
      <c r="I9" s="219">
        <v>32</v>
      </c>
      <c r="J9" s="219">
        <v>0</v>
      </c>
      <c r="K9" s="219">
        <v>0</v>
      </c>
      <c r="L9" s="173">
        <v>992</v>
      </c>
      <c r="M9" s="173">
        <v>1810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</row>
    <row r="10" spans="1:62" s="122" customFormat="1" ht="15.75" customHeight="1" x14ac:dyDescent="0.25">
      <c r="A10" s="35">
        <v>6</v>
      </c>
      <c r="B10" s="42" t="s">
        <v>10</v>
      </c>
      <c r="C10" s="171">
        <v>757</v>
      </c>
      <c r="D10" s="171">
        <v>767</v>
      </c>
      <c r="E10" s="171">
        <v>504</v>
      </c>
      <c r="F10" s="171">
        <v>1144</v>
      </c>
      <c r="G10" s="220">
        <f t="shared" si="0"/>
        <v>337</v>
      </c>
      <c r="H10" s="221">
        <v>292</v>
      </c>
      <c r="I10" s="221">
        <v>45</v>
      </c>
      <c r="J10" s="221">
        <v>0</v>
      </c>
      <c r="K10" s="221">
        <v>0</v>
      </c>
      <c r="L10" s="171">
        <v>1396</v>
      </c>
      <c r="M10" s="171">
        <v>2683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</row>
    <row r="11" spans="1:62" s="124" customFormat="1" ht="15.75" customHeight="1" x14ac:dyDescent="0.25">
      <c r="A11" s="268">
        <v>7</v>
      </c>
      <c r="B11" s="48" t="s">
        <v>11</v>
      </c>
      <c r="C11" s="173">
        <v>341</v>
      </c>
      <c r="D11" s="173">
        <v>348</v>
      </c>
      <c r="E11" s="173">
        <v>165</v>
      </c>
      <c r="F11" s="173">
        <v>333</v>
      </c>
      <c r="G11" s="218">
        <f t="shared" si="0"/>
        <v>190</v>
      </c>
      <c r="H11" s="219">
        <v>171</v>
      </c>
      <c r="I11" s="219">
        <v>18</v>
      </c>
      <c r="J11" s="219">
        <v>1</v>
      </c>
      <c r="K11" s="219">
        <v>0</v>
      </c>
      <c r="L11" s="173">
        <v>619</v>
      </c>
      <c r="M11" s="173">
        <v>1173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</row>
    <row r="12" spans="1:62" s="122" customFormat="1" ht="15.75" customHeight="1" x14ac:dyDescent="0.25">
      <c r="A12" s="35">
        <v>8</v>
      </c>
      <c r="B12" s="42" t="s">
        <v>12</v>
      </c>
      <c r="C12" s="171">
        <v>287</v>
      </c>
      <c r="D12" s="171">
        <v>291</v>
      </c>
      <c r="E12" s="171">
        <v>184</v>
      </c>
      <c r="F12" s="171">
        <v>389</v>
      </c>
      <c r="G12" s="220">
        <f t="shared" si="0"/>
        <v>128</v>
      </c>
      <c r="H12" s="221">
        <v>113</v>
      </c>
      <c r="I12" s="221">
        <v>15</v>
      </c>
      <c r="J12" s="221">
        <v>0</v>
      </c>
      <c r="K12" s="221">
        <v>0</v>
      </c>
      <c r="L12" s="171">
        <v>475</v>
      </c>
      <c r="M12" s="171">
        <v>890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</row>
    <row r="13" spans="1:62" s="124" customFormat="1" ht="15.75" customHeight="1" x14ac:dyDescent="0.25">
      <c r="A13" s="268">
        <v>9</v>
      </c>
      <c r="B13" s="48" t="s">
        <v>13</v>
      </c>
      <c r="C13" s="173">
        <v>371</v>
      </c>
      <c r="D13" s="173">
        <v>380</v>
      </c>
      <c r="E13" s="173">
        <v>189</v>
      </c>
      <c r="F13" s="173">
        <v>434</v>
      </c>
      <c r="G13" s="218">
        <f t="shared" si="0"/>
        <v>134</v>
      </c>
      <c r="H13" s="219">
        <v>125</v>
      </c>
      <c r="I13" s="219">
        <v>9</v>
      </c>
      <c r="J13" s="219">
        <v>0</v>
      </c>
      <c r="K13" s="219">
        <v>0</v>
      </c>
      <c r="L13" s="173">
        <v>693</v>
      </c>
      <c r="M13" s="173">
        <v>1310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</row>
    <row r="14" spans="1:62" s="122" customFormat="1" ht="15.75" customHeight="1" x14ac:dyDescent="0.25">
      <c r="A14" s="35">
        <v>10</v>
      </c>
      <c r="B14" s="42" t="s">
        <v>14</v>
      </c>
      <c r="C14" s="171">
        <v>135</v>
      </c>
      <c r="D14" s="171">
        <v>135</v>
      </c>
      <c r="E14" s="171">
        <v>253</v>
      </c>
      <c r="F14" s="171">
        <v>453</v>
      </c>
      <c r="G14" s="220">
        <f t="shared" si="0"/>
        <v>69</v>
      </c>
      <c r="H14" s="221">
        <v>63</v>
      </c>
      <c r="I14" s="221">
        <v>6</v>
      </c>
      <c r="J14" s="221">
        <v>0</v>
      </c>
      <c r="K14" s="221">
        <v>0</v>
      </c>
      <c r="L14" s="171">
        <v>233</v>
      </c>
      <c r="M14" s="171">
        <v>435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</row>
    <row r="15" spans="1:62" s="124" customFormat="1" ht="15.75" customHeight="1" x14ac:dyDescent="0.25">
      <c r="A15" s="268">
        <v>11</v>
      </c>
      <c r="B15" s="48" t="s">
        <v>15</v>
      </c>
      <c r="C15" s="173">
        <v>451</v>
      </c>
      <c r="D15" s="173">
        <v>454</v>
      </c>
      <c r="E15" s="173">
        <v>191</v>
      </c>
      <c r="F15" s="173">
        <v>484</v>
      </c>
      <c r="G15" s="218">
        <f t="shared" ref="G15:G22" si="1">SUM(H15:K15)</f>
        <v>103</v>
      </c>
      <c r="H15" s="219">
        <v>96</v>
      </c>
      <c r="I15" s="219">
        <v>5</v>
      </c>
      <c r="J15" s="219">
        <v>2</v>
      </c>
      <c r="K15" s="219">
        <v>0</v>
      </c>
      <c r="L15" s="173">
        <v>679</v>
      </c>
      <c r="M15" s="173">
        <v>1274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</row>
    <row r="16" spans="1:62" s="122" customFormat="1" ht="15.75" customHeight="1" x14ac:dyDescent="0.25">
      <c r="A16" s="35">
        <v>12</v>
      </c>
      <c r="B16" s="42" t="s">
        <v>16</v>
      </c>
      <c r="C16" s="171">
        <v>239</v>
      </c>
      <c r="D16" s="171">
        <v>241</v>
      </c>
      <c r="E16" s="171">
        <v>237</v>
      </c>
      <c r="F16" s="171">
        <v>495</v>
      </c>
      <c r="G16" s="220">
        <f t="shared" si="1"/>
        <v>119</v>
      </c>
      <c r="H16" s="221">
        <v>103</v>
      </c>
      <c r="I16" s="221">
        <v>16</v>
      </c>
      <c r="J16" s="221">
        <v>0</v>
      </c>
      <c r="K16" s="221">
        <v>0</v>
      </c>
      <c r="L16" s="171">
        <v>433</v>
      </c>
      <c r="M16" s="171">
        <v>865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</row>
    <row r="17" spans="1:62" s="124" customFormat="1" ht="15.75" customHeight="1" x14ac:dyDescent="0.25">
      <c r="A17" s="268">
        <v>13</v>
      </c>
      <c r="B17" s="48" t="s">
        <v>17</v>
      </c>
      <c r="C17" s="173">
        <v>132</v>
      </c>
      <c r="D17" s="173">
        <v>133</v>
      </c>
      <c r="E17" s="173">
        <v>351</v>
      </c>
      <c r="F17" s="173">
        <v>599</v>
      </c>
      <c r="G17" s="218">
        <f t="shared" si="1"/>
        <v>66</v>
      </c>
      <c r="H17" s="219">
        <v>60</v>
      </c>
      <c r="I17" s="219">
        <v>6</v>
      </c>
      <c r="J17" s="219">
        <v>0</v>
      </c>
      <c r="K17" s="219">
        <v>0</v>
      </c>
      <c r="L17" s="173">
        <v>279</v>
      </c>
      <c r="M17" s="173">
        <v>542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</row>
    <row r="18" spans="1:62" s="122" customFormat="1" ht="15.75" customHeight="1" x14ac:dyDescent="0.25">
      <c r="A18" s="35">
        <v>14</v>
      </c>
      <c r="B18" s="42" t="s">
        <v>18</v>
      </c>
      <c r="C18" s="171">
        <v>295</v>
      </c>
      <c r="D18" s="171">
        <v>301</v>
      </c>
      <c r="E18" s="171">
        <v>230</v>
      </c>
      <c r="F18" s="171">
        <v>531</v>
      </c>
      <c r="G18" s="220">
        <f t="shared" si="1"/>
        <v>107</v>
      </c>
      <c r="H18" s="221">
        <v>95</v>
      </c>
      <c r="I18" s="221">
        <v>12</v>
      </c>
      <c r="J18" s="221">
        <v>0</v>
      </c>
      <c r="K18" s="221">
        <v>0</v>
      </c>
      <c r="L18" s="171">
        <v>689</v>
      </c>
      <c r="M18" s="171">
        <v>1316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</row>
    <row r="19" spans="1:62" s="124" customFormat="1" ht="15.75" customHeight="1" x14ac:dyDescent="0.25">
      <c r="A19" s="268">
        <v>15</v>
      </c>
      <c r="B19" s="48" t="s">
        <v>19</v>
      </c>
      <c r="C19" s="173">
        <v>254</v>
      </c>
      <c r="D19" s="173">
        <v>256</v>
      </c>
      <c r="E19" s="173">
        <v>255</v>
      </c>
      <c r="F19" s="173">
        <v>539</v>
      </c>
      <c r="G19" s="218">
        <f t="shared" si="1"/>
        <v>101</v>
      </c>
      <c r="H19" s="219">
        <v>85</v>
      </c>
      <c r="I19" s="219">
        <v>16</v>
      </c>
      <c r="J19" s="219">
        <v>0</v>
      </c>
      <c r="K19" s="219">
        <v>0</v>
      </c>
      <c r="L19" s="173">
        <v>511</v>
      </c>
      <c r="M19" s="173">
        <v>1006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</row>
    <row r="20" spans="1:62" s="122" customFormat="1" ht="15.75" customHeight="1" x14ac:dyDescent="0.25">
      <c r="A20" s="35">
        <v>16</v>
      </c>
      <c r="B20" s="42" t="s">
        <v>20</v>
      </c>
      <c r="C20" s="171">
        <v>157</v>
      </c>
      <c r="D20" s="171">
        <v>158</v>
      </c>
      <c r="E20" s="171">
        <v>143</v>
      </c>
      <c r="F20" s="171">
        <v>279</v>
      </c>
      <c r="G20" s="220">
        <f t="shared" si="1"/>
        <v>123</v>
      </c>
      <c r="H20" s="221">
        <v>102</v>
      </c>
      <c r="I20" s="221">
        <v>19</v>
      </c>
      <c r="J20" s="221">
        <v>2</v>
      </c>
      <c r="K20" s="221">
        <v>0</v>
      </c>
      <c r="L20" s="171">
        <v>360</v>
      </c>
      <c r="M20" s="171">
        <v>668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</row>
    <row r="21" spans="1:62" s="124" customFormat="1" ht="15.75" customHeight="1" x14ac:dyDescent="0.25">
      <c r="A21" s="268">
        <v>17</v>
      </c>
      <c r="B21" s="48" t="s">
        <v>21</v>
      </c>
      <c r="C21" s="173">
        <v>294</v>
      </c>
      <c r="D21" s="173">
        <v>296</v>
      </c>
      <c r="E21" s="173">
        <v>267</v>
      </c>
      <c r="F21" s="173">
        <v>483</v>
      </c>
      <c r="G21" s="218">
        <f t="shared" si="1"/>
        <v>150</v>
      </c>
      <c r="H21" s="219">
        <v>133</v>
      </c>
      <c r="I21" s="219">
        <v>17</v>
      </c>
      <c r="J21" s="219">
        <v>0</v>
      </c>
      <c r="K21" s="219">
        <v>0</v>
      </c>
      <c r="L21" s="173">
        <v>514</v>
      </c>
      <c r="M21" s="173">
        <v>944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</row>
    <row r="22" spans="1:62" s="122" customFormat="1" ht="18" customHeight="1" x14ac:dyDescent="0.25">
      <c r="A22" s="35">
        <v>18</v>
      </c>
      <c r="B22" s="42" t="s">
        <v>22</v>
      </c>
      <c r="C22" s="171">
        <v>469</v>
      </c>
      <c r="D22" s="171">
        <v>475</v>
      </c>
      <c r="E22" s="171">
        <v>277</v>
      </c>
      <c r="F22" s="171">
        <v>614</v>
      </c>
      <c r="G22" s="220">
        <f t="shared" si="1"/>
        <v>164</v>
      </c>
      <c r="H22" s="221">
        <v>140</v>
      </c>
      <c r="I22" s="221">
        <v>23</v>
      </c>
      <c r="J22" s="221">
        <v>1</v>
      </c>
      <c r="K22" s="221">
        <v>0</v>
      </c>
      <c r="L22" s="171">
        <v>809</v>
      </c>
      <c r="M22" s="171">
        <v>1540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</row>
    <row r="23" spans="1:62" ht="27.95" customHeight="1" x14ac:dyDescent="0.2">
      <c r="A23" s="405" t="s">
        <v>23</v>
      </c>
      <c r="B23" s="405"/>
      <c r="C23" s="222">
        <v>7164</v>
      </c>
      <c r="D23" s="222">
        <v>7254</v>
      </c>
      <c r="E23" s="222">
        <v>4856</v>
      </c>
      <c r="F23" s="222">
        <v>10198</v>
      </c>
      <c r="G23" s="222">
        <f>SUM(G5:G22)</f>
        <v>2669</v>
      </c>
      <c r="H23" s="222">
        <v>2355</v>
      </c>
      <c r="I23" s="222">
        <v>308</v>
      </c>
      <c r="J23" s="222">
        <v>6</v>
      </c>
      <c r="K23" s="222">
        <f t="shared" ref="K23" si="2">SUM(K5:K22)</f>
        <v>0</v>
      </c>
      <c r="L23" s="222">
        <v>11936</v>
      </c>
      <c r="M23" s="222">
        <v>22609</v>
      </c>
    </row>
    <row r="24" spans="1:62" ht="27.75" customHeight="1" x14ac:dyDescent="0.2">
      <c r="C24" s="404"/>
      <c r="D24" s="404"/>
      <c r="E24" s="404"/>
      <c r="F24" s="404"/>
      <c r="G24" s="403"/>
      <c r="H24" s="403"/>
      <c r="I24" s="403"/>
      <c r="J24" s="403"/>
      <c r="K24" s="403"/>
      <c r="L24" s="403"/>
      <c r="M24" s="403"/>
    </row>
    <row r="25" spans="1:62" x14ac:dyDescent="0.2">
      <c r="C25" s="121"/>
      <c r="D25" s="121"/>
      <c r="E25" s="121"/>
      <c r="F25" s="121"/>
    </row>
    <row r="26" spans="1:62" x14ac:dyDescent="0.2">
      <c r="A26" s="273" t="s">
        <v>254</v>
      </c>
      <c r="C26" s="121"/>
      <c r="D26" s="121"/>
      <c r="E26" s="121"/>
      <c r="F26" s="121"/>
    </row>
  </sheetData>
  <autoFilter ref="A4:M23"/>
  <mergeCells count="20">
    <mergeCell ref="G24:M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  <mergeCell ref="A1:M1"/>
    <mergeCell ref="A2:A4"/>
    <mergeCell ref="B2:B4"/>
    <mergeCell ref="C2:D2"/>
    <mergeCell ref="E2:F2"/>
    <mergeCell ref="G2:K2"/>
    <mergeCell ref="L2:M2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H21" sqref="H21"/>
    </sheetView>
  </sheetViews>
  <sheetFormatPr defaultRowHeight="12.75" x14ac:dyDescent="0.2"/>
  <cols>
    <col min="1" max="1" width="6.5703125" style="80" customWidth="1"/>
    <col min="2" max="2" width="25.7109375" style="80" bestFit="1" customWidth="1"/>
    <col min="3" max="3" width="14.5703125" style="80" customWidth="1"/>
    <col min="4" max="4" width="15.5703125" style="80" customWidth="1"/>
    <col min="5" max="5" width="14.28515625" style="80" customWidth="1"/>
    <col min="6" max="6" width="15.85546875" style="80" customWidth="1"/>
    <col min="7" max="16384" width="9.140625" style="80"/>
  </cols>
  <sheetData>
    <row r="1" spans="1:6" ht="66" customHeight="1" x14ac:dyDescent="0.2">
      <c r="A1" s="411" t="s">
        <v>352</v>
      </c>
      <c r="B1" s="411"/>
      <c r="C1" s="411"/>
      <c r="D1" s="411"/>
      <c r="E1" s="412"/>
      <c r="F1" s="412"/>
    </row>
    <row r="2" spans="1:6" ht="38.25" customHeight="1" x14ac:dyDescent="0.2">
      <c r="A2" s="413" t="s">
        <v>65</v>
      </c>
      <c r="B2" s="329" t="s">
        <v>2</v>
      </c>
      <c r="C2" s="329" t="s">
        <v>353</v>
      </c>
      <c r="D2" s="329"/>
      <c r="E2" s="410" t="s">
        <v>268</v>
      </c>
      <c r="F2" s="410"/>
    </row>
    <row r="3" spans="1:6" ht="31.5" x14ac:dyDescent="0.2">
      <c r="A3" s="414"/>
      <c r="B3" s="329"/>
      <c r="C3" s="286" t="s">
        <v>67</v>
      </c>
      <c r="D3" s="286" t="s">
        <v>68</v>
      </c>
      <c r="E3" s="286" t="s">
        <v>67</v>
      </c>
      <c r="F3" s="286" t="s">
        <v>68</v>
      </c>
    </row>
    <row r="4" spans="1:6" ht="15.75" x14ac:dyDescent="0.25">
      <c r="A4" s="81">
        <v>1</v>
      </c>
      <c r="B4" s="82" t="s">
        <v>31</v>
      </c>
      <c r="C4" s="83">
        <v>52</v>
      </c>
      <c r="D4" s="83">
        <v>58</v>
      </c>
      <c r="E4" s="83">
        <v>826</v>
      </c>
      <c r="F4" s="83">
        <v>965</v>
      </c>
    </row>
    <row r="5" spans="1:6" ht="15.75" x14ac:dyDescent="0.25">
      <c r="A5" s="84">
        <v>2</v>
      </c>
      <c r="B5" s="85" t="s">
        <v>32</v>
      </c>
      <c r="C5" s="86">
        <v>71</v>
      </c>
      <c r="D5" s="86">
        <v>78</v>
      </c>
      <c r="E5" s="86">
        <v>792</v>
      </c>
      <c r="F5" s="86">
        <v>975</v>
      </c>
    </row>
    <row r="6" spans="1:6" ht="15.75" x14ac:dyDescent="0.25">
      <c r="A6" s="87">
        <v>3</v>
      </c>
      <c r="B6" s="88" t="s">
        <v>33</v>
      </c>
      <c r="C6" s="83">
        <v>102</v>
      </c>
      <c r="D6" s="83">
        <v>107</v>
      </c>
      <c r="E6" s="83">
        <v>1325</v>
      </c>
      <c r="F6" s="83">
        <v>1562</v>
      </c>
    </row>
    <row r="7" spans="1:6" ht="15.75" x14ac:dyDescent="0.25">
      <c r="A7" s="84">
        <v>4</v>
      </c>
      <c r="B7" s="85" t="s">
        <v>34</v>
      </c>
      <c r="C7" s="86">
        <v>254</v>
      </c>
      <c r="D7" s="86">
        <v>284</v>
      </c>
      <c r="E7" s="86">
        <v>2924</v>
      </c>
      <c r="F7" s="86">
        <v>3497</v>
      </c>
    </row>
    <row r="8" spans="1:6" ht="15.75" x14ac:dyDescent="0.25">
      <c r="A8" s="87">
        <v>5</v>
      </c>
      <c r="B8" s="88" t="s">
        <v>35</v>
      </c>
      <c r="C8" s="83">
        <v>109</v>
      </c>
      <c r="D8" s="83">
        <v>123</v>
      </c>
      <c r="E8" s="83">
        <v>1681</v>
      </c>
      <c r="F8" s="83">
        <v>1994</v>
      </c>
    </row>
    <row r="9" spans="1:6" ht="15.75" x14ac:dyDescent="0.25">
      <c r="A9" s="84">
        <v>6</v>
      </c>
      <c r="B9" s="85" t="s">
        <v>36</v>
      </c>
      <c r="C9" s="86">
        <v>162</v>
      </c>
      <c r="D9" s="86">
        <v>176</v>
      </c>
      <c r="E9" s="86">
        <v>2219</v>
      </c>
      <c r="F9" s="86">
        <v>2699</v>
      </c>
    </row>
    <row r="10" spans="1:6" ht="15.75" x14ac:dyDescent="0.25">
      <c r="A10" s="87">
        <v>7</v>
      </c>
      <c r="B10" s="88" t="s">
        <v>37</v>
      </c>
      <c r="C10" s="83">
        <v>80</v>
      </c>
      <c r="D10" s="83">
        <v>87</v>
      </c>
      <c r="E10" s="83">
        <v>916</v>
      </c>
      <c r="F10" s="83">
        <v>1111</v>
      </c>
    </row>
    <row r="11" spans="1:6" ht="15.75" x14ac:dyDescent="0.25">
      <c r="A11" s="84">
        <v>8</v>
      </c>
      <c r="B11" s="85" t="s">
        <v>38</v>
      </c>
      <c r="C11" s="86">
        <v>39</v>
      </c>
      <c r="D11" s="86">
        <v>40</v>
      </c>
      <c r="E11" s="86">
        <v>750</v>
      </c>
      <c r="F11" s="86">
        <v>841</v>
      </c>
    </row>
    <row r="12" spans="1:6" ht="15.75" x14ac:dyDescent="0.25">
      <c r="A12" s="87">
        <v>9</v>
      </c>
      <c r="B12" s="88" t="s">
        <v>39</v>
      </c>
      <c r="C12" s="83">
        <v>73</v>
      </c>
      <c r="D12" s="83">
        <v>82</v>
      </c>
      <c r="E12" s="83">
        <v>997</v>
      </c>
      <c r="F12" s="83">
        <v>1201</v>
      </c>
    </row>
    <row r="13" spans="1:6" ht="15.75" x14ac:dyDescent="0.25">
      <c r="A13" s="84">
        <v>10</v>
      </c>
      <c r="B13" s="85" t="s">
        <v>40</v>
      </c>
      <c r="C13" s="86">
        <v>31</v>
      </c>
      <c r="D13" s="86">
        <v>36</v>
      </c>
      <c r="E13" s="86">
        <v>464</v>
      </c>
      <c r="F13" s="86">
        <v>545</v>
      </c>
    </row>
    <row r="14" spans="1:6" ht="15.75" x14ac:dyDescent="0.25">
      <c r="A14" s="87">
        <v>11</v>
      </c>
      <c r="B14" s="88" t="s">
        <v>41</v>
      </c>
      <c r="C14" s="83">
        <v>87</v>
      </c>
      <c r="D14" s="83">
        <v>99</v>
      </c>
      <c r="E14" s="83">
        <v>941</v>
      </c>
      <c r="F14" s="83">
        <v>1141</v>
      </c>
    </row>
    <row r="15" spans="1:6" ht="15.75" x14ac:dyDescent="0.25">
      <c r="A15" s="84">
        <v>12</v>
      </c>
      <c r="B15" s="85" t="s">
        <v>42</v>
      </c>
      <c r="C15" s="86">
        <v>69</v>
      </c>
      <c r="D15" s="86">
        <v>76</v>
      </c>
      <c r="E15" s="86">
        <v>918</v>
      </c>
      <c r="F15" s="86">
        <v>1116</v>
      </c>
    </row>
    <row r="16" spans="1:6" ht="15.75" x14ac:dyDescent="0.25">
      <c r="A16" s="87">
        <v>13</v>
      </c>
      <c r="B16" s="88" t="s">
        <v>43</v>
      </c>
      <c r="C16" s="83">
        <v>23</v>
      </c>
      <c r="D16" s="83">
        <v>26</v>
      </c>
      <c r="E16" s="83">
        <v>489</v>
      </c>
      <c r="F16" s="83">
        <v>570</v>
      </c>
    </row>
    <row r="17" spans="1:6" ht="15.75" x14ac:dyDescent="0.25">
      <c r="A17" s="84">
        <v>14</v>
      </c>
      <c r="B17" s="85" t="s">
        <v>44</v>
      </c>
      <c r="C17" s="86">
        <v>58</v>
      </c>
      <c r="D17" s="86">
        <v>60</v>
      </c>
      <c r="E17" s="86">
        <v>982</v>
      </c>
      <c r="F17" s="86">
        <v>1197</v>
      </c>
    </row>
    <row r="18" spans="1:6" ht="15.75" x14ac:dyDescent="0.25">
      <c r="A18" s="87">
        <v>15</v>
      </c>
      <c r="B18" s="88" t="s">
        <v>45</v>
      </c>
      <c r="C18" s="83">
        <v>82</v>
      </c>
      <c r="D18" s="83">
        <v>91</v>
      </c>
      <c r="E18" s="83">
        <v>892</v>
      </c>
      <c r="F18" s="83">
        <v>1082</v>
      </c>
    </row>
    <row r="19" spans="1:6" ht="15.75" x14ac:dyDescent="0.25">
      <c r="A19" s="84">
        <v>16</v>
      </c>
      <c r="B19" s="85" t="s">
        <v>46</v>
      </c>
      <c r="C19" s="86">
        <v>38</v>
      </c>
      <c r="D19" s="86">
        <v>44</v>
      </c>
      <c r="E19" s="86">
        <v>341</v>
      </c>
      <c r="F19" s="86">
        <v>422</v>
      </c>
    </row>
    <row r="20" spans="1:6" ht="15.75" x14ac:dyDescent="0.25">
      <c r="A20" s="87">
        <v>17</v>
      </c>
      <c r="B20" s="88" t="s">
        <v>47</v>
      </c>
      <c r="C20" s="83">
        <v>49</v>
      </c>
      <c r="D20" s="83">
        <v>55</v>
      </c>
      <c r="E20" s="83">
        <v>779</v>
      </c>
      <c r="F20" s="83">
        <v>920</v>
      </c>
    </row>
    <row r="21" spans="1:6" ht="15.75" x14ac:dyDescent="0.25">
      <c r="A21" s="84">
        <v>18</v>
      </c>
      <c r="B21" s="85" t="s">
        <v>48</v>
      </c>
      <c r="C21" s="86">
        <v>92</v>
      </c>
      <c r="D21" s="86">
        <v>98</v>
      </c>
      <c r="E21" s="86">
        <v>1275</v>
      </c>
      <c r="F21" s="86">
        <v>1558</v>
      </c>
    </row>
    <row r="22" spans="1:6" s="90" customFormat="1" ht="15.75" x14ac:dyDescent="0.25">
      <c r="A22" s="408" t="s">
        <v>23</v>
      </c>
      <c r="B22" s="409"/>
      <c r="C22" s="89">
        <v>1469</v>
      </c>
      <c r="D22" s="89">
        <v>1620</v>
      </c>
      <c r="E22" s="89">
        <v>19359</v>
      </c>
      <c r="F22" s="89">
        <v>23395</v>
      </c>
    </row>
    <row r="25" spans="1:6" ht="40.5" customHeight="1" x14ac:dyDescent="0.2">
      <c r="A25" s="407" t="s">
        <v>254</v>
      </c>
      <c r="B25" s="407"/>
      <c r="C25" s="407"/>
      <c r="D25" s="407"/>
      <c r="E25" s="407"/>
      <c r="F25" s="407"/>
    </row>
  </sheetData>
  <mergeCells count="7">
    <mergeCell ref="A25:F25"/>
    <mergeCell ref="A22:B22"/>
    <mergeCell ref="E2:F2"/>
    <mergeCell ref="A1:F1"/>
    <mergeCell ref="A2:A3"/>
    <mergeCell ref="B2:B3"/>
    <mergeCell ref="C2:D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6"/>
  <sheetViews>
    <sheetView zoomScale="90" zoomScaleNormal="90" workbookViewId="0">
      <selection activeCell="G23" sqref="G23"/>
    </sheetView>
  </sheetViews>
  <sheetFormatPr defaultColWidth="8.7109375" defaultRowHeight="15.75" x14ac:dyDescent="0.25"/>
  <cols>
    <col min="1" max="1" width="5.140625" style="12" customWidth="1"/>
    <col min="2" max="2" width="25.7109375" style="13" bestFit="1" customWidth="1"/>
    <col min="3" max="3" width="12.42578125" style="10" customWidth="1"/>
    <col min="4" max="4" width="11.7109375" style="10" customWidth="1"/>
    <col min="5" max="5" width="10.85546875" style="14" customWidth="1"/>
    <col min="6" max="6" width="13" style="14" customWidth="1"/>
    <col min="7" max="16384" width="8.7109375" style="10"/>
  </cols>
  <sheetData>
    <row r="1" spans="1:6" ht="75" customHeight="1" x14ac:dyDescent="0.25">
      <c r="A1" s="416" t="s">
        <v>354</v>
      </c>
      <c r="B1" s="416"/>
      <c r="C1" s="416"/>
      <c r="D1" s="416"/>
      <c r="E1" s="416"/>
      <c r="F1" s="416"/>
    </row>
    <row r="2" spans="1:6" ht="40.5" customHeight="1" x14ac:dyDescent="0.25">
      <c r="A2" s="419" t="s">
        <v>24</v>
      </c>
      <c r="B2" s="422" t="s">
        <v>2</v>
      </c>
      <c r="C2" s="423" t="s">
        <v>25</v>
      </c>
      <c r="D2" s="423" t="s">
        <v>26</v>
      </c>
      <c r="E2" s="423" t="s">
        <v>27</v>
      </c>
      <c r="F2" s="423"/>
    </row>
    <row r="3" spans="1:6" ht="82.5" customHeight="1" x14ac:dyDescent="0.25">
      <c r="A3" s="420"/>
      <c r="B3" s="422"/>
      <c r="C3" s="423" t="s">
        <v>28</v>
      </c>
      <c r="D3" s="423"/>
      <c r="E3" s="423" t="s">
        <v>28</v>
      </c>
      <c r="F3" s="423"/>
    </row>
    <row r="4" spans="1:6" ht="31.5" x14ac:dyDescent="0.25">
      <c r="A4" s="421"/>
      <c r="B4" s="422"/>
      <c r="C4" s="223" t="s">
        <v>29</v>
      </c>
      <c r="D4" s="223" t="s">
        <v>30</v>
      </c>
      <c r="E4" s="223" t="s">
        <v>29</v>
      </c>
      <c r="F4" s="223" t="s">
        <v>30</v>
      </c>
    </row>
    <row r="5" spans="1:6" x14ac:dyDescent="0.25">
      <c r="A5" s="224">
        <v>1</v>
      </c>
      <c r="B5" s="225" t="s">
        <v>31</v>
      </c>
      <c r="C5" s="205">
        <v>146</v>
      </c>
      <c r="D5" s="205">
        <v>148</v>
      </c>
      <c r="E5" s="205">
        <v>332</v>
      </c>
      <c r="F5" s="205">
        <v>346</v>
      </c>
    </row>
    <row r="6" spans="1:6" x14ac:dyDescent="0.25">
      <c r="A6" s="226">
        <v>2</v>
      </c>
      <c r="B6" s="227" t="s">
        <v>32</v>
      </c>
      <c r="C6" s="208">
        <v>108</v>
      </c>
      <c r="D6" s="208">
        <v>114</v>
      </c>
      <c r="E6" s="208">
        <v>289</v>
      </c>
      <c r="F6" s="208">
        <v>302</v>
      </c>
    </row>
    <row r="7" spans="1:6" x14ac:dyDescent="0.25">
      <c r="A7" s="224">
        <v>3</v>
      </c>
      <c r="B7" s="225" t="s">
        <v>33</v>
      </c>
      <c r="C7" s="205">
        <v>190</v>
      </c>
      <c r="D7" s="205">
        <v>194</v>
      </c>
      <c r="E7" s="205">
        <v>494</v>
      </c>
      <c r="F7" s="205">
        <v>512</v>
      </c>
    </row>
    <row r="8" spans="1:6" x14ac:dyDescent="0.25">
      <c r="A8" s="226">
        <v>4</v>
      </c>
      <c r="B8" s="227" t="s">
        <v>34</v>
      </c>
      <c r="C8" s="208">
        <v>588</v>
      </c>
      <c r="D8" s="208">
        <v>608</v>
      </c>
      <c r="E8" s="208">
        <v>1613</v>
      </c>
      <c r="F8" s="208">
        <v>1682</v>
      </c>
    </row>
    <row r="9" spans="1:6" x14ac:dyDescent="0.25">
      <c r="A9" s="224">
        <v>5</v>
      </c>
      <c r="B9" s="225" t="s">
        <v>35</v>
      </c>
      <c r="C9" s="205">
        <v>281</v>
      </c>
      <c r="D9" s="205">
        <v>284</v>
      </c>
      <c r="E9" s="205">
        <v>751</v>
      </c>
      <c r="F9" s="205">
        <v>778</v>
      </c>
    </row>
    <row r="10" spans="1:6" x14ac:dyDescent="0.25">
      <c r="A10" s="226">
        <v>6</v>
      </c>
      <c r="B10" s="227" t="s">
        <v>36</v>
      </c>
      <c r="C10" s="208">
        <v>370</v>
      </c>
      <c r="D10" s="208">
        <v>378</v>
      </c>
      <c r="E10" s="208">
        <v>1003</v>
      </c>
      <c r="F10" s="208">
        <v>1056</v>
      </c>
    </row>
    <row r="11" spans="1:6" x14ac:dyDescent="0.25">
      <c r="A11" s="224">
        <v>7</v>
      </c>
      <c r="B11" s="225" t="s">
        <v>37</v>
      </c>
      <c r="C11" s="205">
        <v>167</v>
      </c>
      <c r="D11" s="205">
        <v>175</v>
      </c>
      <c r="E11" s="205">
        <v>427</v>
      </c>
      <c r="F11" s="205">
        <v>448</v>
      </c>
    </row>
    <row r="12" spans="1:6" x14ac:dyDescent="0.25">
      <c r="A12" s="226">
        <v>8</v>
      </c>
      <c r="B12" s="227" t="s">
        <v>38</v>
      </c>
      <c r="C12" s="208">
        <v>165</v>
      </c>
      <c r="D12" s="208">
        <v>169</v>
      </c>
      <c r="E12" s="208">
        <v>324</v>
      </c>
      <c r="F12" s="208">
        <v>334</v>
      </c>
    </row>
    <row r="13" spans="1:6" x14ac:dyDescent="0.25">
      <c r="A13" s="224">
        <v>9</v>
      </c>
      <c r="B13" s="225" t="s">
        <v>39</v>
      </c>
      <c r="C13" s="205">
        <v>191</v>
      </c>
      <c r="D13" s="205">
        <v>197</v>
      </c>
      <c r="E13" s="205">
        <v>506</v>
      </c>
      <c r="F13" s="205">
        <v>530</v>
      </c>
    </row>
    <row r="14" spans="1:6" x14ac:dyDescent="0.25">
      <c r="A14" s="226">
        <v>10</v>
      </c>
      <c r="B14" s="227" t="s">
        <v>40</v>
      </c>
      <c r="C14" s="208">
        <v>56</v>
      </c>
      <c r="D14" s="208">
        <v>57</v>
      </c>
      <c r="E14" s="208">
        <v>139</v>
      </c>
      <c r="F14" s="208">
        <v>145</v>
      </c>
    </row>
    <row r="15" spans="1:6" x14ac:dyDescent="0.25">
      <c r="A15" s="224">
        <v>11</v>
      </c>
      <c r="B15" s="225" t="s">
        <v>41</v>
      </c>
      <c r="C15" s="205">
        <v>178</v>
      </c>
      <c r="D15" s="205">
        <v>180</v>
      </c>
      <c r="E15" s="205">
        <v>492</v>
      </c>
      <c r="F15" s="205">
        <v>510</v>
      </c>
    </row>
    <row r="16" spans="1:6" x14ac:dyDescent="0.25">
      <c r="A16" s="226">
        <v>12</v>
      </c>
      <c r="B16" s="227" t="s">
        <v>42</v>
      </c>
      <c r="C16" s="208">
        <v>101</v>
      </c>
      <c r="D16" s="208">
        <v>102</v>
      </c>
      <c r="E16" s="208">
        <v>334</v>
      </c>
      <c r="F16" s="208">
        <v>354</v>
      </c>
    </row>
    <row r="17" spans="1:6" x14ac:dyDescent="0.25">
      <c r="A17" s="224">
        <v>13</v>
      </c>
      <c r="B17" s="225" t="s">
        <v>43</v>
      </c>
      <c r="C17" s="205">
        <v>67</v>
      </c>
      <c r="D17" s="205">
        <v>67</v>
      </c>
      <c r="E17" s="205">
        <v>179</v>
      </c>
      <c r="F17" s="205">
        <v>182</v>
      </c>
    </row>
    <row r="18" spans="1:6" x14ac:dyDescent="0.25">
      <c r="A18" s="226">
        <v>14</v>
      </c>
      <c r="B18" s="227" t="s">
        <v>44</v>
      </c>
      <c r="C18" s="208">
        <v>151</v>
      </c>
      <c r="D18" s="208">
        <v>154</v>
      </c>
      <c r="E18" s="208">
        <v>379</v>
      </c>
      <c r="F18" s="208">
        <v>402</v>
      </c>
    </row>
    <row r="19" spans="1:6" x14ac:dyDescent="0.25">
      <c r="A19" s="224">
        <v>15</v>
      </c>
      <c r="B19" s="225" t="s">
        <v>45</v>
      </c>
      <c r="C19" s="205">
        <v>109</v>
      </c>
      <c r="D19" s="205">
        <v>117</v>
      </c>
      <c r="E19" s="205">
        <v>345</v>
      </c>
      <c r="F19" s="205">
        <v>375</v>
      </c>
    </row>
    <row r="20" spans="1:6" x14ac:dyDescent="0.25">
      <c r="A20" s="226">
        <v>16</v>
      </c>
      <c r="B20" s="227" t="s">
        <v>46</v>
      </c>
      <c r="C20" s="208">
        <v>97</v>
      </c>
      <c r="D20" s="208">
        <v>98</v>
      </c>
      <c r="E20" s="208">
        <v>224</v>
      </c>
      <c r="F20" s="208">
        <v>231</v>
      </c>
    </row>
    <row r="21" spans="1:6" x14ac:dyDescent="0.25">
      <c r="A21" s="224">
        <v>17</v>
      </c>
      <c r="B21" s="225" t="s">
        <v>47</v>
      </c>
      <c r="C21" s="205">
        <v>157</v>
      </c>
      <c r="D21" s="205">
        <v>162</v>
      </c>
      <c r="E21" s="205">
        <v>329</v>
      </c>
      <c r="F21" s="205">
        <v>349</v>
      </c>
    </row>
    <row r="22" spans="1:6" x14ac:dyDescent="0.25">
      <c r="A22" s="226">
        <v>18</v>
      </c>
      <c r="B22" s="227" t="s">
        <v>48</v>
      </c>
      <c r="C22" s="208">
        <v>268</v>
      </c>
      <c r="D22" s="208">
        <v>273</v>
      </c>
      <c r="E22" s="208">
        <v>642</v>
      </c>
      <c r="F22" s="208">
        <v>668</v>
      </c>
    </row>
    <row r="23" spans="1:6" s="11" customFormat="1" ht="15.75" customHeight="1" x14ac:dyDescent="0.25">
      <c r="A23" s="417" t="s">
        <v>23</v>
      </c>
      <c r="B23" s="418"/>
      <c r="C23" s="228">
        <v>3389</v>
      </c>
      <c r="D23" s="228">
        <v>3477</v>
      </c>
      <c r="E23" s="228">
        <v>8626</v>
      </c>
      <c r="F23" s="228">
        <v>9022</v>
      </c>
    </row>
    <row r="24" spans="1:6" x14ac:dyDescent="0.25">
      <c r="A24" s="229"/>
      <c r="B24" s="230"/>
      <c r="C24" s="231"/>
      <c r="D24" s="231"/>
      <c r="E24" s="232"/>
      <c r="F24" s="232"/>
    </row>
    <row r="25" spans="1:6" x14ac:dyDescent="0.25">
      <c r="A25" s="229"/>
      <c r="B25" s="230"/>
      <c r="C25" s="231"/>
      <c r="D25" s="231"/>
      <c r="E25" s="232"/>
      <c r="F25" s="232"/>
    </row>
    <row r="26" spans="1:6" ht="44.25" customHeight="1" x14ac:dyDescent="0.25">
      <c r="A26" s="415" t="s">
        <v>254</v>
      </c>
      <c r="B26" s="415"/>
      <c r="C26" s="415"/>
      <c r="D26" s="415"/>
      <c r="E26" s="415"/>
      <c r="F26" s="415"/>
    </row>
  </sheetData>
  <sheetProtection selectLockedCells="1" selectUnlockedCells="1"/>
  <mergeCells count="9">
    <mergeCell ref="A26:F26"/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F22" sqref="F22"/>
    </sheetView>
  </sheetViews>
  <sheetFormatPr defaultColWidth="8.7109375" defaultRowHeight="12.75" x14ac:dyDescent="0.2"/>
  <cols>
    <col min="1" max="1" width="8.7109375" style="2"/>
    <col min="2" max="2" width="21.42578125" style="9" bestFit="1" customWidth="1"/>
    <col min="3" max="4" width="14.140625" style="2" customWidth="1"/>
    <col min="5" max="16384" width="8.7109375" style="2"/>
  </cols>
  <sheetData>
    <row r="1" spans="1:11" s="1" customFormat="1" ht="60" customHeight="1" x14ac:dyDescent="0.25">
      <c r="A1" s="425" t="s">
        <v>0</v>
      </c>
      <c r="B1" s="467"/>
      <c r="C1" s="467"/>
      <c r="D1" s="467"/>
    </row>
    <row r="2" spans="1:11" s="1" customFormat="1" ht="17.25" customHeight="1" x14ac:dyDescent="0.25">
      <c r="A2" s="468"/>
      <c r="B2" s="469"/>
      <c r="C2" s="426" t="s">
        <v>355</v>
      </c>
      <c r="D2" s="426"/>
    </row>
    <row r="3" spans="1:11" ht="18" customHeight="1" x14ac:dyDescent="0.2">
      <c r="A3" s="470" t="s">
        <v>1</v>
      </c>
      <c r="B3" s="471" t="s">
        <v>2</v>
      </c>
      <c r="C3" s="472" t="s">
        <v>3</v>
      </c>
      <c r="D3" s="472"/>
    </row>
    <row r="4" spans="1:11" s="3" customFormat="1" ht="39.75" customHeight="1" x14ac:dyDescent="0.25">
      <c r="A4" s="470"/>
      <c r="B4" s="471"/>
      <c r="C4" s="233" t="s">
        <v>356</v>
      </c>
      <c r="D4" s="233" t="s">
        <v>4</v>
      </c>
    </row>
    <row r="5" spans="1:11" s="4" customFormat="1" ht="21.95" customHeight="1" x14ac:dyDescent="0.2">
      <c r="A5" s="234">
        <v>1</v>
      </c>
      <c r="B5" s="235" t="s">
        <v>5</v>
      </c>
      <c r="C5" s="236">
        <v>19</v>
      </c>
      <c r="D5" s="236">
        <v>33</v>
      </c>
    </row>
    <row r="6" spans="1:11" s="4" customFormat="1" ht="21.95" customHeight="1" x14ac:dyDescent="0.2">
      <c r="A6" s="237">
        <v>2</v>
      </c>
      <c r="B6" s="238" t="s">
        <v>6</v>
      </c>
      <c r="C6" s="239">
        <v>11</v>
      </c>
      <c r="D6" s="239">
        <v>22</v>
      </c>
    </row>
    <row r="7" spans="1:11" s="4" customFormat="1" ht="21.95" customHeight="1" x14ac:dyDescent="0.2">
      <c r="A7" s="234">
        <v>3</v>
      </c>
      <c r="B7" s="235" t="s">
        <v>7</v>
      </c>
      <c r="C7" s="236">
        <v>44</v>
      </c>
      <c r="D7" s="236">
        <v>80</v>
      </c>
    </row>
    <row r="8" spans="1:11" s="4" customFormat="1" ht="21.95" customHeight="1" x14ac:dyDescent="0.2">
      <c r="A8" s="237">
        <v>4</v>
      </c>
      <c r="B8" s="238" t="s">
        <v>8</v>
      </c>
      <c r="C8" s="239">
        <v>63</v>
      </c>
      <c r="D8" s="239">
        <v>161</v>
      </c>
    </row>
    <row r="9" spans="1:11" s="4" customFormat="1" ht="21.95" customHeight="1" x14ac:dyDescent="0.2">
      <c r="A9" s="234">
        <v>5</v>
      </c>
      <c r="B9" s="235" t="s">
        <v>9</v>
      </c>
      <c r="C9" s="236">
        <v>48</v>
      </c>
      <c r="D9" s="236">
        <v>98</v>
      </c>
    </row>
    <row r="10" spans="1:11" s="4" customFormat="1" ht="21.95" customHeight="1" x14ac:dyDescent="0.2">
      <c r="A10" s="237">
        <v>6</v>
      </c>
      <c r="B10" s="238" t="s">
        <v>10</v>
      </c>
      <c r="C10" s="239">
        <v>94</v>
      </c>
      <c r="D10" s="239">
        <v>195</v>
      </c>
    </row>
    <row r="11" spans="1:11" s="4" customFormat="1" ht="21.95" customHeight="1" x14ac:dyDescent="0.2">
      <c r="A11" s="234">
        <v>7</v>
      </c>
      <c r="B11" s="235" t="s">
        <v>11</v>
      </c>
      <c r="C11" s="236">
        <v>37</v>
      </c>
      <c r="D11" s="236">
        <v>70</v>
      </c>
      <c r="G11" s="5"/>
      <c r="H11" s="5"/>
      <c r="I11" s="5"/>
      <c r="J11" s="5"/>
      <c r="K11" s="5"/>
    </row>
    <row r="12" spans="1:11" s="4" customFormat="1" ht="21.95" customHeight="1" x14ac:dyDescent="0.2">
      <c r="A12" s="237">
        <v>8</v>
      </c>
      <c r="B12" s="238" t="s">
        <v>12</v>
      </c>
      <c r="C12" s="239">
        <v>56</v>
      </c>
      <c r="D12" s="239">
        <v>95</v>
      </c>
      <c r="G12" s="5"/>
      <c r="H12" s="5"/>
      <c r="I12" s="5"/>
      <c r="J12" s="5"/>
      <c r="K12" s="5"/>
    </row>
    <row r="13" spans="1:11" s="4" customFormat="1" ht="21.95" customHeight="1" x14ac:dyDescent="0.2">
      <c r="A13" s="234">
        <v>9</v>
      </c>
      <c r="B13" s="235" t="s">
        <v>13</v>
      </c>
      <c r="C13" s="236">
        <v>35</v>
      </c>
      <c r="D13" s="236">
        <v>71</v>
      </c>
      <c r="G13" s="5"/>
      <c r="H13" s="5"/>
      <c r="I13" s="5"/>
      <c r="J13" s="5"/>
      <c r="K13" s="5"/>
    </row>
    <row r="14" spans="1:11" s="4" customFormat="1" ht="21.95" customHeight="1" x14ac:dyDescent="0.2">
      <c r="A14" s="237">
        <v>10</v>
      </c>
      <c r="B14" s="238" t="s">
        <v>14</v>
      </c>
      <c r="C14" s="239">
        <v>13</v>
      </c>
      <c r="D14" s="239">
        <v>19</v>
      </c>
      <c r="G14" s="6"/>
      <c r="H14" s="6"/>
      <c r="I14" s="6"/>
      <c r="J14" s="6"/>
      <c r="K14" s="7"/>
    </row>
    <row r="15" spans="1:11" s="4" customFormat="1" ht="21.95" customHeight="1" x14ac:dyDescent="0.2">
      <c r="A15" s="234">
        <v>11</v>
      </c>
      <c r="B15" s="235" t="s">
        <v>15</v>
      </c>
      <c r="C15" s="236">
        <v>14</v>
      </c>
      <c r="D15" s="236">
        <v>28</v>
      </c>
      <c r="G15" s="5"/>
      <c r="H15" s="5"/>
      <c r="I15" s="5"/>
      <c r="J15" s="5"/>
      <c r="K15" s="5"/>
    </row>
    <row r="16" spans="1:11" s="4" customFormat="1" ht="21.95" customHeight="1" x14ac:dyDescent="0.2">
      <c r="A16" s="237">
        <v>12</v>
      </c>
      <c r="B16" s="238" t="s">
        <v>16</v>
      </c>
      <c r="C16" s="239">
        <v>9</v>
      </c>
      <c r="D16" s="239">
        <v>36</v>
      </c>
    </row>
    <row r="17" spans="1:4" s="4" customFormat="1" ht="21.95" customHeight="1" x14ac:dyDescent="0.2">
      <c r="A17" s="234">
        <v>13</v>
      </c>
      <c r="B17" s="235" t="s">
        <v>17</v>
      </c>
      <c r="C17" s="236">
        <v>6</v>
      </c>
      <c r="D17" s="236">
        <v>13</v>
      </c>
    </row>
    <row r="18" spans="1:4" s="4" customFormat="1" ht="21.95" customHeight="1" x14ac:dyDescent="0.2">
      <c r="A18" s="237">
        <v>14</v>
      </c>
      <c r="B18" s="238" t="s">
        <v>18</v>
      </c>
      <c r="C18" s="239">
        <v>13</v>
      </c>
      <c r="D18" s="239">
        <v>33</v>
      </c>
    </row>
    <row r="19" spans="1:4" s="4" customFormat="1" ht="21.95" customHeight="1" x14ac:dyDescent="0.2">
      <c r="A19" s="234">
        <v>15</v>
      </c>
      <c r="B19" s="235" t="s">
        <v>19</v>
      </c>
      <c r="C19" s="236">
        <v>16</v>
      </c>
      <c r="D19" s="236">
        <v>39</v>
      </c>
    </row>
    <row r="20" spans="1:4" s="4" customFormat="1" ht="21.95" customHeight="1" x14ac:dyDescent="0.2">
      <c r="A20" s="237">
        <v>16</v>
      </c>
      <c r="B20" s="238" t="s">
        <v>20</v>
      </c>
      <c r="C20" s="239">
        <v>26</v>
      </c>
      <c r="D20" s="239">
        <v>48</v>
      </c>
    </row>
    <row r="21" spans="1:4" s="4" customFormat="1" ht="21.95" customHeight="1" x14ac:dyDescent="0.2">
      <c r="A21" s="234">
        <v>17</v>
      </c>
      <c r="B21" s="235" t="s">
        <v>21</v>
      </c>
      <c r="C21" s="236">
        <v>31</v>
      </c>
      <c r="D21" s="236">
        <v>64</v>
      </c>
    </row>
    <row r="22" spans="1:4" s="4" customFormat="1" ht="21.95" customHeight="1" x14ac:dyDescent="0.2">
      <c r="A22" s="237">
        <v>18</v>
      </c>
      <c r="B22" s="238" t="s">
        <v>22</v>
      </c>
      <c r="C22" s="239">
        <v>36</v>
      </c>
      <c r="D22" s="239">
        <v>69</v>
      </c>
    </row>
    <row r="23" spans="1:4" s="8" customFormat="1" ht="25.5" customHeight="1" x14ac:dyDescent="0.25">
      <c r="A23" s="240"/>
      <c r="B23" s="240" t="s">
        <v>23</v>
      </c>
      <c r="C23" s="241">
        <v>571</v>
      </c>
      <c r="D23" s="242">
        <v>1191</v>
      </c>
    </row>
    <row r="24" spans="1:4" ht="15" x14ac:dyDescent="0.25">
      <c r="A24" s="243"/>
      <c r="B24"/>
      <c r="C24" s="244"/>
      <c r="D24" s="245"/>
    </row>
    <row r="25" spans="1:4" ht="15" x14ac:dyDescent="0.25">
      <c r="A25" s="243"/>
      <c r="B25"/>
      <c r="C25" s="244"/>
      <c r="D25" s="244"/>
    </row>
    <row r="26" spans="1:4" ht="54.75" customHeight="1" x14ac:dyDescent="0.2">
      <c r="A26" s="424" t="s">
        <v>256</v>
      </c>
      <c r="B26" s="424"/>
      <c r="C26" s="424"/>
      <c r="D26" s="424"/>
    </row>
  </sheetData>
  <sheetProtection selectLockedCells="1" selectUnlockedCells="1"/>
  <mergeCells count="6">
    <mergeCell ref="A26:D26"/>
    <mergeCell ref="A3:A4"/>
    <mergeCell ref="B3:B4"/>
    <mergeCell ref="C3:D3"/>
    <mergeCell ref="A1:D1"/>
    <mergeCell ref="C2:D2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90" zoomScaleNormal="90" workbookViewId="0">
      <selection activeCell="G22" sqref="G22"/>
    </sheetView>
  </sheetViews>
  <sheetFormatPr defaultRowHeight="18.75" x14ac:dyDescent="0.25"/>
  <cols>
    <col min="1" max="1" width="6.5703125" style="22" customWidth="1"/>
    <col min="2" max="2" width="30.5703125" style="22" bestFit="1" customWidth="1"/>
    <col min="3" max="3" width="17.7109375" style="22" customWidth="1"/>
    <col min="4" max="4" width="17.42578125" style="22" customWidth="1"/>
    <col min="5" max="5" width="19.140625" style="22" customWidth="1"/>
    <col min="6" max="6" width="19.28515625" style="22" customWidth="1"/>
    <col min="7" max="9" width="9.140625" style="22"/>
    <col min="10" max="10" width="16.42578125" style="22" customWidth="1"/>
    <col min="11" max="16384" width="9.140625" style="22"/>
  </cols>
  <sheetData>
    <row r="1" spans="1:10" ht="72" customHeight="1" x14ac:dyDescent="0.25">
      <c r="A1" s="430" t="s">
        <v>357</v>
      </c>
      <c r="B1" s="430"/>
      <c r="C1" s="430"/>
      <c r="D1" s="430"/>
      <c r="E1" s="430"/>
      <c r="F1" s="430"/>
    </row>
    <row r="2" spans="1:10" ht="65.25" customHeight="1" x14ac:dyDescent="0.25">
      <c r="A2" s="473" t="s">
        <v>65</v>
      </c>
      <c r="B2" s="473" t="s">
        <v>2</v>
      </c>
      <c r="C2" s="431" t="s">
        <v>358</v>
      </c>
      <c r="D2" s="432"/>
      <c r="E2" s="474" t="s">
        <v>66</v>
      </c>
      <c r="F2" s="474"/>
    </row>
    <row r="3" spans="1:10" ht="37.5" x14ac:dyDescent="0.25">
      <c r="A3" s="475"/>
      <c r="B3" s="473"/>
      <c r="C3" s="274" t="s">
        <v>67</v>
      </c>
      <c r="D3" s="274" t="s">
        <v>68</v>
      </c>
      <c r="E3" s="274" t="s">
        <v>67</v>
      </c>
      <c r="F3" s="274" t="s">
        <v>68</v>
      </c>
    </row>
    <row r="4" spans="1:10" s="23" customFormat="1" x14ac:dyDescent="0.25">
      <c r="A4" s="246">
        <v>1</v>
      </c>
      <c r="B4" s="247" t="s">
        <v>31</v>
      </c>
      <c r="C4" s="248">
        <v>271</v>
      </c>
      <c r="D4" s="248">
        <v>426</v>
      </c>
      <c r="E4" s="248">
        <v>863</v>
      </c>
      <c r="F4" s="248">
        <v>1612</v>
      </c>
      <c r="I4" s="24"/>
      <c r="J4" s="24"/>
    </row>
    <row r="5" spans="1:10" s="23" customFormat="1" x14ac:dyDescent="0.25">
      <c r="A5" s="249">
        <v>2</v>
      </c>
      <c r="B5" s="250" t="s">
        <v>32</v>
      </c>
      <c r="C5" s="251">
        <v>240</v>
      </c>
      <c r="D5" s="251">
        <v>366</v>
      </c>
      <c r="E5" s="251">
        <v>840</v>
      </c>
      <c r="F5" s="251">
        <v>1571</v>
      </c>
      <c r="I5" s="24"/>
      <c r="J5" s="24"/>
    </row>
    <row r="6" spans="1:10" s="23" customFormat="1" x14ac:dyDescent="0.25">
      <c r="A6" s="246">
        <v>3</v>
      </c>
      <c r="B6" s="247" t="s">
        <v>33</v>
      </c>
      <c r="C6" s="248">
        <v>422</v>
      </c>
      <c r="D6" s="248">
        <v>640</v>
      </c>
      <c r="E6" s="248">
        <v>1477</v>
      </c>
      <c r="F6" s="248">
        <v>2707</v>
      </c>
      <c r="I6" s="24"/>
      <c r="J6" s="24"/>
    </row>
    <row r="7" spans="1:10" s="23" customFormat="1" x14ac:dyDescent="0.25">
      <c r="A7" s="249">
        <v>4</v>
      </c>
      <c r="B7" s="250" t="s">
        <v>34</v>
      </c>
      <c r="C7" s="251">
        <v>1235</v>
      </c>
      <c r="D7" s="251">
        <v>1895</v>
      </c>
      <c r="E7" s="251">
        <v>4447</v>
      </c>
      <c r="F7" s="251">
        <v>8039</v>
      </c>
      <c r="I7" s="24"/>
      <c r="J7" s="24"/>
    </row>
    <row r="8" spans="1:10" s="23" customFormat="1" x14ac:dyDescent="0.25">
      <c r="A8" s="246">
        <v>5</v>
      </c>
      <c r="B8" s="247" t="s">
        <v>35</v>
      </c>
      <c r="C8" s="248">
        <v>523</v>
      </c>
      <c r="D8" s="248">
        <v>789</v>
      </c>
      <c r="E8" s="248">
        <v>1996</v>
      </c>
      <c r="F8" s="248">
        <v>3629</v>
      </c>
      <c r="I8" s="24"/>
      <c r="J8" s="24"/>
    </row>
    <row r="9" spans="1:10" s="23" customFormat="1" x14ac:dyDescent="0.25">
      <c r="A9" s="249">
        <v>6</v>
      </c>
      <c r="B9" s="250" t="s">
        <v>36</v>
      </c>
      <c r="C9" s="251">
        <v>774</v>
      </c>
      <c r="D9" s="251">
        <v>1278</v>
      </c>
      <c r="E9" s="251">
        <v>2685</v>
      </c>
      <c r="F9" s="251">
        <v>5157</v>
      </c>
      <c r="I9" s="24"/>
      <c r="J9" s="24"/>
    </row>
    <row r="10" spans="1:10" s="23" customFormat="1" x14ac:dyDescent="0.25">
      <c r="A10" s="246">
        <v>7</v>
      </c>
      <c r="B10" s="247" t="s">
        <v>37</v>
      </c>
      <c r="C10" s="248">
        <v>280</v>
      </c>
      <c r="D10" s="248">
        <v>456</v>
      </c>
      <c r="E10" s="248">
        <v>891</v>
      </c>
      <c r="F10" s="248">
        <v>1669</v>
      </c>
      <c r="I10" s="24"/>
      <c r="J10" s="24"/>
    </row>
    <row r="11" spans="1:10" s="23" customFormat="1" x14ac:dyDescent="0.25">
      <c r="A11" s="249">
        <v>8</v>
      </c>
      <c r="B11" s="250" t="s">
        <v>38</v>
      </c>
      <c r="C11" s="251">
        <v>201</v>
      </c>
      <c r="D11" s="251">
        <v>330</v>
      </c>
      <c r="E11" s="251">
        <v>647</v>
      </c>
      <c r="F11" s="251">
        <v>1233</v>
      </c>
      <c r="I11" s="24"/>
      <c r="J11" s="24"/>
    </row>
    <row r="12" spans="1:10" s="23" customFormat="1" x14ac:dyDescent="0.25">
      <c r="A12" s="246">
        <v>9</v>
      </c>
      <c r="B12" s="247" t="s">
        <v>39</v>
      </c>
      <c r="C12" s="248">
        <v>324</v>
      </c>
      <c r="D12" s="248">
        <v>533</v>
      </c>
      <c r="E12" s="248">
        <v>1053</v>
      </c>
      <c r="F12" s="248">
        <v>2067</v>
      </c>
      <c r="I12" s="24"/>
      <c r="J12" s="24"/>
    </row>
    <row r="13" spans="1:10" s="23" customFormat="1" x14ac:dyDescent="0.25">
      <c r="A13" s="249">
        <v>10</v>
      </c>
      <c r="B13" s="250" t="s">
        <v>40</v>
      </c>
      <c r="C13" s="251">
        <v>126</v>
      </c>
      <c r="D13" s="251">
        <v>184</v>
      </c>
      <c r="E13" s="251">
        <v>513</v>
      </c>
      <c r="F13" s="251">
        <v>897</v>
      </c>
      <c r="I13" s="24"/>
      <c r="J13" s="24"/>
    </row>
    <row r="14" spans="1:10" s="23" customFormat="1" x14ac:dyDescent="0.25">
      <c r="A14" s="246">
        <v>11</v>
      </c>
      <c r="B14" s="247" t="s">
        <v>41</v>
      </c>
      <c r="C14" s="248">
        <v>363</v>
      </c>
      <c r="D14" s="248">
        <v>581</v>
      </c>
      <c r="E14" s="248">
        <v>1141</v>
      </c>
      <c r="F14" s="248">
        <v>2204</v>
      </c>
      <c r="I14" s="24"/>
      <c r="J14" s="24"/>
    </row>
    <row r="15" spans="1:10" s="23" customFormat="1" x14ac:dyDescent="0.25">
      <c r="A15" s="249">
        <v>12</v>
      </c>
      <c r="B15" s="250" t="s">
        <v>42</v>
      </c>
      <c r="C15" s="251">
        <v>210</v>
      </c>
      <c r="D15" s="251">
        <v>323</v>
      </c>
      <c r="E15" s="251">
        <v>929</v>
      </c>
      <c r="F15" s="251">
        <v>1738</v>
      </c>
      <c r="I15" s="24"/>
      <c r="J15" s="24"/>
    </row>
    <row r="16" spans="1:10" s="23" customFormat="1" x14ac:dyDescent="0.25">
      <c r="A16" s="246">
        <v>13</v>
      </c>
      <c r="B16" s="247" t="s">
        <v>43</v>
      </c>
      <c r="C16" s="248">
        <v>204</v>
      </c>
      <c r="D16" s="248">
        <v>309</v>
      </c>
      <c r="E16" s="248">
        <v>618</v>
      </c>
      <c r="F16" s="248">
        <v>1102</v>
      </c>
      <c r="I16" s="24"/>
      <c r="J16" s="24"/>
    </row>
    <row r="17" spans="1:20" s="23" customFormat="1" x14ac:dyDescent="0.25">
      <c r="A17" s="249">
        <v>14</v>
      </c>
      <c r="B17" s="250" t="s">
        <v>44</v>
      </c>
      <c r="C17" s="251">
        <v>347</v>
      </c>
      <c r="D17" s="251">
        <v>543</v>
      </c>
      <c r="E17" s="251">
        <v>1117</v>
      </c>
      <c r="F17" s="251">
        <v>2101</v>
      </c>
      <c r="I17" s="24"/>
      <c r="J17" s="24"/>
    </row>
    <row r="18" spans="1:20" s="23" customFormat="1" x14ac:dyDescent="0.25">
      <c r="A18" s="246">
        <v>15</v>
      </c>
      <c r="B18" s="247" t="s">
        <v>45</v>
      </c>
      <c r="C18" s="248">
        <v>312</v>
      </c>
      <c r="D18" s="248">
        <v>509</v>
      </c>
      <c r="E18" s="248">
        <v>1057</v>
      </c>
      <c r="F18" s="248">
        <v>1999</v>
      </c>
      <c r="I18" s="24"/>
      <c r="J18" s="24"/>
    </row>
    <row r="19" spans="1:20" s="23" customFormat="1" x14ac:dyDescent="0.25">
      <c r="A19" s="249">
        <v>16</v>
      </c>
      <c r="B19" s="250" t="s">
        <v>46</v>
      </c>
      <c r="C19" s="251">
        <v>108</v>
      </c>
      <c r="D19" s="251">
        <v>190</v>
      </c>
      <c r="E19" s="251">
        <v>318</v>
      </c>
      <c r="F19" s="251">
        <v>604</v>
      </c>
      <c r="I19" s="24"/>
      <c r="J19" s="24"/>
    </row>
    <row r="20" spans="1:20" s="23" customFormat="1" x14ac:dyDescent="0.25">
      <c r="A20" s="246">
        <v>17</v>
      </c>
      <c r="B20" s="247" t="s">
        <v>47</v>
      </c>
      <c r="C20" s="248">
        <v>284</v>
      </c>
      <c r="D20" s="248">
        <v>425</v>
      </c>
      <c r="E20" s="248">
        <v>919</v>
      </c>
      <c r="F20" s="248">
        <v>1647</v>
      </c>
      <c r="I20" s="24"/>
      <c r="J20" s="24"/>
    </row>
    <row r="21" spans="1:20" s="23" customFormat="1" x14ac:dyDescent="0.25">
      <c r="A21" s="249">
        <v>18</v>
      </c>
      <c r="B21" s="250" t="s">
        <v>48</v>
      </c>
      <c r="C21" s="251">
        <v>412</v>
      </c>
      <c r="D21" s="251">
        <v>626</v>
      </c>
      <c r="E21" s="251">
        <v>1469</v>
      </c>
      <c r="F21" s="251">
        <v>2757</v>
      </c>
      <c r="I21" s="24"/>
      <c r="J21" s="24"/>
    </row>
    <row r="22" spans="1:20" s="25" customFormat="1" x14ac:dyDescent="0.25">
      <c r="A22" s="428" t="s">
        <v>23</v>
      </c>
      <c r="B22" s="429"/>
      <c r="C22" s="252">
        <v>6625</v>
      </c>
      <c r="D22" s="252">
        <v>10403</v>
      </c>
      <c r="E22" s="252">
        <v>22732</v>
      </c>
      <c r="F22" s="252">
        <v>42405</v>
      </c>
    </row>
    <row r="23" spans="1:20" x14ac:dyDescent="0.25">
      <c r="A23" s="253"/>
      <c r="B23" s="253"/>
      <c r="C23" s="253"/>
      <c r="D23" s="253"/>
      <c r="E23" s="253"/>
      <c r="F23" s="253"/>
    </row>
    <row r="24" spans="1:20" x14ac:dyDescent="0.25">
      <c r="A24" s="253"/>
      <c r="B24" s="254"/>
      <c r="C24" s="253"/>
      <c r="D24" s="253"/>
      <c r="E24" s="253"/>
      <c r="F24" s="253"/>
    </row>
    <row r="25" spans="1:20" ht="35.25" customHeight="1" x14ac:dyDescent="0.25">
      <c r="A25" s="427" t="s">
        <v>256</v>
      </c>
      <c r="B25" s="427"/>
      <c r="C25" s="427"/>
      <c r="D25" s="427"/>
      <c r="E25" s="427"/>
      <c r="F25" s="427"/>
    </row>
    <row r="28" spans="1:20" x14ac:dyDescent="0.25">
      <c r="T28" s="22">
        <f>SUM(I16)</f>
        <v>0</v>
      </c>
    </row>
  </sheetData>
  <mergeCells count="7">
    <mergeCell ref="A25:F25"/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90" zoomScaleNormal="90" workbookViewId="0">
      <selection activeCell="M23" sqref="M23"/>
    </sheetView>
  </sheetViews>
  <sheetFormatPr defaultRowHeight="18.75" x14ac:dyDescent="0.25"/>
  <cols>
    <col min="1" max="1" width="9" style="40" customWidth="1"/>
    <col min="2" max="2" width="25.7109375" style="26" bestFit="1" customWidth="1"/>
    <col min="3" max="3" width="13.5703125" style="26" customWidth="1"/>
    <col min="4" max="5" width="13.28515625" style="26" customWidth="1"/>
    <col min="6" max="6" width="10.7109375" style="26" customWidth="1"/>
    <col min="7" max="7" width="13.7109375" style="26" customWidth="1"/>
    <col min="8" max="8" width="13.85546875" style="26" customWidth="1"/>
    <col min="9" max="9" width="14.28515625" style="26" customWidth="1"/>
    <col min="10" max="10" width="12.28515625" style="26" customWidth="1"/>
    <col min="11" max="11" width="13.28515625" style="26" customWidth="1"/>
    <col min="12" max="12" width="12.85546875" style="26" customWidth="1"/>
    <col min="13" max="13" width="11.7109375" style="26" customWidth="1"/>
    <col min="14" max="16384" width="9.140625" style="26"/>
  </cols>
  <sheetData>
    <row r="1" spans="1:13" ht="51" customHeight="1" x14ac:dyDescent="0.25">
      <c r="A1" s="433" t="s">
        <v>359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3" ht="18.75" customHeight="1" x14ac:dyDescent="0.25">
      <c r="A2" s="434" t="s">
        <v>49</v>
      </c>
      <c r="B2" s="434" t="s">
        <v>2</v>
      </c>
      <c r="C2" s="298" t="s">
        <v>85</v>
      </c>
      <c r="D2" s="300"/>
      <c r="E2" s="300"/>
      <c r="F2" s="300"/>
      <c r="G2" s="300"/>
      <c r="H2" s="437"/>
      <c r="I2" s="313" t="s">
        <v>86</v>
      </c>
      <c r="J2" s="313"/>
      <c r="K2" s="313"/>
      <c r="L2" s="438"/>
    </row>
    <row r="3" spans="1:13" ht="97.5" customHeight="1" x14ac:dyDescent="0.25">
      <c r="A3" s="435"/>
      <c r="B3" s="435"/>
      <c r="C3" s="439" t="s">
        <v>360</v>
      </c>
      <c r="D3" s="437"/>
      <c r="E3" s="298" t="s">
        <v>361</v>
      </c>
      <c r="F3" s="299"/>
      <c r="G3" s="439" t="s">
        <v>362</v>
      </c>
      <c r="H3" s="437" t="s">
        <v>87</v>
      </c>
      <c r="I3" s="439" t="s">
        <v>88</v>
      </c>
      <c r="J3" s="437"/>
      <c r="K3" s="439" t="s">
        <v>89</v>
      </c>
      <c r="L3" s="437"/>
    </row>
    <row r="4" spans="1:13" s="27" customFormat="1" x14ac:dyDescent="0.25">
      <c r="A4" s="436"/>
      <c r="B4" s="436"/>
      <c r="C4" s="295" t="s">
        <v>29</v>
      </c>
      <c r="D4" s="295" t="s">
        <v>74</v>
      </c>
      <c r="E4" s="295" t="s">
        <v>29</v>
      </c>
      <c r="F4" s="295" t="s">
        <v>74</v>
      </c>
      <c r="G4" s="295" t="s">
        <v>29</v>
      </c>
      <c r="H4" s="295" t="s">
        <v>74</v>
      </c>
      <c r="I4" s="281" t="s">
        <v>29</v>
      </c>
      <c r="J4" s="281" t="s">
        <v>74</v>
      </c>
      <c r="K4" s="281" t="s">
        <v>29</v>
      </c>
      <c r="L4" s="281" t="s">
        <v>74</v>
      </c>
    </row>
    <row r="5" spans="1:13" x14ac:dyDescent="0.25">
      <c r="A5" s="28" t="s">
        <v>90</v>
      </c>
      <c r="B5" s="29" t="s">
        <v>31</v>
      </c>
      <c r="C5" s="30">
        <v>55</v>
      </c>
      <c r="D5" s="30">
        <v>57</v>
      </c>
      <c r="E5" s="30">
        <v>0</v>
      </c>
      <c r="F5" s="30">
        <v>0</v>
      </c>
      <c r="G5" s="30">
        <v>0</v>
      </c>
      <c r="H5" s="30">
        <v>0</v>
      </c>
      <c r="I5" s="30">
        <v>1</v>
      </c>
      <c r="J5" s="30">
        <v>1</v>
      </c>
      <c r="K5" s="30">
        <v>1</v>
      </c>
      <c r="L5" s="30">
        <v>1</v>
      </c>
      <c r="M5" s="31"/>
    </row>
    <row r="6" spans="1:13" x14ac:dyDescent="0.25">
      <c r="A6" s="268" t="s">
        <v>91</v>
      </c>
      <c r="B6" s="32" t="s">
        <v>32</v>
      </c>
      <c r="C6" s="33">
        <v>67</v>
      </c>
      <c r="D6" s="33">
        <v>69</v>
      </c>
      <c r="E6" s="33">
        <v>0</v>
      </c>
      <c r="F6" s="33">
        <v>0</v>
      </c>
      <c r="G6" s="34">
        <v>0</v>
      </c>
      <c r="H6" s="34">
        <v>0</v>
      </c>
      <c r="I6" s="34">
        <v>2</v>
      </c>
      <c r="J6" s="34">
        <v>2</v>
      </c>
      <c r="K6" s="34">
        <v>0</v>
      </c>
      <c r="L6" s="34">
        <v>0</v>
      </c>
      <c r="M6" s="31"/>
    </row>
    <row r="7" spans="1:13" x14ac:dyDescent="0.25">
      <c r="A7" s="35" t="s">
        <v>92</v>
      </c>
      <c r="B7" s="36" t="s">
        <v>33</v>
      </c>
      <c r="C7" s="30">
        <v>145</v>
      </c>
      <c r="D7" s="30">
        <v>147</v>
      </c>
      <c r="E7" s="30">
        <v>0</v>
      </c>
      <c r="F7" s="30">
        <v>0</v>
      </c>
      <c r="G7" s="30">
        <v>0</v>
      </c>
      <c r="H7" s="30">
        <v>0</v>
      </c>
      <c r="I7" s="30">
        <v>1</v>
      </c>
      <c r="J7" s="30">
        <v>1</v>
      </c>
      <c r="K7" s="30">
        <v>1</v>
      </c>
      <c r="L7" s="30">
        <v>1</v>
      </c>
    </row>
    <row r="8" spans="1:13" x14ac:dyDescent="0.25">
      <c r="A8" s="268" t="s">
        <v>93</v>
      </c>
      <c r="B8" s="32" t="s">
        <v>34</v>
      </c>
      <c r="C8" s="33">
        <v>291</v>
      </c>
      <c r="D8" s="33">
        <v>305</v>
      </c>
      <c r="E8" s="33">
        <v>3</v>
      </c>
      <c r="F8" s="33">
        <v>3</v>
      </c>
      <c r="G8" s="34">
        <v>1</v>
      </c>
      <c r="H8" s="34">
        <v>1</v>
      </c>
      <c r="I8" s="34">
        <v>16</v>
      </c>
      <c r="J8" s="34">
        <v>18</v>
      </c>
      <c r="K8" s="34">
        <v>3</v>
      </c>
      <c r="L8" s="34">
        <v>4</v>
      </c>
      <c r="M8" s="31"/>
    </row>
    <row r="9" spans="1:13" x14ac:dyDescent="0.25">
      <c r="A9" s="35" t="s">
        <v>94</v>
      </c>
      <c r="B9" s="36" t="s">
        <v>35</v>
      </c>
      <c r="C9" s="30">
        <v>145</v>
      </c>
      <c r="D9" s="30">
        <v>148</v>
      </c>
      <c r="E9" s="30">
        <v>0</v>
      </c>
      <c r="F9" s="30">
        <v>0</v>
      </c>
      <c r="G9" s="30">
        <v>0</v>
      </c>
      <c r="H9" s="30">
        <v>0</v>
      </c>
      <c r="I9" s="30">
        <v>7</v>
      </c>
      <c r="J9" s="30">
        <v>8</v>
      </c>
      <c r="K9" s="30">
        <v>0</v>
      </c>
      <c r="L9" s="30">
        <v>0</v>
      </c>
      <c r="M9" s="31"/>
    </row>
    <row r="10" spans="1:13" x14ac:dyDescent="0.25">
      <c r="A10" s="268" t="s">
        <v>95</v>
      </c>
      <c r="B10" s="32" t="s">
        <v>36</v>
      </c>
      <c r="C10" s="33">
        <v>212</v>
      </c>
      <c r="D10" s="33">
        <v>219</v>
      </c>
      <c r="E10" s="33">
        <v>0</v>
      </c>
      <c r="F10" s="33">
        <v>0</v>
      </c>
      <c r="G10" s="34">
        <v>0</v>
      </c>
      <c r="H10" s="34">
        <v>0</v>
      </c>
      <c r="I10" s="34">
        <v>14</v>
      </c>
      <c r="J10" s="34">
        <v>14</v>
      </c>
      <c r="K10" s="34">
        <v>2</v>
      </c>
      <c r="L10" s="34">
        <v>2</v>
      </c>
      <c r="M10" s="31"/>
    </row>
    <row r="11" spans="1:13" x14ac:dyDescent="0.25">
      <c r="A11" s="35" t="s">
        <v>96</v>
      </c>
      <c r="B11" s="36" t="s">
        <v>37</v>
      </c>
      <c r="C11" s="30">
        <v>74</v>
      </c>
      <c r="D11" s="30">
        <v>76</v>
      </c>
      <c r="E11" s="30">
        <v>1</v>
      </c>
      <c r="F11" s="30">
        <v>1</v>
      </c>
      <c r="G11" s="30">
        <v>0</v>
      </c>
      <c r="H11" s="30">
        <v>0</v>
      </c>
      <c r="I11" s="30">
        <v>2</v>
      </c>
      <c r="J11" s="30">
        <v>2</v>
      </c>
      <c r="K11" s="30">
        <v>1</v>
      </c>
      <c r="L11" s="30">
        <v>1</v>
      </c>
    </row>
    <row r="12" spans="1:13" x14ac:dyDescent="0.25">
      <c r="A12" s="268" t="s">
        <v>97</v>
      </c>
      <c r="B12" s="32" t="s">
        <v>38</v>
      </c>
      <c r="C12" s="33">
        <v>67</v>
      </c>
      <c r="D12" s="33">
        <v>70</v>
      </c>
      <c r="E12" s="33">
        <v>0</v>
      </c>
      <c r="F12" s="33">
        <v>0</v>
      </c>
      <c r="G12" s="34">
        <v>0</v>
      </c>
      <c r="H12" s="34">
        <v>0</v>
      </c>
      <c r="I12" s="34">
        <v>3</v>
      </c>
      <c r="J12" s="34">
        <v>3</v>
      </c>
      <c r="K12" s="34">
        <v>0</v>
      </c>
      <c r="L12" s="34">
        <v>0</v>
      </c>
      <c r="M12" s="31"/>
    </row>
    <row r="13" spans="1:13" x14ac:dyDescent="0.25">
      <c r="A13" s="35" t="s">
        <v>98</v>
      </c>
      <c r="B13" s="36" t="s">
        <v>39</v>
      </c>
      <c r="C13" s="30">
        <v>108</v>
      </c>
      <c r="D13" s="30">
        <v>110</v>
      </c>
      <c r="E13" s="30">
        <v>2</v>
      </c>
      <c r="F13" s="30">
        <v>2</v>
      </c>
      <c r="G13" s="30">
        <v>0</v>
      </c>
      <c r="H13" s="30">
        <v>0</v>
      </c>
      <c r="I13" s="30">
        <v>6</v>
      </c>
      <c r="J13" s="30">
        <v>6</v>
      </c>
      <c r="K13" s="30">
        <v>0</v>
      </c>
      <c r="L13" s="30">
        <v>0</v>
      </c>
      <c r="M13" s="31"/>
    </row>
    <row r="14" spans="1:13" x14ac:dyDescent="0.25">
      <c r="A14" s="268" t="s">
        <v>99</v>
      </c>
      <c r="B14" s="32" t="s">
        <v>40</v>
      </c>
      <c r="C14" s="33">
        <v>51</v>
      </c>
      <c r="D14" s="33">
        <v>53</v>
      </c>
      <c r="E14" s="33">
        <v>0</v>
      </c>
      <c r="F14" s="33">
        <v>0</v>
      </c>
      <c r="G14" s="34">
        <v>0</v>
      </c>
      <c r="H14" s="34">
        <v>0</v>
      </c>
      <c r="I14" s="34">
        <v>2</v>
      </c>
      <c r="J14" s="34">
        <v>2</v>
      </c>
      <c r="K14" s="34">
        <v>0</v>
      </c>
      <c r="L14" s="34">
        <v>0</v>
      </c>
      <c r="M14" s="31"/>
    </row>
    <row r="15" spans="1:13" x14ac:dyDescent="0.25">
      <c r="A15" s="35" t="s">
        <v>100</v>
      </c>
      <c r="B15" s="36" t="s">
        <v>41</v>
      </c>
      <c r="C15" s="30">
        <v>71</v>
      </c>
      <c r="D15" s="30">
        <v>74</v>
      </c>
      <c r="E15" s="30">
        <v>0</v>
      </c>
      <c r="F15" s="30">
        <v>0</v>
      </c>
      <c r="G15" s="30">
        <v>0</v>
      </c>
      <c r="H15" s="30">
        <v>0</v>
      </c>
      <c r="I15" s="30">
        <v>5</v>
      </c>
      <c r="J15" s="30">
        <v>6</v>
      </c>
      <c r="K15" s="30">
        <v>2</v>
      </c>
      <c r="L15" s="30">
        <v>3</v>
      </c>
      <c r="M15" s="31"/>
    </row>
    <row r="16" spans="1:13" x14ac:dyDescent="0.25">
      <c r="A16" s="268" t="s">
        <v>101</v>
      </c>
      <c r="B16" s="32" t="s">
        <v>42</v>
      </c>
      <c r="C16" s="33">
        <v>81</v>
      </c>
      <c r="D16" s="33">
        <v>83</v>
      </c>
      <c r="E16" s="33">
        <v>1</v>
      </c>
      <c r="F16" s="33">
        <v>1</v>
      </c>
      <c r="G16" s="34">
        <v>0</v>
      </c>
      <c r="H16" s="34">
        <v>0</v>
      </c>
      <c r="I16" s="34">
        <v>2</v>
      </c>
      <c r="J16" s="34">
        <v>3</v>
      </c>
      <c r="K16" s="34">
        <v>2</v>
      </c>
      <c r="L16" s="34">
        <v>2</v>
      </c>
      <c r="M16" s="31"/>
    </row>
    <row r="17" spans="1:13" x14ac:dyDescent="0.25">
      <c r="A17" s="35" t="s">
        <v>102</v>
      </c>
      <c r="B17" s="36" t="s">
        <v>43</v>
      </c>
      <c r="C17" s="30">
        <v>40</v>
      </c>
      <c r="D17" s="30">
        <v>41</v>
      </c>
      <c r="E17" s="30">
        <v>0</v>
      </c>
      <c r="F17" s="30">
        <v>0</v>
      </c>
      <c r="G17" s="30">
        <v>0</v>
      </c>
      <c r="H17" s="30">
        <v>0</v>
      </c>
      <c r="I17" s="30">
        <v>1</v>
      </c>
      <c r="J17" s="30">
        <v>1</v>
      </c>
      <c r="K17" s="30">
        <v>1</v>
      </c>
      <c r="L17" s="30">
        <v>1</v>
      </c>
      <c r="M17" s="31"/>
    </row>
    <row r="18" spans="1:13" x14ac:dyDescent="0.25">
      <c r="A18" s="268" t="s">
        <v>103</v>
      </c>
      <c r="B18" s="32" t="s">
        <v>44</v>
      </c>
      <c r="C18" s="33">
        <v>76</v>
      </c>
      <c r="D18" s="33">
        <v>77</v>
      </c>
      <c r="E18" s="33">
        <v>0</v>
      </c>
      <c r="F18" s="33">
        <v>0</v>
      </c>
      <c r="G18" s="34">
        <v>1</v>
      </c>
      <c r="H18" s="34">
        <v>1</v>
      </c>
      <c r="I18" s="34">
        <v>2</v>
      </c>
      <c r="J18" s="34">
        <v>3</v>
      </c>
      <c r="K18" s="34">
        <v>1</v>
      </c>
      <c r="L18" s="34">
        <v>1</v>
      </c>
      <c r="M18" s="31"/>
    </row>
    <row r="19" spans="1:13" x14ac:dyDescent="0.25">
      <c r="A19" s="35" t="s">
        <v>104</v>
      </c>
      <c r="B19" s="36" t="s">
        <v>45</v>
      </c>
      <c r="C19" s="30">
        <v>69</v>
      </c>
      <c r="D19" s="30">
        <v>77</v>
      </c>
      <c r="E19" s="30">
        <v>0</v>
      </c>
      <c r="F19" s="30">
        <v>0</v>
      </c>
      <c r="G19" s="30">
        <v>0</v>
      </c>
      <c r="H19" s="30">
        <v>0</v>
      </c>
      <c r="I19" s="30">
        <v>2</v>
      </c>
      <c r="J19" s="30">
        <v>2</v>
      </c>
      <c r="K19" s="30">
        <v>1</v>
      </c>
      <c r="L19" s="30">
        <v>1</v>
      </c>
    </row>
    <row r="20" spans="1:13" x14ac:dyDescent="0.25">
      <c r="A20" s="268" t="s">
        <v>105</v>
      </c>
      <c r="B20" s="32" t="s">
        <v>46</v>
      </c>
      <c r="C20" s="33">
        <v>84</v>
      </c>
      <c r="D20" s="33">
        <v>85</v>
      </c>
      <c r="E20" s="33">
        <v>1</v>
      </c>
      <c r="F20" s="33">
        <v>1</v>
      </c>
      <c r="G20" s="34">
        <v>0</v>
      </c>
      <c r="H20" s="34">
        <v>0</v>
      </c>
      <c r="I20" s="34">
        <v>6</v>
      </c>
      <c r="J20" s="34">
        <v>7</v>
      </c>
      <c r="K20" s="34">
        <v>0</v>
      </c>
      <c r="L20" s="34">
        <v>0</v>
      </c>
      <c r="M20" s="31"/>
    </row>
    <row r="21" spans="1:13" x14ac:dyDescent="0.25">
      <c r="A21" s="35" t="s">
        <v>106</v>
      </c>
      <c r="B21" s="36" t="s">
        <v>47</v>
      </c>
      <c r="C21" s="30">
        <v>103</v>
      </c>
      <c r="D21" s="30">
        <v>107</v>
      </c>
      <c r="E21" s="30">
        <v>0</v>
      </c>
      <c r="F21" s="30">
        <v>0</v>
      </c>
      <c r="G21" s="30">
        <v>0</v>
      </c>
      <c r="H21" s="30">
        <v>0</v>
      </c>
      <c r="I21" s="30">
        <v>3</v>
      </c>
      <c r="J21" s="30">
        <v>3</v>
      </c>
      <c r="K21" s="30">
        <v>1</v>
      </c>
      <c r="L21" s="30">
        <v>1</v>
      </c>
      <c r="M21" s="31"/>
    </row>
    <row r="22" spans="1:13" x14ac:dyDescent="0.25">
      <c r="A22" s="268" t="s">
        <v>107</v>
      </c>
      <c r="B22" s="32" t="s">
        <v>48</v>
      </c>
      <c r="C22" s="33">
        <v>154</v>
      </c>
      <c r="D22" s="33">
        <v>157</v>
      </c>
      <c r="E22" s="33">
        <v>0</v>
      </c>
      <c r="F22" s="33">
        <v>0</v>
      </c>
      <c r="G22" s="34">
        <v>0</v>
      </c>
      <c r="H22" s="34">
        <v>0</v>
      </c>
      <c r="I22" s="34">
        <v>5</v>
      </c>
      <c r="J22" s="34">
        <v>5</v>
      </c>
      <c r="K22" s="34">
        <v>0</v>
      </c>
      <c r="L22" s="34">
        <v>0</v>
      </c>
      <c r="M22" s="31"/>
    </row>
    <row r="23" spans="1:13" x14ac:dyDescent="0.25">
      <c r="A23" s="303" t="s">
        <v>108</v>
      </c>
      <c r="B23" s="304"/>
      <c r="C23" s="37">
        <v>1893</v>
      </c>
      <c r="D23" s="37">
        <v>1955</v>
      </c>
      <c r="E23" s="38">
        <v>8</v>
      </c>
      <c r="F23" s="38">
        <v>8</v>
      </c>
      <c r="G23" s="38">
        <f t="shared" ref="G23" si="0">SUM(G5:G22)</f>
        <v>2</v>
      </c>
      <c r="H23" s="38">
        <v>2</v>
      </c>
      <c r="I23" s="39">
        <v>80</v>
      </c>
      <c r="J23" s="39">
        <v>87</v>
      </c>
      <c r="K23" s="38">
        <v>16</v>
      </c>
      <c r="L23" s="38">
        <v>18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90" zoomScaleNormal="90" workbookViewId="0">
      <selection activeCell="K17" sqref="K17"/>
    </sheetView>
  </sheetViews>
  <sheetFormatPr defaultRowHeight="12.75" x14ac:dyDescent="0.2"/>
  <cols>
    <col min="1" max="1" width="2.140625" style="116" customWidth="1"/>
    <col min="2" max="2" width="43.5703125" style="116" customWidth="1"/>
    <col min="3" max="3" width="5" style="116" customWidth="1"/>
    <col min="4" max="4" width="13.85546875" style="116" customWidth="1"/>
    <col min="5" max="5" width="12.7109375" style="116" customWidth="1"/>
    <col min="6" max="6" width="12.28515625" style="116" customWidth="1"/>
    <col min="7" max="7" width="14" style="116" customWidth="1"/>
    <col min="8" max="8" width="8.7109375" style="116" bestFit="1" customWidth="1"/>
    <col min="9" max="9" width="2.140625" style="116" customWidth="1"/>
    <col min="10" max="10" width="18.28515625" style="116" customWidth="1"/>
    <col min="11" max="11" width="32.140625" style="116" customWidth="1"/>
    <col min="12" max="16384" width="9.140625" style="116"/>
  </cols>
  <sheetData>
    <row r="1" spans="1:11" ht="5.85" customHeight="1" x14ac:dyDescent="0.25">
      <c r="A1" s="255"/>
      <c r="B1" s="255"/>
      <c r="C1" s="255"/>
      <c r="D1" s="255"/>
      <c r="E1" s="255"/>
      <c r="F1" s="255"/>
      <c r="G1" s="255"/>
      <c r="H1" s="255"/>
      <c r="I1" s="255"/>
      <c r="J1" s="255"/>
    </row>
    <row r="2" spans="1:11" ht="69" customHeight="1" x14ac:dyDescent="0.25">
      <c r="A2" s="255"/>
      <c r="B2" s="476" t="s">
        <v>276</v>
      </c>
      <c r="C2" s="476"/>
      <c r="D2" s="476"/>
      <c r="E2" s="476"/>
      <c r="F2" s="476"/>
      <c r="G2" s="476"/>
      <c r="H2" s="476"/>
      <c r="I2" s="255"/>
      <c r="J2" s="255"/>
    </row>
    <row r="3" spans="1:11" ht="29.1" customHeight="1" x14ac:dyDescent="0.25">
      <c r="A3" s="255"/>
      <c r="B3" s="476" t="s">
        <v>363</v>
      </c>
      <c r="C3" s="476"/>
      <c r="D3" s="476"/>
      <c r="E3" s="476"/>
      <c r="F3" s="476"/>
      <c r="G3" s="476"/>
      <c r="H3" s="476"/>
      <c r="I3" s="255"/>
      <c r="J3" s="255"/>
    </row>
    <row r="4" spans="1:11" ht="22.5" customHeight="1" x14ac:dyDescent="0.2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117"/>
    </row>
    <row r="5" spans="1:11" ht="100.5" customHeight="1" x14ac:dyDescent="0.2">
      <c r="A5" s="477" t="s">
        <v>143</v>
      </c>
      <c r="B5" s="478"/>
      <c r="C5" s="479"/>
      <c r="D5" s="480" t="s">
        <v>144</v>
      </c>
      <c r="E5" s="480" t="s">
        <v>145</v>
      </c>
      <c r="F5" s="480" t="s">
        <v>146</v>
      </c>
      <c r="G5" s="480" t="s">
        <v>147</v>
      </c>
      <c r="H5" s="481" t="s">
        <v>148</v>
      </c>
      <c r="I5" s="482"/>
      <c r="J5" s="480" t="s">
        <v>149</v>
      </c>
      <c r="K5" s="117"/>
    </row>
    <row r="6" spans="1:11" ht="22.5" customHeight="1" x14ac:dyDescent="0.2">
      <c r="A6" s="477" t="s">
        <v>150</v>
      </c>
      <c r="B6" s="478"/>
      <c r="C6" s="479" t="s">
        <v>151</v>
      </c>
      <c r="D6" s="480" t="s">
        <v>90</v>
      </c>
      <c r="E6" s="480" t="s">
        <v>91</v>
      </c>
      <c r="F6" s="480" t="s">
        <v>92</v>
      </c>
      <c r="G6" s="480" t="s">
        <v>93</v>
      </c>
      <c r="H6" s="481" t="s">
        <v>94</v>
      </c>
      <c r="I6" s="482"/>
      <c r="J6" s="480" t="s">
        <v>95</v>
      </c>
      <c r="K6" s="117"/>
    </row>
    <row r="7" spans="1:11" ht="23.25" customHeight="1" x14ac:dyDescent="0.2">
      <c r="A7" s="483" t="s">
        <v>152</v>
      </c>
      <c r="B7" s="484"/>
      <c r="C7" s="485" t="s">
        <v>90</v>
      </c>
      <c r="D7" s="486">
        <v>0</v>
      </c>
      <c r="E7" s="486">
        <v>6606</v>
      </c>
      <c r="F7" s="486">
        <v>12680044.380000001</v>
      </c>
      <c r="G7" s="486">
        <v>12680044.380000001</v>
      </c>
      <c r="H7" s="487">
        <v>10374</v>
      </c>
      <c r="I7" s="488"/>
      <c r="J7" s="486">
        <v>118</v>
      </c>
      <c r="K7" s="117"/>
    </row>
    <row r="8" spans="1:11" ht="22.5" customHeight="1" x14ac:dyDescent="0.2">
      <c r="A8" s="483" t="s">
        <v>153</v>
      </c>
      <c r="B8" s="484"/>
      <c r="C8" s="485" t="s">
        <v>91</v>
      </c>
      <c r="D8" s="486">
        <v>0</v>
      </c>
      <c r="E8" s="486">
        <v>1445</v>
      </c>
      <c r="F8" s="486">
        <v>2837900</v>
      </c>
      <c r="G8" s="486">
        <v>2837900</v>
      </c>
      <c r="H8" s="487">
        <v>1721</v>
      </c>
      <c r="I8" s="488"/>
      <c r="J8" s="486">
        <v>13</v>
      </c>
      <c r="K8" s="117"/>
    </row>
    <row r="9" spans="1:11" ht="23.25" customHeight="1" x14ac:dyDescent="0.2">
      <c r="A9" s="483" t="s">
        <v>154</v>
      </c>
      <c r="B9" s="484"/>
      <c r="C9" s="485" t="s">
        <v>92</v>
      </c>
      <c r="D9" s="486">
        <v>0</v>
      </c>
      <c r="E9" s="486">
        <v>0</v>
      </c>
      <c r="F9" s="486">
        <v>0</v>
      </c>
      <c r="G9" s="486">
        <v>0</v>
      </c>
      <c r="H9" s="487">
        <v>0</v>
      </c>
      <c r="I9" s="488"/>
      <c r="J9" s="486">
        <v>0</v>
      </c>
      <c r="K9" s="117"/>
    </row>
    <row r="10" spans="1:11" ht="22.5" customHeight="1" x14ac:dyDescent="0.2">
      <c r="A10" s="483" t="s">
        <v>155</v>
      </c>
      <c r="B10" s="484"/>
      <c r="C10" s="485" t="s">
        <v>93</v>
      </c>
      <c r="D10" s="486">
        <v>0</v>
      </c>
      <c r="E10" s="486">
        <v>4</v>
      </c>
      <c r="F10" s="486">
        <v>6200</v>
      </c>
      <c r="G10" s="486">
        <v>6200</v>
      </c>
      <c r="H10" s="487">
        <v>4</v>
      </c>
      <c r="I10" s="488"/>
      <c r="J10" s="486">
        <v>0</v>
      </c>
      <c r="K10" s="117"/>
    </row>
    <row r="11" spans="1:11" ht="23.25" customHeight="1" x14ac:dyDescent="0.2">
      <c r="A11" s="483" t="s">
        <v>156</v>
      </c>
      <c r="B11" s="484"/>
      <c r="C11" s="485" t="s">
        <v>94</v>
      </c>
      <c r="D11" s="486">
        <v>0</v>
      </c>
      <c r="E11" s="486">
        <v>4937</v>
      </c>
      <c r="F11" s="486">
        <v>5894600</v>
      </c>
      <c r="G11" s="486">
        <v>5894600</v>
      </c>
      <c r="H11" s="487">
        <v>8071</v>
      </c>
      <c r="I11" s="488"/>
      <c r="J11" s="486">
        <v>103</v>
      </c>
      <c r="K11" s="117"/>
    </row>
    <row r="12" spans="1:11" ht="22.5" customHeight="1" x14ac:dyDescent="0.2">
      <c r="A12" s="483" t="s">
        <v>157</v>
      </c>
      <c r="B12" s="484"/>
      <c r="C12" s="485" t="s">
        <v>95</v>
      </c>
      <c r="D12" s="486">
        <v>0</v>
      </c>
      <c r="E12" s="486">
        <v>0</v>
      </c>
      <c r="F12" s="486">
        <v>0</v>
      </c>
      <c r="G12" s="486">
        <v>0</v>
      </c>
      <c r="H12" s="487">
        <v>0</v>
      </c>
      <c r="I12" s="488"/>
      <c r="J12" s="486">
        <v>0</v>
      </c>
      <c r="K12" s="117"/>
    </row>
    <row r="13" spans="1:11" ht="23.25" customHeight="1" x14ac:dyDescent="0.2">
      <c r="A13" s="483" t="s">
        <v>158</v>
      </c>
      <c r="B13" s="484"/>
      <c r="C13" s="485" t="s">
        <v>96</v>
      </c>
      <c r="D13" s="486">
        <v>0</v>
      </c>
      <c r="E13" s="486">
        <v>0</v>
      </c>
      <c r="F13" s="486">
        <v>0</v>
      </c>
      <c r="G13" s="486">
        <v>0</v>
      </c>
      <c r="H13" s="487">
        <v>0</v>
      </c>
      <c r="I13" s="488"/>
      <c r="J13" s="486">
        <v>0</v>
      </c>
      <c r="K13" s="117"/>
    </row>
    <row r="14" spans="1:11" ht="22.5" customHeight="1" x14ac:dyDescent="0.2">
      <c r="A14" s="483" t="s">
        <v>159</v>
      </c>
      <c r="B14" s="484"/>
      <c r="C14" s="485" t="s">
        <v>97</v>
      </c>
      <c r="D14" s="486">
        <v>0</v>
      </c>
      <c r="E14" s="486">
        <v>0</v>
      </c>
      <c r="F14" s="486">
        <v>0</v>
      </c>
      <c r="G14" s="486">
        <v>0</v>
      </c>
      <c r="H14" s="487">
        <v>0</v>
      </c>
      <c r="I14" s="488"/>
      <c r="J14" s="486">
        <v>0</v>
      </c>
      <c r="K14" s="117"/>
    </row>
    <row r="15" spans="1:11" ht="23.25" customHeight="1" x14ac:dyDescent="0.2">
      <c r="A15" s="483" t="s">
        <v>160</v>
      </c>
      <c r="B15" s="484"/>
      <c r="C15" s="485" t="s">
        <v>98</v>
      </c>
      <c r="D15" s="486">
        <v>0</v>
      </c>
      <c r="E15" s="486">
        <v>465</v>
      </c>
      <c r="F15" s="486">
        <v>3174413.1</v>
      </c>
      <c r="G15" s="486">
        <v>3174413.1</v>
      </c>
      <c r="H15" s="487">
        <v>483</v>
      </c>
      <c r="I15" s="488"/>
      <c r="J15" s="486">
        <v>2</v>
      </c>
      <c r="K15" s="117"/>
    </row>
    <row r="16" spans="1:11" ht="22.5" customHeight="1" x14ac:dyDescent="0.2">
      <c r="A16" s="483" t="s">
        <v>161</v>
      </c>
      <c r="B16" s="484"/>
      <c r="C16" s="485" t="s">
        <v>99</v>
      </c>
      <c r="D16" s="486">
        <v>0</v>
      </c>
      <c r="E16" s="486">
        <v>65</v>
      </c>
      <c r="F16" s="486">
        <v>766931.28</v>
      </c>
      <c r="G16" s="486">
        <v>766931.28</v>
      </c>
      <c r="H16" s="487">
        <v>95</v>
      </c>
      <c r="I16" s="488"/>
      <c r="J16" s="486">
        <v>0</v>
      </c>
      <c r="K16" s="117"/>
    </row>
    <row r="17" spans="1:10" ht="12.75" customHeight="1" x14ac:dyDescent="0.2">
      <c r="A17" s="483" t="s">
        <v>162</v>
      </c>
      <c r="B17" s="484"/>
      <c r="C17" s="485" t="s">
        <v>100</v>
      </c>
      <c r="D17" s="486">
        <v>0</v>
      </c>
      <c r="E17" s="486">
        <v>0</v>
      </c>
      <c r="F17" s="486">
        <v>0</v>
      </c>
      <c r="G17" s="486">
        <v>0</v>
      </c>
      <c r="H17" s="487">
        <v>0</v>
      </c>
      <c r="I17" s="488"/>
      <c r="J17" s="486">
        <v>0</v>
      </c>
    </row>
  </sheetData>
  <mergeCells count="28">
    <mergeCell ref="A17:B17"/>
    <mergeCell ref="H17:I17"/>
    <mergeCell ref="H12:I12"/>
    <mergeCell ref="H13:I13"/>
    <mergeCell ref="H14:I14"/>
    <mergeCell ref="H15:I15"/>
    <mergeCell ref="H16:I16"/>
    <mergeCell ref="A13:B13"/>
    <mergeCell ref="A14:B14"/>
    <mergeCell ref="A15:B15"/>
    <mergeCell ref="A16:B16"/>
    <mergeCell ref="A12:B12"/>
    <mergeCell ref="H7:I7"/>
    <mergeCell ref="H8:I8"/>
    <mergeCell ref="H9:I9"/>
    <mergeCell ref="H10:I10"/>
    <mergeCell ref="H11:I11"/>
    <mergeCell ref="A7:B7"/>
    <mergeCell ref="A8:B8"/>
    <mergeCell ref="A9:B9"/>
    <mergeCell ref="A10:B10"/>
    <mergeCell ref="A11:B11"/>
    <mergeCell ref="A6:B6"/>
    <mergeCell ref="B2:H2"/>
    <mergeCell ref="A5:B5"/>
    <mergeCell ref="H5:I5"/>
    <mergeCell ref="B3:H3"/>
    <mergeCell ref="H6:I6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90" zoomScaleNormal="90" workbookViewId="0">
      <selection activeCell="E20" sqref="E20"/>
    </sheetView>
  </sheetViews>
  <sheetFormatPr defaultRowHeight="12.75" x14ac:dyDescent="0.2"/>
  <cols>
    <col min="1" max="1" width="5.7109375" style="107" customWidth="1"/>
    <col min="2" max="2" width="28.140625" style="107" customWidth="1"/>
    <col min="3" max="3" width="41.5703125" style="107" customWidth="1"/>
    <col min="4" max="16384" width="9.140625" style="107"/>
  </cols>
  <sheetData>
    <row r="1" spans="1:3" ht="63.75" thickBot="1" x14ac:dyDescent="0.25">
      <c r="A1" s="257" t="s">
        <v>1</v>
      </c>
      <c r="B1" s="257" t="s">
        <v>2</v>
      </c>
      <c r="C1" s="258" t="s">
        <v>192</v>
      </c>
    </row>
    <row r="2" spans="1:3" ht="27.95" customHeight="1" thickTop="1" x14ac:dyDescent="0.2">
      <c r="A2" s="259">
        <v>1</v>
      </c>
      <c r="B2" s="170" t="s">
        <v>73</v>
      </c>
      <c r="C2" s="199">
        <v>13869</v>
      </c>
    </row>
    <row r="3" spans="1:3" ht="27.95" customHeight="1" x14ac:dyDescent="0.2">
      <c r="A3" s="260">
        <v>2</v>
      </c>
      <c r="B3" s="48" t="s">
        <v>72</v>
      </c>
      <c r="C3" s="148">
        <v>10767</v>
      </c>
    </row>
    <row r="4" spans="1:3" ht="27.95" customHeight="1" x14ac:dyDescent="0.2">
      <c r="A4" s="261">
        <v>3</v>
      </c>
      <c r="B4" s="42" t="s">
        <v>71</v>
      </c>
      <c r="C4" s="146">
        <v>22603</v>
      </c>
    </row>
    <row r="5" spans="1:3" ht="27.95" customHeight="1" x14ac:dyDescent="0.2">
      <c r="A5" s="260">
        <v>4</v>
      </c>
      <c r="B5" s="48" t="s">
        <v>70</v>
      </c>
      <c r="C5" s="148">
        <v>74871</v>
      </c>
    </row>
    <row r="6" spans="1:3" ht="27.95" customHeight="1" x14ac:dyDescent="0.2">
      <c r="A6" s="261">
        <v>5</v>
      </c>
      <c r="B6" s="42" t="s">
        <v>69</v>
      </c>
      <c r="C6" s="146">
        <v>41806</v>
      </c>
    </row>
    <row r="7" spans="1:3" ht="27.95" customHeight="1" x14ac:dyDescent="0.2">
      <c r="A7" s="260">
        <v>6</v>
      </c>
      <c r="B7" s="48" t="s">
        <v>10</v>
      </c>
      <c r="C7" s="148">
        <v>51372</v>
      </c>
    </row>
    <row r="8" spans="1:3" ht="27.95" customHeight="1" x14ac:dyDescent="0.2">
      <c r="A8" s="261">
        <v>7</v>
      </c>
      <c r="B8" s="42" t="s">
        <v>11</v>
      </c>
      <c r="C8" s="146">
        <v>19748</v>
      </c>
    </row>
    <row r="9" spans="1:3" ht="27.95" customHeight="1" x14ac:dyDescent="0.2">
      <c r="A9" s="260">
        <v>8</v>
      </c>
      <c r="B9" s="48" t="s">
        <v>12</v>
      </c>
      <c r="C9" s="148">
        <v>16321</v>
      </c>
    </row>
    <row r="10" spans="1:3" ht="27.95" customHeight="1" x14ac:dyDescent="0.2">
      <c r="A10" s="261">
        <v>9</v>
      </c>
      <c r="B10" s="42" t="s">
        <v>13</v>
      </c>
      <c r="C10" s="146">
        <v>22170</v>
      </c>
    </row>
    <row r="11" spans="1:3" ht="27.95" customHeight="1" x14ac:dyDescent="0.2">
      <c r="A11" s="260">
        <v>10</v>
      </c>
      <c r="B11" s="48" t="s">
        <v>14</v>
      </c>
      <c r="C11" s="148">
        <v>7884</v>
      </c>
    </row>
    <row r="12" spans="1:3" ht="27.95" customHeight="1" x14ac:dyDescent="0.2">
      <c r="A12" s="261">
        <v>11</v>
      </c>
      <c r="B12" s="42" t="s">
        <v>15</v>
      </c>
      <c r="C12" s="146">
        <v>16581</v>
      </c>
    </row>
    <row r="13" spans="1:3" ht="27.95" customHeight="1" x14ac:dyDescent="0.2">
      <c r="A13" s="260">
        <v>12</v>
      </c>
      <c r="B13" s="48" t="s">
        <v>16</v>
      </c>
      <c r="C13" s="148">
        <v>18909</v>
      </c>
    </row>
    <row r="14" spans="1:3" ht="27.95" customHeight="1" x14ac:dyDescent="0.2">
      <c r="A14" s="261">
        <v>13</v>
      </c>
      <c r="B14" s="42" t="s">
        <v>17</v>
      </c>
      <c r="C14" s="146">
        <v>9256</v>
      </c>
    </row>
    <row r="15" spans="1:3" ht="27.95" customHeight="1" x14ac:dyDescent="0.2">
      <c r="A15" s="260">
        <v>14</v>
      </c>
      <c r="B15" s="48" t="s">
        <v>18</v>
      </c>
      <c r="C15" s="148">
        <v>15743</v>
      </c>
    </row>
    <row r="16" spans="1:3" ht="27.95" customHeight="1" x14ac:dyDescent="0.2">
      <c r="A16" s="261">
        <v>15</v>
      </c>
      <c r="B16" s="42" t="s">
        <v>19</v>
      </c>
      <c r="C16" s="146">
        <v>12870</v>
      </c>
    </row>
    <row r="17" spans="1:3" ht="27.95" customHeight="1" x14ac:dyDescent="0.2">
      <c r="A17" s="260">
        <v>16</v>
      </c>
      <c r="B17" s="48" t="s">
        <v>20</v>
      </c>
      <c r="C17" s="148">
        <v>17220</v>
      </c>
    </row>
    <row r="18" spans="1:3" ht="27.95" customHeight="1" x14ac:dyDescent="0.2">
      <c r="A18" s="261">
        <v>17</v>
      </c>
      <c r="B18" s="42" t="s">
        <v>21</v>
      </c>
      <c r="C18" s="146">
        <v>20168</v>
      </c>
    </row>
    <row r="19" spans="1:3" ht="27.95" customHeight="1" x14ac:dyDescent="0.2">
      <c r="A19" s="262">
        <v>18</v>
      </c>
      <c r="B19" s="263" t="s">
        <v>22</v>
      </c>
      <c r="C19" s="275">
        <v>26091</v>
      </c>
    </row>
    <row r="20" spans="1:3" ht="32.25" customHeight="1" x14ac:dyDescent="0.2">
      <c r="A20" s="323" t="s">
        <v>23</v>
      </c>
      <c r="B20" s="324"/>
      <c r="C20" s="145">
        <v>416645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80" zoomScaleNormal="80" zoomScaleSheetLayoutView="100" workbookViewId="0">
      <selection activeCell="G23" sqref="G23"/>
    </sheetView>
  </sheetViews>
  <sheetFormatPr defaultRowHeight="18.75" x14ac:dyDescent="0.3"/>
  <cols>
    <col min="1" max="1" width="3.7109375" style="135" customWidth="1"/>
    <col min="2" max="2" width="26" style="135" customWidth="1"/>
    <col min="3" max="3" width="19.5703125" style="135" customWidth="1"/>
    <col min="4" max="4" width="20" style="136" customWidth="1"/>
    <col min="5" max="5" width="20.28515625" style="137" customWidth="1"/>
    <col min="6" max="6" width="20.85546875" style="136" customWidth="1"/>
    <col min="7" max="10" width="9.140625" style="135" customWidth="1"/>
    <col min="11" max="16384" width="9.140625" style="135"/>
  </cols>
  <sheetData>
    <row r="1" spans="1:6" ht="64.5" customHeight="1" x14ac:dyDescent="0.3">
      <c r="A1" s="310" t="s">
        <v>279</v>
      </c>
      <c r="B1" s="310"/>
      <c r="C1" s="310"/>
      <c r="D1" s="310"/>
      <c r="E1" s="310"/>
      <c r="F1" s="310"/>
    </row>
    <row r="2" spans="1:6" ht="18.75" customHeight="1" x14ac:dyDescent="0.3">
      <c r="A2" s="319" t="s">
        <v>1</v>
      </c>
      <c r="B2" s="322" t="s">
        <v>2</v>
      </c>
      <c r="C2" s="319" t="s">
        <v>280</v>
      </c>
      <c r="D2" s="319" t="s">
        <v>281</v>
      </c>
      <c r="E2" s="319" t="s">
        <v>223</v>
      </c>
      <c r="F2" s="319" t="s">
        <v>222</v>
      </c>
    </row>
    <row r="3" spans="1:6" ht="18.75" customHeight="1" x14ac:dyDescent="0.3">
      <c r="A3" s="319"/>
      <c r="B3" s="322"/>
      <c r="C3" s="319"/>
      <c r="D3" s="319"/>
      <c r="E3" s="319"/>
      <c r="F3" s="319"/>
    </row>
    <row r="4" spans="1:6" ht="51" customHeight="1" x14ac:dyDescent="0.3">
      <c r="A4" s="319"/>
      <c r="B4" s="322"/>
      <c r="C4" s="319"/>
      <c r="D4" s="319"/>
      <c r="E4" s="319"/>
      <c r="F4" s="319"/>
    </row>
    <row r="5" spans="1:6" x14ac:dyDescent="0.3">
      <c r="A5" s="59">
        <v>1</v>
      </c>
      <c r="B5" s="60" t="s">
        <v>73</v>
      </c>
      <c r="C5" s="154" t="s">
        <v>282</v>
      </c>
      <c r="D5" s="154">
        <v>824</v>
      </c>
      <c r="E5" s="154" t="s">
        <v>283</v>
      </c>
      <c r="F5" s="154">
        <v>1613</v>
      </c>
    </row>
    <row r="6" spans="1:6" x14ac:dyDescent="0.3">
      <c r="A6" s="63">
        <v>2</v>
      </c>
      <c r="B6" s="64" t="s">
        <v>72</v>
      </c>
      <c r="C6" s="65" t="s">
        <v>284</v>
      </c>
      <c r="D6" s="65">
        <v>886</v>
      </c>
      <c r="E6" s="65" t="s">
        <v>285</v>
      </c>
      <c r="F6" s="65">
        <v>1880</v>
      </c>
    </row>
    <row r="7" spans="1:6" x14ac:dyDescent="0.3">
      <c r="A7" s="67">
        <v>3</v>
      </c>
      <c r="B7" s="68" t="s">
        <v>71</v>
      </c>
      <c r="C7" s="61" t="s">
        <v>286</v>
      </c>
      <c r="D7" s="61">
        <v>1438</v>
      </c>
      <c r="E7" s="61" t="s">
        <v>287</v>
      </c>
      <c r="F7" s="61">
        <v>2918</v>
      </c>
    </row>
    <row r="8" spans="1:6" x14ac:dyDescent="0.3">
      <c r="A8" s="63">
        <v>4</v>
      </c>
      <c r="B8" s="64" t="s">
        <v>70</v>
      </c>
      <c r="C8" s="65" t="s">
        <v>288</v>
      </c>
      <c r="D8" s="65">
        <v>4436</v>
      </c>
      <c r="E8" s="65" t="s">
        <v>289</v>
      </c>
      <c r="F8" s="65">
        <v>9989</v>
      </c>
    </row>
    <row r="9" spans="1:6" x14ac:dyDescent="0.3">
      <c r="A9" s="67">
        <v>5</v>
      </c>
      <c r="B9" s="68" t="s">
        <v>69</v>
      </c>
      <c r="C9" s="61" t="s">
        <v>290</v>
      </c>
      <c r="D9" s="61">
        <v>2170</v>
      </c>
      <c r="E9" s="61" t="s">
        <v>291</v>
      </c>
      <c r="F9" s="61">
        <v>5058</v>
      </c>
    </row>
    <row r="10" spans="1:6" x14ac:dyDescent="0.3">
      <c r="A10" s="63">
        <v>6</v>
      </c>
      <c r="B10" s="64" t="s">
        <v>10</v>
      </c>
      <c r="C10" s="65" t="s">
        <v>292</v>
      </c>
      <c r="D10" s="65">
        <v>2931</v>
      </c>
      <c r="E10" s="65" t="s">
        <v>293</v>
      </c>
      <c r="F10" s="65">
        <v>6459</v>
      </c>
    </row>
    <row r="11" spans="1:6" x14ac:dyDescent="0.3">
      <c r="A11" s="67">
        <v>7</v>
      </c>
      <c r="B11" s="68" t="s">
        <v>11</v>
      </c>
      <c r="C11" s="154" t="s">
        <v>294</v>
      </c>
      <c r="D11" s="154">
        <v>1236</v>
      </c>
      <c r="E11" s="154" t="s">
        <v>295</v>
      </c>
      <c r="F11" s="154">
        <v>2409</v>
      </c>
    </row>
    <row r="12" spans="1:6" x14ac:dyDescent="0.3">
      <c r="A12" s="63">
        <v>8</v>
      </c>
      <c r="B12" s="64" t="s">
        <v>12</v>
      </c>
      <c r="C12" s="65" t="s">
        <v>296</v>
      </c>
      <c r="D12" s="65">
        <v>1055</v>
      </c>
      <c r="E12" s="65" t="s">
        <v>297</v>
      </c>
      <c r="F12" s="65">
        <v>2209</v>
      </c>
    </row>
    <row r="13" spans="1:6" x14ac:dyDescent="0.3">
      <c r="A13" s="67">
        <v>9</v>
      </c>
      <c r="B13" s="68" t="s">
        <v>13</v>
      </c>
      <c r="C13" s="61" t="s">
        <v>273</v>
      </c>
      <c r="D13" s="61">
        <v>1490</v>
      </c>
      <c r="E13" s="61" t="s">
        <v>269</v>
      </c>
      <c r="F13" s="61">
        <v>3166</v>
      </c>
    </row>
    <row r="14" spans="1:6" x14ac:dyDescent="0.3">
      <c r="A14" s="63">
        <v>10</v>
      </c>
      <c r="B14" s="64" t="s">
        <v>14</v>
      </c>
      <c r="C14" s="65" t="s">
        <v>298</v>
      </c>
      <c r="D14" s="65">
        <v>498</v>
      </c>
      <c r="E14" s="65" t="s">
        <v>299</v>
      </c>
      <c r="F14" s="65">
        <v>1052</v>
      </c>
    </row>
    <row r="15" spans="1:6" x14ac:dyDescent="0.3">
      <c r="A15" s="67">
        <v>11</v>
      </c>
      <c r="B15" s="68" t="s">
        <v>15</v>
      </c>
      <c r="C15" s="61" t="s">
        <v>300</v>
      </c>
      <c r="D15" s="61">
        <v>1388</v>
      </c>
      <c r="E15" s="61" t="s">
        <v>301</v>
      </c>
      <c r="F15" s="61">
        <v>2791</v>
      </c>
    </row>
    <row r="16" spans="1:6" x14ac:dyDescent="0.3">
      <c r="A16" s="63">
        <v>12</v>
      </c>
      <c r="B16" s="64" t="s">
        <v>16</v>
      </c>
      <c r="C16" s="65" t="s">
        <v>302</v>
      </c>
      <c r="D16" s="65">
        <v>810</v>
      </c>
      <c r="E16" s="65" t="s">
        <v>303</v>
      </c>
      <c r="F16" s="65">
        <v>1805</v>
      </c>
    </row>
    <row r="17" spans="1:6" x14ac:dyDescent="0.3">
      <c r="A17" s="67">
        <v>13</v>
      </c>
      <c r="B17" s="68" t="s">
        <v>17</v>
      </c>
      <c r="C17" s="61" t="s">
        <v>304</v>
      </c>
      <c r="D17" s="61">
        <v>641</v>
      </c>
      <c r="E17" s="61" t="s">
        <v>305</v>
      </c>
      <c r="F17" s="61">
        <v>1297</v>
      </c>
    </row>
    <row r="18" spans="1:6" x14ac:dyDescent="0.3">
      <c r="A18" s="63">
        <v>14</v>
      </c>
      <c r="B18" s="64" t="s">
        <v>18</v>
      </c>
      <c r="C18" s="65" t="s">
        <v>262</v>
      </c>
      <c r="D18" s="65">
        <v>1352</v>
      </c>
      <c r="E18" s="65" t="s">
        <v>306</v>
      </c>
      <c r="F18" s="65">
        <v>2715</v>
      </c>
    </row>
    <row r="19" spans="1:6" x14ac:dyDescent="0.3">
      <c r="A19" s="63">
        <v>15</v>
      </c>
      <c r="B19" s="68" t="s">
        <v>19</v>
      </c>
      <c r="C19" s="61" t="s">
        <v>307</v>
      </c>
      <c r="D19" s="61">
        <v>812</v>
      </c>
      <c r="E19" s="61" t="s">
        <v>308</v>
      </c>
      <c r="F19" s="61">
        <v>1479</v>
      </c>
    </row>
    <row r="20" spans="1:6" x14ac:dyDescent="0.3">
      <c r="A20" s="63">
        <v>16</v>
      </c>
      <c r="B20" s="64" t="s">
        <v>20</v>
      </c>
      <c r="C20" s="65" t="s">
        <v>309</v>
      </c>
      <c r="D20" s="65">
        <v>807</v>
      </c>
      <c r="E20" s="65" t="s">
        <v>310</v>
      </c>
      <c r="F20" s="65">
        <v>1675</v>
      </c>
    </row>
    <row r="21" spans="1:6" x14ac:dyDescent="0.3">
      <c r="A21" s="67">
        <v>17</v>
      </c>
      <c r="B21" s="68" t="s">
        <v>21</v>
      </c>
      <c r="C21" s="61" t="s">
        <v>270</v>
      </c>
      <c r="D21" s="61">
        <v>1188</v>
      </c>
      <c r="E21" s="61" t="s">
        <v>311</v>
      </c>
      <c r="F21" s="61">
        <v>2438</v>
      </c>
    </row>
    <row r="22" spans="1:6" x14ac:dyDescent="0.3">
      <c r="A22" s="63">
        <v>18</v>
      </c>
      <c r="B22" s="64" t="s">
        <v>22</v>
      </c>
      <c r="C22" s="155" t="s">
        <v>312</v>
      </c>
      <c r="D22" s="155">
        <v>1720</v>
      </c>
      <c r="E22" s="155" t="s">
        <v>313</v>
      </c>
      <c r="F22" s="155">
        <v>3550</v>
      </c>
    </row>
    <row r="23" spans="1:6" x14ac:dyDescent="0.3">
      <c r="A23" s="320" t="s">
        <v>23</v>
      </c>
      <c r="B23" s="321"/>
      <c r="C23" s="156" t="s">
        <v>314</v>
      </c>
      <c r="D23" s="284">
        <f>SUM(D5:D22)</f>
        <v>25682</v>
      </c>
      <c r="E23" s="156" t="s">
        <v>315</v>
      </c>
      <c r="F23" s="284">
        <f>SUM(F5:F22)</f>
        <v>54503</v>
      </c>
    </row>
    <row r="24" spans="1:6" x14ac:dyDescent="0.3">
      <c r="A24" s="157"/>
      <c r="B24" s="157"/>
      <c r="C24" s="157"/>
      <c r="D24" s="157"/>
      <c r="E24" s="158"/>
      <c r="F24" s="157"/>
    </row>
    <row r="25" spans="1:6" x14ac:dyDescent="0.3">
      <c r="A25" s="159"/>
      <c r="B25" s="159"/>
      <c r="C25" s="158"/>
      <c r="D25" s="158"/>
      <c r="E25" s="158"/>
      <c r="F25" s="158"/>
    </row>
    <row r="26" spans="1:6" ht="36" customHeight="1" x14ac:dyDescent="0.3">
      <c r="A26" s="318" t="s">
        <v>254</v>
      </c>
      <c r="B26" s="318"/>
      <c r="C26" s="318"/>
      <c r="D26" s="318"/>
      <c r="E26" s="318"/>
      <c r="F26" s="318"/>
    </row>
  </sheetData>
  <mergeCells count="9">
    <mergeCell ref="A26:F26"/>
    <mergeCell ref="F2:F4"/>
    <mergeCell ref="A23:B23"/>
    <mergeCell ref="A1:F1"/>
    <mergeCell ref="A2:A4"/>
    <mergeCell ref="B2:B4"/>
    <mergeCell ref="C2:C4"/>
    <mergeCell ref="D2:D4"/>
    <mergeCell ref="E2:E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90" zoomScaleNormal="90" workbookViewId="0">
      <selection activeCell="P22" sqref="P22"/>
    </sheetView>
  </sheetViews>
  <sheetFormatPr defaultColWidth="9.140625" defaultRowHeight="18.75" x14ac:dyDescent="0.3"/>
  <cols>
    <col min="1" max="1" width="4.42578125" style="129" customWidth="1"/>
    <col min="2" max="2" width="26.7109375" style="129" customWidth="1"/>
    <col min="3" max="3" width="15.42578125" style="130" customWidth="1"/>
    <col min="4" max="4" width="11.7109375" style="130" customWidth="1"/>
    <col min="5" max="5" width="9.28515625" style="130" customWidth="1"/>
    <col min="6" max="6" width="9.7109375" style="130" customWidth="1"/>
    <col min="7" max="8" width="9" style="130" customWidth="1"/>
    <col min="9" max="9" width="10.7109375" style="129" customWidth="1"/>
    <col min="10" max="10" width="11.28515625" style="129" customWidth="1"/>
    <col min="11" max="11" width="9.42578125" style="129" customWidth="1"/>
    <col min="12" max="12" width="9.140625" style="129" bestFit="1" customWidth="1"/>
    <col min="13" max="14" width="9.7109375" style="129" customWidth="1"/>
    <col min="15" max="15" width="15.7109375" style="129" customWidth="1"/>
    <col min="16" max="16" width="14.28515625" style="129" customWidth="1"/>
    <col min="17" max="16384" width="9.140625" style="129"/>
  </cols>
  <sheetData>
    <row r="1" spans="1:15" ht="35.25" customHeight="1" x14ac:dyDescent="0.3">
      <c r="A1" s="325" t="s">
        <v>316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5" ht="19.5" customHeight="1" x14ac:dyDescent="0.3">
      <c r="A2" s="326" t="s">
        <v>1</v>
      </c>
      <c r="B2" s="326" t="s">
        <v>221</v>
      </c>
      <c r="C2" s="326" t="s">
        <v>220</v>
      </c>
      <c r="D2" s="327" t="s">
        <v>219</v>
      </c>
      <c r="E2" s="328"/>
      <c r="F2" s="328"/>
      <c r="G2" s="328"/>
      <c r="H2" s="328"/>
      <c r="I2" s="328"/>
      <c r="J2" s="328"/>
      <c r="K2" s="328"/>
      <c r="L2" s="328"/>
      <c r="M2" s="328"/>
      <c r="N2" s="285"/>
      <c r="O2" s="329" t="s">
        <v>218</v>
      </c>
    </row>
    <row r="3" spans="1:15" ht="35.25" customHeight="1" x14ac:dyDescent="0.3">
      <c r="A3" s="326"/>
      <c r="B3" s="326"/>
      <c r="C3" s="326"/>
      <c r="D3" s="134" t="s">
        <v>217</v>
      </c>
      <c r="E3" s="134" t="s">
        <v>216</v>
      </c>
      <c r="F3" s="134" t="s">
        <v>215</v>
      </c>
      <c r="G3" s="134" t="s">
        <v>214</v>
      </c>
      <c r="H3" s="134" t="s">
        <v>213</v>
      </c>
      <c r="I3" s="134" t="s">
        <v>212</v>
      </c>
      <c r="J3" s="134" t="s">
        <v>211</v>
      </c>
      <c r="K3" s="134" t="s">
        <v>210</v>
      </c>
      <c r="L3" s="134" t="s">
        <v>209</v>
      </c>
      <c r="M3" s="134" t="s">
        <v>208</v>
      </c>
      <c r="N3" s="134" t="s">
        <v>258</v>
      </c>
      <c r="O3" s="329"/>
    </row>
    <row r="4" spans="1:15" ht="22.5" customHeight="1" x14ac:dyDescent="0.3">
      <c r="A4" s="35">
        <v>1</v>
      </c>
      <c r="B4" s="42" t="s">
        <v>73</v>
      </c>
      <c r="C4" s="294">
        <v>1052</v>
      </c>
      <c r="D4" s="35">
        <v>786</v>
      </c>
      <c r="E4" s="35">
        <v>190</v>
      </c>
      <c r="F4" s="35">
        <v>55</v>
      </c>
      <c r="G4" s="35">
        <v>15</v>
      </c>
      <c r="H4" s="35">
        <v>5</v>
      </c>
      <c r="I4" s="35">
        <v>0</v>
      </c>
      <c r="J4" s="35">
        <v>1</v>
      </c>
      <c r="K4" s="35">
        <v>0</v>
      </c>
      <c r="L4" s="35">
        <v>0</v>
      </c>
      <c r="M4" s="35">
        <v>0</v>
      </c>
      <c r="N4" s="35">
        <v>0</v>
      </c>
      <c r="O4" s="294">
        <v>3533</v>
      </c>
    </row>
    <row r="5" spans="1:15" ht="22.5" customHeight="1" x14ac:dyDescent="0.3">
      <c r="A5" s="268">
        <v>2</v>
      </c>
      <c r="B5" s="48" t="s">
        <v>72</v>
      </c>
      <c r="C5" s="287">
        <v>1029</v>
      </c>
      <c r="D5" s="268">
        <v>733</v>
      </c>
      <c r="E5" s="268">
        <v>201</v>
      </c>
      <c r="F5" s="268">
        <v>59</v>
      </c>
      <c r="G5" s="268">
        <v>21</v>
      </c>
      <c r="H5" s="268">
        <v>8</v>
      </c>
      <c r="I5" s="268">
        <v>5</v>
      </c>
      <c r="J5" s="268">
        <v>1</v>
      </c>
      <c r="K5" s="268">
        <v>1</v>
      </c>
      <c r="L5" s="268">
        <v>0</v>
      </c>
      <c r="M5" s="268">
        <v>0</v>
      </c>
      <c r="N5" s="268">
        <v>0</v>
      </c>
      <c r="O5" s="287">
        <v>3545</v>
      </c>
    </row>
    <row r="6" spans="1:15" ht="22.5" customHeight="1" x14ac:dyDescent="0.3">
      <c r="A6" s="35">
        <v>3</v>
      </c>
      <c r="B6" s="42" t="s">
        <v>71</v>
      </c>
      <c r="C6" s="294">
        <v>1179</v>
      </c>
      <c r="D6" s="35">
        <v>909</v>
      </c>
      <c r="E6" s="35">
        <v>185</v>
      </c>
      <c r="F6" s="35">
        <v>51</v>
      </c>
      <c r="G6" s="35">
        <v>19</v>
      </c>
      <c r="H6" s="35">
        <v>12</v>
      </c>
      <c r="I6" s="35">
        <v>2</v>
      </c>
      <c r="J6" s="35">
        <v>1</v>
      </c>
      <c r="K6" s="35">
        <v>0</v>
      </c>
      <c r="L6" s="35">
        <v>0</v>
      </c>
      <c r="M6" s="35">
        <v>0</v>
      </c>
      <c r="N6" s="35">
        <v>0</v>
      </c>
      <c r="O6" s="294">
        <v>3972</v>
      </c>
    </row>
    <row r="7" spans="1:15" ht="22.5" customHeight="1" x14ac:dyDescent="0.3">
      <c r="A7" s="268">
        <v>4</v>
      </c>
      <c r="B7" s="48" t="s">
        <v>70</v>
      </c>
      <c r="C7" s="287">
        <v>1904</v>
      </c>
      <c r="D7" s="268">
        <v>1565</v>
      </c>
      <c r="E7" s="268">
        <v>262</v>
      </c>
      <c r="F7" s="268">
        <v>54</v>
      </c>
      <c r="G7" s="268">
        <v>14</v>
      </c>
      <c r="H7" s="268">
        <v>7</v>
      </c>
      <c r="I7" s="268">
        <v>2</v>
      </c>
      <c r="J7" s="268">
        <v>0</v>
      </c>
      <c r="K7" s="268">
        <v>0</v>
      </c>
      <c r="L7" s="268">
        <v>0</v>
      </c>
      <c r="M7" s="268">
        <v>0</v>
      </c>
      <c r="N7" s="268">
        <v>0</v>
      </c>
      <c r="O7" s="287">
        <v>6183</v>
      </c>
    </row>
    <row r="8" spans="1:15" ht="22.5" customHeight="1" x14ac:dyDescent="0.3">
      <c r="A8" s="35">
        <v>5</v>
      </c>
      <c r="B8" s="42" t="s">
        <v>69</v>
      </c>
      <c r="C8" s="294">
        <v>1428</v>
      </c>
      <c r="D8" s="35">
        <v>1147</v>
      </c>
      <c r="E8" s="35">
        <v>209</v>
      </c>
      <c r="F8" s="35">
        <v>50</v>
      </c>
      <c r="G8" s="35">
        <v>11</v>
      </c>
      <c r="H8" s="35">
        <v>8</v>
      </c>
      <c r="I8" s="35">
        <v>2</v>
      </c>
      <c r="J8" s="35">
        <v>1</v>
      </c>
      <c r="K8" s="35">
        <v>0</v>
      </c>
      <c r="L8" s="35">
        <v>0</v>
      </c>
      <c r="M8" s="35">
        <v>0</v>
      </c>
      <c r="N8" s="35">
        <v>0</v>
      </c>
      <c r="O8" s="294">
        <v>4674</v>
      </c>
    </row>
    <row r="9" spans="1:15" ht="22.5" customHeight="1" x14ac:dyDescent="0.3">
      <c r="A9" s="268">
        <v>6</v>
      </c>
      <c r="B9" s="48" t="s">
        <v>10</v>
      </c>
      <c r="C9" s="287">
        <v>2677</v>
      </c>
      <c r="D9" s="268">
        <v>2048</v>
      </c>
      <c r="E9" s="268">
        <v>447</v>
      </c>
      <c r="F9" s="268">
        <v>113</v>
      </c>
      <c r="G9" s="268">
        <v>38</v>
      </c>
      <c r="H9" s="268">
        <v>22</v>
      </c>
      <c r="I9" s="268">
        <v>6</v>
      </c>
      <c r="J9" s="268">
        <v>1</v>
      </c>
      <c r="K9" s="268">
        <v>2</v>
      </c>
      <c r="L9" s="268">
        <v>0</v>
      </c>
      <c r="M9" s="268">
        <v>0</v>
      </c>
      <c r="N9" s="268">
        <v>0</v>
      </c>
      <c r="O9" s="287">
        <v>8985</v>
      </c>
    </row>
    <row r="10" spans="1:15" ht="22.5" customHeight="1" x14ac:dyDescent="0.3">
      <c r="A10" s="35">
        <v>7</v>
      </c>
      <c r="B10" s="42" t="s">
        <v>11</v>
      </c>
      <c r="C10" s="294">
        <v>1462</v>
      </c>
      <c r="D10" s="35">
        <v>1152</v>
      </c>
      <c r="E10" s="35">
        <v>230</v>
      </c>
      <c r="F10" s="35">
        <v>48</v>
      </c>
      <c r="G10" s="35">
        <v>22</v>
      </c>
      <c r="H10" s="35">
        <v>6</v>
      </c>
      <c r="I10" s="35">
        <v>3</v>
      </c>
      <c r="J10" s="35">
        <v>1</v>
      </c>
      <c r="K10" s="35">
        <v>0</v>
      </c>
      <c r="L10" s="35">
        <v>0</v>
      </c>
      <c r="M10" s="35">
        <v>0</v>
      </c>
      <c r="N10" s="35">
        <v>0</v>
      </c>
      <c r="O10" s="294">
        <v>4829</v>
      </c>
    </row>
    <row r="11" spans="1:15" ht="22.5" customHeight="1" x14ac:dyDescent="0.3">
      <c r="A11" s="268">
        <v>8</v>
      </c>
      <c r="B11" s="48" t="s">
        <v>12</v>
      </c>
      <c r="C11" s="287">
        <v>718</v>
      </c>
      <c r="D11" s="268">
        <v>563</v>
      </c>
      <c r="E11" s="268">
        <v>117</v>
      </c>
      <c r="F11" s="268">
        <v>26</v>
      </c>
      <c r="G11" s="268">
        <v>7</v>
      </c>
      <c r="H11" s="268">
        <v>3</v>
      </c>
      <c r="I11" s="268">
        <v>1</v>
      </c>
      <c r="J11" s="268">
        <v>0</v>
      </c>
      <c r="K11" s="268">
        <v>1</v>
      </c>
      <c r="L11" s="268">
        <v>0</v>
      </c>
      <c r="M11" s="268">
        <v>0</v>
      </c>
      <c r="N11" s="268">
        <v>0</v>
      </c>
      <c r="O11" s="287">
        <v>2367</v>
      </c>
    </row>
    <row r="12" spans="1:15" ht="22.5" customHeight="1" x14ac:dyDescent="0.3">
      <c r="A12" s="35">
        <v>9</v>
      </c>
      <c r="B12" s="42" t="s">
        <v>13</v>
      </c>
      <c r="C12" s="294">
        <v>1100</v>
      </c>
      <c r="D12" s="35">
        <v>835</v>
      </c>
      <c r="E12" s="35">
        <v>195</v>
      </c>
      <c r="F12" s="35">
        <v>44</v>
      </c>
      <c r="G12" s="35">
        <v>17</v>
      </c>
      <c r="H12" s="35">
        <v>6</v>
      </c>
      <c r="I12" s="35">
        <v>2</v>
      </c>
      <c r="J12" s="35">
        <v>1</v>
      </c>
      <c r="K12" s="35">
        <v>0</v>
      </c>
      <c r="L12" s="35">
        <v>0</v>
      </c>
      <c r="M12" s="35">
        <v>0</v>
      </c>
      <c r="N12" s="35">
        <v>0</v>
      </c>
      <c r="O12" s="294">
        <v>3668</v>
      </c>
    </row>
    <row r="13" spans="1:15" ht="22.5" customHeight="1" x14ac:dyDescent="0.3">
      <c r="A13" s="268">
        <v>10</v>
      </c>
      <c r="B13" s="48" t="s">
        <v>14</v>
      </c>
      <c r="C13" s="287">
        <v>477</v>
      </c>
      <c r="D13" s="268">
        <v>379</v>
      </c>
      <c r="E13" s="268">
        <v>76</v>
      </c>
      <c r="F13" s="268">
        <v>16</v>
      </c>
      <c r="G13" s="268">
        <v>3</v>
      </c>
      <c r="H13" s="268">
        <v>1</v>
      </c>
      <c r="I13" s="268">
        <v>1</v>
      </c>
      <c r="J13" s="268">
        <v>1</v>
      </c>
      <c r="K13" s="268">
        <v>0</v>
      </c>
      <c r="L13" s="268">
        <v>0</v>
      </c>
      <c r="M13" s="268">
        <v>0</v>
      </c>
      <c r="N13" s="268">
        <v>0</v>
      </c>
      <c r="O13" s="287">
        <v>1576</v>
      </c>
    </row>
    <row r="14" spans="1:15" ht="22.5" customHeight="1" x14ac:dyDescent="0.3">
      <c r="A14" s="35">
        <v>11</v>
      </c>
      <c r="B14" s="42" t="s">
        <v>15</v>
      </c>
      <c r="C14" s="294">
        <v>1213</v>
      </c>
      <c r="D14" s="35">
        <v>941</v>
      </c>
      <c r="E14" s="35">
        <v>203</v>
      </c>
      <c r="F14" s="35">
        <v>47</v>
      </c>
      <c r="G14" s="35">
        <v>17</v>
      </c>
      <c r="H14" s="35">
        <v>1</v>
      </c>
      <c r="I14" s="35">
        <v>4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294">
        <v>4011</v>
      </c>
    </row>
    <row r="15" spans="1:15" ht="22.5" customHeight="1" x14ac:dyDescent="0.3">
      <c r="A15" s="268">
        <v>12</v>
      </c>
      <c r="B15" s="48" t="s">
        <v>16</v>
      </c>
      <c r="C15" s="287">
        <v>879</v>
      </c>
      <c r="D15" s="268">
        <v>646</v>
      </c>
      <c r="E15" s="268">
        <v>151</v>
      </c>
      <c r="F15" s="268">
        <v>51</v>
      </c>
      <c r="G15" s="268">
        <v>20</v>
      </c>
      <c r="H15" s="268">
        <v>8</v>
      </c>
      <c r="I15" s="268">
        <v>3</v>
      </c>
      <c r="J15" s="268">
        <v>0</v>
      </c>
      <c r="K15" s="268">
        <v>0</v>
      </c>
      <c r="L15" s="268">
        <v>0</v>
      </c>
      <c r="M15" s="268">
        <v>0</v>
      </c>
      <c r="N15" s="268">
        <v>0</v>
      </c>
      <c r="O15" s="287">
        <v>3010</v>
      </c>
    </row>
    <row r="16" spans="1:15" ht="22.5" customHeight="1" x14ac:dyDescent="0.3">
      <c r="A16" s="35">
        <v>13</v>
      </c>
      <c r="B16" s="42" t="s">
        <v>17</v>
      </c>
      <c r="C16" s="294">
        <v>831</v>
      </c>
      <c r="D16" s="35">
        <v>644</v>
      </c>
      <c r="E16" s="35">
        <v>129</v>
      </c>
      <c r="F16" s="35">
        <v>43</v>
      </c>
      <c r="G16" s="35">
        <v>11</v>
      </c>
      <c r="H16" s="35">
        <v>2</v>
      </c>
      <c r="I16" s="35">
        <v>1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294">
        <v>2760</v>
      </c>
    </row>
    <row r="17" spans="1:15" ht="22.5" customHeight="1" x14ac:dyDescent="0.3">
      <c r="A17" s="268">
        <v>14</v>
      </c>
      <c r="B17" s="48" t="s">
        <v>18</v>
      </c>
      <c r="C17" s="287">
        <v>1090</v>
      </c>
      <c r="D17" s="268">
        <v>824</v>
      </c>
      <c r="E17" s="268">
        <v>195</v>
      </c>
      <c r="F17" s="268">
        <v>46</v>
      </c>
      <c r="G17" s="268">
        <v>19</v>
      </c>
      <c r="H17" s="268">
        <v>3</v>
      </c>
      <c r="I17" s="268">
        <v>2</v>
      </c>
      <c r="J17" s="268">
        <v>1</v>
      </c>
      <c r="K17" s="268">
        <v>0</v>
      </c>
      <c r="L17" s="268">
        <v>0</v>
      </c>
      <c r="M17" s="268">
        <v>0</v>
      </c>
      <c r="N17" s="268">
        <v>0</v>
      </c>
      <c r="O17" s="287">
        <v>3642</v>
      </c>
    </row>
    <row r="18" spans="1:15" ht="22.5" customHeight="1" x14ac:dyDescent="0.3">
      <c r="A18" s="35">
        <v>15</v>
      </c>
      <c r="B18" s="42" t="s">
        <v>19</v>
      </c>
      <c r="C18" s="294">
        <v>920</v>
      </c>
      <c r="D18" s="35">
        <v>684</v>
      </c>
      <c r="E18" s="35">
        <v>177</v>
      </c>
      <c r="F18" s="35">
        <v>39</v>
      </c>
      <c r="G18" s="35">
        <v>15</v>
      </c>
      <c r="H18" s="35">
        <v>3</v>
      </c>
      <c r="I18" s="35">
        <v>1</v>
      </c>
      <c r="J18" s="35">
        <v>1</v>
      </c>
      <c r="K18" s="35">
        <v>0</v>
      </c>
      <c r="L18" s="35">
        <v>0</v>
      </c>
      <c r="M18" s="35">
        <v>0</v>
      </c>
      <c r="N18" s="35">
        <v>0</v>
      </c>
      <c r="O18" s="294">
        <v>3089</v>
      </c>
    </row>
    <row r="19" spans="1:15" ht="22.5" customHeight="1" x14ac:dyDescent="0.3">
      <c r="A19" s="268">
        <v>16</v>
      </c>
      <c r="B19" s="48" t="s">
        <v>20</v>
      </c>
      <c r="C19" s="287">
        <v>824</v>
      </c>
      <c r="D19" s="268">
        <v>645</v>
      </c>
      <c r="E19" s="268">
        <v>136</v>
      </c>
      <c r="F19" s="268">
        <v>29</v>
      </c>
      <c r="G19" s="268">
        <v>11</v>
      </c>
      <c r="H19" s="268">
        <v>1</v>
      </c>
      <c r="I19" s="268">
        <v>1</v>
      </c>
      <c r="J19" s="268">
        <v>0</v>
      </c>
      <c r="K19" s="268">
        <v>0</v>
      </c>
      <c r="L19" s="268">
        <v>0</v>
      </c>
      <c r="M19" s="268">
        <v>0</v>
      </c>
      <c r="N19" s="268">
        <v>1</v>
      </c>
      <c r="O19" s="287">
        <v>2708</v>
      </c>
    </row>
    <row r="20" spans="1:15" ht="22.5" customHeight="1" x14ac:dyDescent="0.3">
      <c r="A20" s="35">
        <v>17</v>
      </c>
      <c r="B20" s="42" t="s">
        <v>21</v>
      </c>
      <c r="C20" s="294">
        <v>721</v>
      </c>
      <c r="D20" s="35">
        <v>578</v>
      </c>
      <c r="E20" s="35">
        <v>109</v>
      </c>
      <c r="F20" s="35">
        <v>26</v>
      </c>
      <c r="G20" s="35">
        <v>4</v>
      </c>
      <c r="H20" s="35">
        <v>3</v>
      </c>
      <c r="I20" s="35">
        <v>1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294">
        <v>2352</v>
      </c>
    </row>
    <row r="21" spans="1:15" ht="22.5" customHeight="1" x14ac:dyDescent="0.3">
      <c r="A21" s="268">
        <v>18</v>
      </c>
      <c r="B21" s="48" t="s">
        <v>22</v>
      </c>
      <c r="C21" s="287">
        <v>1335</v>
      </c>
      <c r="D21" s="268">
        <v>1002</v>
      </c>
      <c r="E21" s="268">
        <v>228</v>
      </c>
      <c r="F21" s="268">
        <v>73</v>
      </c>
      <c r="G21" s="268">
        <v>18</v>
      </c>
      <c r="H21" s="268">
        <v>8</v>
      </c>
      <c r="I21" s="268">
        <v>4</v>
      </c>
      <c r="J21" s="268">
        <v>1</v>
      </c>
      <c r="K21" s="268">
        <v>0</v>
      </c>
      <c r="L21" s="268">
        <v>1</v>
      </c>
      <c r="M21" s="268">
        <v>0</v>
      </c>
      <c r="N21" s="268">
        <v>0</v>
      </c>
      <c r="O21" s="287">
        <v>4487</v>
      </c>
    </row>
    <row r="22" spans="1:15" ht="30.75" customHeight="1" x14ac:dyDescent="0.3">
      <c r="A22" s="323" t="s">
        <v>23</v>
      </c>
      <c r="B22" s="324"/>
      <c r="C22" s="133">
        <f>SUM(C4:C21)</f>
        <v>20839</v>
      </c>
      <c r="D22" s="133">
        <f>SUM(D4:D21)</f>
        <v>16081</v>
      </c>
      <c r="E22" s="133">
        <f>SUM(E4:E21)</f>
        <v>3440</v>
      </c>
      <c r="F22" s="133">
        <f t="shared" ref="F22:N22" si="0">SUM(F4:F21)</f>
        <v>870</v>
      </c>
      <c r="G22" s="133">
        <f t="shared" si="0"/>
        <v>282</v>
      </c>
      <c r="H22" s="133">
        <f t="shared" si="0"/>
        <v>107</v>
      </c>
      <c r="I22" s="133">
        <f t="shared" si="0"/>
        <v>41</v>
      </c>
      <c r="J22" s="133">
        <f t="shared" si="0"/>
        <v>12</v>
      </c>
      <c r="K22" s="133">
        <f t="shared" si="0"/>
        <v>4</v>
      </c>
      <c r="L22" s="133">
        <f t="shared" si="0"/>
        <v>1</v>
      </c>
      <c r="M22" s="133">
        <f t="shared" si="0"/>
        <v>0</v>
      </c>
      <c r="N22" s="133">
        <f t="shared" si="0"/>
        <v>1</v>
      </c>
      <c r="O22" s="133">
        <f>SUM(O4:O21)</f>
        <v>69391</v>
      </c>
    </row>
    <row r="23" spans="1:15" x14ac:dyDescent="0.3">
      <c r="I23" s="130"/>
      <c r="J23" s="130"/>
      <c r="K23" s="130"/>
      <c r="L23" s="130"/>
      <c r="M23" s="130"/>
      <c r="N23" s="130"/>
      <c r="O23" s="131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D4" r:id="rId2" display="Открыть картотеку"/>
    <hyperlink ref="E4" r:id="rId3" display="Открыть картотеку"/>
    <hyperlink ref="F4" r:id="rId4" display="Открыть картотеку"/>
    <hyperlink ref="G4" r:id="rId5" display="Открыть картотеку"/>
    <hyperlink ref="H4" r:id="rId6" display="Открыть картотеку"/>
    <hyperlink ref="I4" r:id="rId7" display="Открыть картотеку"/>
    <hyperlink ref="C5" r:id="rId8" display="Открыть картотеку"/>
    <hyperlink ref="D5" r:id="rId9" display="Открыть картотеку"/>
    <hyperlink ref="E5" r:id="rId10" display="Открыть картотеку"/>
    <hyperlink ref="F5" r:id="rId11" display="Открыть картотеку"/>
    <hyperlink ref="G5" r:id="rId12" display="Открыть картотеку"/>
    <hyperlink ref="H5" r:id="rId13" display="Открыть картотеку"/>
    <hyperlink ref="I5" r:id="rId14" display="Открыть картотеку"/>
    <hyperlink ref="C6" r:id="rId15" display="Открыть картотеку"/>
    <hyperlink ref="D6" r:id="rId16" display="Открыть картотеку"/>
    <hyperlink ref="E6" r:id="rId17" display="Открыть картотеку"/>
    <hyperlink ref="F6" r:id="rId18" display="Открыть картотеку"/>
    <hyperlink ref="G6" r:id="rId19" display="Открыть картотеку"/>
    <hyperlink ref="H6" r:id="rId20" display="Открыть картотеку"/>
    <hyperlink ref="I6" r:id="rId21" display="Открыть картотеку"/>
    <hyperlink ref="C7" r:id="rId22" display="Открыть картотеку"/>
    <hyperlink ref="D7" r:id="rId23" display="Открыть картотеку"/>
    <hyperlink ref="E7" r:id="rId24" display="Открыть картотеку"/>
    <hyperlink ref="F7" r:id="rId25" display="Открыть картотеку"/>
    <hyperlink ref="G7" r:id="rId26" display="Открыть картотеку"/>
    <hyperlink ref="H7" r:id="rId27" display="Открыть картотеку"/>
    <hyperlink ref="I7" r:id="rId28" display="Открыть картотеку"/>
    <hyperlink ref="C8" r:id="rId29" display="Открыть картотеку"/>
    <hyperlink ref="D8" r:id="rId30" display="Открыть картотеку"/>
    <hyperlink ref="E8" r:id="rId31" display="Открыть картотеку"/>
    <hyperlink ref="F8" r:id="rId32" display="Открыть картотеку"/>
    <hyperlink ref="G8" r:id="rId33" display="Открыть картотеку"/>
    <hyperlink ref="H8" r:id="rId34" display="Открыть картотеку"/>
    <hyperlink ref="I8" r:id="rId35" display="Открыть картотеку"/>
    <hyperlink ref="C9" r:id="rId36" display="Открыть картотеку"/>
    <hyperlink ref="D9" r:id="rId37" display="Открыть картотеку"/>
    <hyperlink ref="E9" r:id="rId38" display="Открыть картотеку"/>
    <hyperlink ref="F9" r:id="rId39" display="Открыть картотеку"/>
    <hyperlink ref="G9" r:id="rId40" display="Открыть картотеку"/>
    <hyperlink ref="H9" r:id="rId41" display="Открыть картотеку"/>
    <hyperlink ref="I9" r:id="rId42" display="Открыть картотеку"/>
    <hyperlink ref="C10" r:id="rId43" display="Открыть картотеку"/>
    <hyperlink ref="D10" r:id="rId44" display="Открыть картотеку"/>
    <hyperlink ref="E10" r:id="rId45" display="Открыть картотеку"/>
    <hyperlink ref="F10" r:id="rId46" display="Открыть картотеку"/>
    <hyperlink ref="G10" r:id="rId47" display="Открыть картотеку"/>
    <hyperlink ref="H10" r:id="rId48" display="Открыть картотеку"/>
    <hyperlink ref="I10" r:id="rId49" display="Открыть картотеку"/>
    <hyperlink ref="C11" r:id="rId50" display="Открыть картотеку"/>
    <hyperlink ref="D11" r:id="rId51" display="Открыть картотеку"/>
    <hyperlink ref="E11" r:id="rId52" display="Открыть картотеку"/>
    <hyperlink ref="F11" r:id="rId53" display="Открыть картотеку"/>
    <hyperlink ref="G11" r:id="rId54" display="Открыть картотеку"/>
    <hyperlink ref="H11" r:id="rId55" display="Открыть картотеку"/>
    <hyperlink ref="C12" r:id="rId56" display="Открыть картотеку"/>
    <hyperlink ref="D12" r:id="rId57" display="Открыть картотеку"/>
    <hyperlink ref="E12" r:id="rId58" display="Открыть картотеку"/>
    <hyperlink ref="F12" r:id="rId59" display="Открыть картотеку"/>
    <hyperlink ref="G12" r:id="rId60" display="Открыть картотеку"/>
    <hyperlink ref="H12" r:id="rId61" display="Открыть картотеку"/>
    <hyperlink ref="I12" r:id="rId62" display="Открыть картотеку"/>
    <hyperlink ref="C13" r:id="rId63" display="Открыть картотеку"/>
    <hyperlink ref="D13" r:id="rId64" display="Открыть картотеку"/>
    <hyperlink ref="E13" r:id="rId65" display="Открыть картотеку"/>
    <hyperlink ref="F13" r:id="rId66" display="Открыть картотеку"/>
    <hyperlink ref="G13" r:id="rId67" display="Открыть картотеку"/>
    <hyperlink ref="H13" r:id="rId68" display="Открыть картотеку"/>
    <hyperlink ref="I13" r:id="rId69" display="Открыть картотеку"/>
    <hyperlink ref="C14" r:id="rId70" display="Открыть картотеку"/>
    <hyperlink ref="D14" r:id="rId71" display="Открыть картотеку"/>
    <hyperlink ref="E14" r:id="rId72" display="Открыть картотеку"/>
    <hyperlink ref="F14" r:id="rId73" display="Открыть картотеку"/>
    <hyperlink ref="G14" r:id="rId74" display="Открыть картотеку"/>
    <hyperlink ref="H14" r:id="rId75" display="Открыть картотеку"/>
    <hyperlink ref="I14" r:id="rId76" display="Открыть картотеку"/>
    <hyperlink ref="C15" r:id="rId77" display="Открыть картотеку"/>
    <hyperlink ref="D15" r:id="rId78" display="Открыть картотеку"/>
    <hyperlink ref="E15" r:id="rId79" display="Открыть картотеку"/>
    <hyperlink ref="F15" r:id="rId80" display="Открыть картотеку"/>
    <hyperlink ref="G15" r:id="rId81" display="Открыть картотеку"/>
    <hyperlink ref="H15" r:id="rId82" display="Открыть картотеку"/>
    <hyperlink ref="I15" r:id="rId83" display="Открыть картотеку"/>
    <hyperlink ref="C16" r:id="rId84" display="Открыть картотеку"/>
    <hyperlink ref="D16" r:id="rId85" display="Открыть картотеку"/>
    <hyperlink ref="E16" r:id="rId86" display="Открыть картотеку"/>
    <hyperlink ref="F16" r:id="rId87" display="Открыть картотеку"/>
    <hyperlink ref="G16" r:id="rId88" display="Открыть картотеку"/>
    <hyperlink ref="H16" r:id="rId89" display="Открыть картотеку"/>
    <hyperlink ref="I16" r:id="rId90" display="Открыть картотеку"/>
    <hyperlink ref="C17" r:id="rId91" display="Открыть картотеку"/>
    <hyperlink ref="D17" r:id="rId92" display="Открыть картотеку"/>
    <hyperlink ref="E17" r:id="rId93" display="Открыть картотеку"/>
    <hyperlink ref="F17" r:id="rId94" display="Открыть картотеку"/>
    <hyperlink ref="G17" r:id="rId95" display="Открыть картотеку"/>
    <hyperlink ref="H17" r:id="rId96" display="Открыть картотеку"/>
    <hyperlink ref="I17" r:id="rId97" display="Открыть картотеку"/>
    <hyperlink ref="C18" r:id="rId98" display="Открыть картотеку"/>
    <hyperlink ref="D18" r:id="rId99" display="Открыть картотеку"/>
    <hyperlink ref="E18" r:id="rId100" display="Открыть картотеку"/>
    <hyperlink ref="F18" r:id="rId101" display="Открыть картотеку"/>
    <hyperlink ref="G18" r:id="rId102" display="Открыть картотеку"/>
    <hyperlink ref="H18" r:id="rId103" display="Открыть картотеку"/>
    <hyperlink ref="I18" r:id="rId104" display="Открыть картотеку"/>
    <hyperlink ref="C19" r:id="rId105" display="Открыть картотеку"/>
    <hyperlink ref="D19" r:id="rId106" display="Открыть картотеку"/>
    <hyperlink ref="E19" r:id="rId107" display="Открыть картотеку"/>
    <hyperlink ref="F19" r:id="rId108" display="Открыть картотеку"/>
    <hyperlink ref="G19" r:id="rId109" display="Открыть картотеку"/>
    <hyperlink ref="H19" r:id="rId110" display="Открыть картотеку"/>
    <hyperlink ref="I19" r:id="rId111" display="Открыть картотеку"/>
    <hyperlink ref="C20" r:id="rId112" display="Открыть картотеку"/>
    <hyperlink ref="D20" r:id="rId113" display="Открыть картотеку"/>
    <hyperlink ref="E20" r:id="rId114" display="Открыть картотеку"/>
    <hyperlink ref="F20" r:id="rId115" display="Открыть картотеку"/>
    <hyperlink ref="G20" r:id="rId116" display="Открыть картотеку"/>
    <hyperlink ref="H20" r:id="rId117" display="Открыть картотеку"/>
    <hyperlink ref="I20" r:id="rId118" display="Открыть картотеку"/>
    <hyperlink ref="C21" r:id="rId119" display="Открыть картотеку"/>
    <hyperlink ref="D21" r:id="rId120" display="Открыть картотеку"/>
    <hyperlink ref="E21" r:id="rId121" display="Открыть картотеку"/>
    <hyperlink ref="F21" r:id="rId122" display="Открыть картотеку"/>
    <hyperlink ref="G21" r:id="rId123" display="Открыть картотеку"/>
    <hyperlink ref="H21" r:id="rId124" display="Открыть картотеку"/>
    <hyperlink ref="I21" r:id="rId125" display="Открыть картотеку"/>
    <hyperlink ref="C22" r:id="rId126" display="Открыть картотеку"/>
    <hyperlink ref="D22" r:id="rId127" display="Открыть картотеку"/>
    <hyperlink ref="E22" r:id="rId128" display="Открыть картотеку"/>
    <hyperlink ref="F22" r:id="rId129" display="Открыть картотеку"/>
    <hyperlink ref="G22" r:id="rId130" display="Открыть картотеку"/>
    <hyperlink ref="H22" r:id="rId131" display="Открыть картотеку"/>
    <hyperlink ref="I22" r:id="rId132" display="Открыть картотеку"/>
    <hyperlink ref="J4" r:id="rId133" display="Открыть картотеку"/>
    <hyperlink ref="J5" r:id="rId134" display="Открыть картотеку"/>
    <hyperlink ref="K5" r:id="rId135" display="Открыть картотеку"/>
    <hyperlink ref="J6" r:id="rId136" display="Открыть картотеку"/>
    <hyperlink ref="J7" r:id="rId137" display="Открыть картотеку"/>
    <hyperlink ref="J8" r:id="rId138" display="Открыть картотеку"/>
    <hyperlink ref="J9" r:id="rId139" display="Открыть картотеку"/>
    <hyperlink ref="K9" r:id="rId140" display="Открыть картотеку"/>
    <hyperlink ref="N9" r:id="rId141" display="Открыть картотеку"/>
    <hyperlink ref="J11" r:id="rId142" display="Открыть картотеку"/>
    <hyperlink ref="K11" r:id="rId143" display="Открыть картотеку"/>
    <hyperlink ref="J12" r:id="rId144" display="Открыть картотеку"/>
    <hyperlink ref="J13" r:id="rId145" display="Открыть картотеку"/>
    <hyperlink ref="K14" r:id="rId146" display="Открыть картотеку"/>
    <hyperlink ref="J16" r:id="rId147" display="Открыть картотеку"/>
    <hyperlink ref="J17" r:id="rId148" display="Открыть картотеку"/>
    <hyperlink ref="J18" r:id="rId149" display="Открыть картотеку"/>
    <hyperlink ref="K18" r:id="rId150" display="Открыть картотеку"/>
    <hyperlink ref="J21" r:id="rId151" display="Открыть картотеку"/>
    <hyperlink ref="K21" r:id="rId152" display="Открыть картотеку"/>
    <hyperlink ref="L21" r:id="rId153" display="Открыть картотеку"/>
    <hyperlink ref="J22" r:id="rId154" display="Открыть картотеку"/>
    <hyperlink ref="K22" r:id="rId155" display="Открыть картотеку"/>
    <hyperlink ref="L22" r:id="rId156" display="Открыть картотеку"/>
    <hyperlink ref="N22" r:id="rId157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>
      <selection activeCell="K22" sqref="K22"/>
    </sheetView>
  </sheetViews>
  <sheetFormatPr defaultRowHeight="15.75" x14ac:dyDescent="0.25"/>
  <cols>
    <col min="1" max="1" width="8.85546875" style="76" customWidth="1"/>
    <col min="2" max="2" width="21.42578125" style="76" bestFit="1" customWidth="1"/>
    <col min="3" max="3" width="14.42578125" style="76" customWidth="1"/>
    <col min="4" max="10" width="14.28515625" style="76" customWidth="1"/>
    <col min="11" max="16384" width="9.140625" style="76"/>
  </cols>
  <sheetData>
    <row r="1" spans="1:11" s="78" customFormat="1" ht="62.25" customHeight="1" x14ac:dyDescent="0.25">
      <c r="A1" s="330" t="s">
        <v>317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1" s="78" customFormat="1" ht="47.25" customHeight="1" x14ac:dyDescent="0.25">
      <c r="A2" s="160" t="s">
        <v>1</v>
      </c>
      <c r="B2" s="281" t="s">
        <v>2</v>
      </c>
      <c r="C2" s="313" t="s">
        <v>318</v>
      </c>
      <c r="D2" s="313"/>
      <c r="E2" s="313"/>
      <c r="F2" s="313"/>
      <c r="G2" s="313" t="s">
        <v>183</v>
      </c>
      <c r="H2" s="313"/>
      <c r="I2" s="313"/>
      <c r="J2" s="313"/>
    </row>
    <row r="3" spans="1:11" s="78" customFormat="1" x14ac:dyDescent="0.25">
      <c r="A3" s="160"/>
      <c r="B3" s="281"/>
      <c r="C3" s="281" t="s">
        <v>184</v>
      </c>
      <c r="D3" s="281" t="s">
        <v>185</v>
      </c>
      <c r="E3" s="281" t="s">
        <v>186</v>
      </c>
      <c r="F3" s="281" t="s">
        <v>187</v>
      </c>
      <c r="G3" s="281" t="s">
        <v>184</v>
      </c>
      <c r="H3" s="281" t="s">
        <v>185</v>
      </c>
      <c r="I3" s="281" t="s">
        <v>186</v>
      </c>
      <c r="J3" s="281" t="s">
        <v>187</v>
      </c>
    </row>
    <row r="4" spans="1:11" x14ac:dyDescent="0.25">
      <c r="A4" s="35">
        <v>1</v>
      </c>
      <c r="B4" s="42" t="s">
        <v>73</v>
      </c>
      <c r="C4" s="161">
        <v>8</v>
      </c>
      <c r="D4" s="161">
        <v>3</v>
      </c>
      <c r="E4" s="161"/>
      <c r="F4" s="53">
        <v>11</v>
      </c>
      <c r="G4" s="161">
        <v>74</v>
      </c>
      <c r="H4" s="161">
        <v>24</v>
      </c>
      <c r="I4" s="161">
        <v>1</v>
      </c>
      <c r="J4" s="440">
        <v>99</v>
      </c>
      <c r="K4" s="97"/>
    </row>
    <row r="5" spans="1:11" x14ac:dyDescent="0.25">
      <c r="A5" s="268">
        <v>2</v>
      </c>
      <c r="B5" s="48" t="s">
        <v>72</v>
      </c>
      <c r="C5" s="72">
        <v>4</v>
      </c>
      <c r="D5" s="72"/>
      <c r="E5" s="72"/>
      <c r="F5" s="162">
        <v>4</v>
      </c>
      <c r="G5" s="72">
        <v>38</v>
      </c>
      <c r="H5" s="72">
        <v>14</v>
      </c>
      <c r="I5" s="72">
        <v>3</v>
      </c>
      <c r="J5" s="441">
        <v>55</v>
      </c>
      <c r="K5" s="97"/>
    </row>
    <row r="6" spans="1:11" x14ac:dyDescent="0.25">
      <c r="A6" s="35">
        <v>3</v>
      </c>
      <c r="B6" s="42" t="s">
        <v>71</v>
      </c>
      <c r="C6" s="161">
        <v>11</v>
      </c>
      <c r="D6" s="161">
        <v>4</v>
      </c>
      <c r="E6" s="161"/>
      <c r="F6" s="53">
        <v>15</v>
      </c>
      <c r="G6" s="161">
        <v>80</v>
      </c>
      <c r="H6" s="161">
        <v>23</v>
      </c>
      <c r="I6" s="161">
        <v>2</v>
      </c>
      <c r="J6" s="440">
        <v>105</v>
      </c>
      <c r="K6" s="97"/>
    </row>
    <row r="7" spans="1:11" x14ac:dyDescent="0.25">
      <c r="A7" s="268">
        <v>4</v>
      </c>
      <c r="B7" s="48" t="s">
        <v>70</v>
      </c>
      <c r="C7" s="72">
        <v>15</v>
      </c>
      <c r="D7" s="72">
        <v>8</v>
      </c>
      <c r="E7" s="72"/>
      <c r="F7" s="162">
        <v>23</v>
      </c>
      <c r="G7" s="72">
        <v>193</v>
      </c>
      <c r="H7" s="72">
        <v>57</v>
      </c>
      <c r="I7" s="72">
        <v>12</v>
      </c>
      <c r="J7" s="441">
        <v>262</v>
      </c>
      <c r="K7" s="97"/>
    </row>
    <row r="8" spans="1:11" x14ac:dyDescent="0.25">
      <c r="A8" s="35">
        <v>5</v>
      </c>
      <c r="B8" s="42" t="s">
        <v>69</v>
      </c>
      <c r="C8" s="161">
        <v>14</v>
      </c>
      <c r="D8" s="161">
        <v>7</v>
      </c>
      <c r="E8" s="161"/>
      <c r="F8" s="53">
        <v>21</v>
      </c>
      <c r="G8" s="161">
        <v>183</v>
      </c>
      <c r="H8" s="161">
        <v>60</v>
      </c>
      <c r="I8" s="161">
        <v>7</v>
      </c>
      <c r="J8" s="440">
        <v>250</v>
      </c>
      <c r="K8" s="97"/>
    </row>
    <row r="9" spans="1:11" x14ac:dyDescent="0.25">
      <c r="A9" s="268">
        <v>6</v>
      </c>
      <c r="B9" s="48" t="s">
        <v>10</v>
      </c>
      <c r="C9" s="72">
        <v>21</v>
      </c>
      <c r="D9" s="72">
        <v>10</v>
      </c>
      <c r="E9" s="72">
        <v>3</v>
      </c>
      <c r="F9" s="162">
        <v>34</v>
      </c>
      <c r="G9" s="72">
        <v>222</v>
      </c>
      <c r="H9" s="72">
        <v>77</v>
      </c>
      <c r="I9" s="72">
        <v>10</v>
      </c>
      <c r="J9" s="441">
        <v>309</v>
      </c>
      <c r="K9" s="97"/>
    </row>
    <row r="10" spans="1:11" x14ac:dyDescent="0.25">
      <c r="A10" s="35">
        <v>7</v>
      </c>
      <c r="B10" s="42" t="s">
        <v>11</v>
      </c>
      <c r="C10" s="161">
        <v>7</v>
      </c>
      <c r="D10" s="161">
        <v>3</v>
      </c>
      <c r="E10" s="161"/>
      <c r="F10" s="53">
        <v>10</v>
      </c>
      <c r="G10" s="161">
        <v>64</v>
      </c>
      <c r="H10" s="161">
        <v>29</v>
      </c>
      <c r="I10" s="161">
        <v>1</v>
      </c>
      <c r="J10" s="440">
        <v>94</v>
      </c>
      <c r="K10" s="97"/>
    </row>
    <row r="11" spans="1:11" x14ac:dyDescent="0.25">
      <c r="A11" s="268">
        <v>8</v>
      </c>
      <c r="B11" s="48" t="s">
        <v>12</v>
      </c>
      <c r="C11" s="72">
        <v>9</v>
      </c>
      <c r="D11" s="72">
        <v>2</v>
      </c>
      <c r="E11" s="72"/>
      <c r="F11" s="162">
        <v>11</v>
      </c>
      <c r="G11" s="72">
        <v>77</v>
      </c>
      <c r="H11" s="72">
        <v>19</v>
      </c>
      <c r="I11" s="72">
        <v>1</v>
      </c>
      <c r="J11" s="441">
        <v>97</v>
      </c>
      <c r="K11" s="97"/>
    </row>
    <row r="12" spans="1:11" x14ac:dyDescent="0.25">
      <c r="A12" s="35">
        <v>9</v>
      </c>
      <c r="B12" s="42" t="s">
        <v>13</v>
      </c>
      <c r="C12" s="161">
        <v>10</v>
      </c>
      <c r="D12" s="161">
        <v>5</v>
      </c>
      <c r="E12" s="161"/>
      <c r="F12" s="53">
        <v>15</v>
      </c>
      <c r="G12" s="161">
        <v>107</v>
      </c>
      <c r="H12" s="161">
        <v>25</v>
      </c>
      <c r="I12" s="161">
        <v>4</v>
      </c>
      <c r="J12" s="440">
        <v>136</v>
      </c>
      <c r="K12" s="97"/>
    </row>
    <row r="13" spans="1:11" x14ac:dyDescent="0.25">
      <c r="A13" s="268">
        <v>10</v>
      </c>
      <c r="B13" s="48" t="s">
        <v>14</v>
      </c>
      <c r="C13" s="72">
        <v>3</v>
      </c>
      <c r="D13" s="72"/>
      <c r="E13" s="72"/>
      <c r="F13" s="162">
        <v>3</v>
      </c>
      <c r="G13" s="72">
        <v>38</v>
      </c>
      <c r="H13" s="72">
        <v>12</v>
      </c>
      <c r="I13" s="72">
        <v>2</v>
      </c>
      <c r="J13" s="441">
        <v>52</v>
      </c>
      <c r="K13" s="97"/>
    </row>
    <row r="14" spans="1:11" x14ac:dyDescent="0.25">
      <c r="A14" s="35">
        <v>11</v>
      </c>
      <c r="B14" s="42" t="s">
        <v>15</v>
      </c>
      <c r="C14" s="161">
        <v>6</v>
      </c>
      <c r="D14" s="161">
        <v>1</v>
      </c>
      <c r="E14" s="161"/>
      <c r="F14" s="53">
        <v>7</v>
      </c>
      <c r="G14" s="161">
        <v>55</v>
      </c>
      <c r="H14" s="161">
        <v>24</v>
      </c>
      <c r="I14" s="161">
        <v>2</v>
      </c>
      <c r="J14" s="440">
        <v>81</v>
      </c>
      <c r="K14" s="97"/>
    </row>
    <row r="15" spans="1:11" x14ac:dyDescent="0.25">
      <c r="A15" s="268">
        <v>12</v>
      </c>
      <c r="B15" s="48" t="s">
        <v>16</v>
      </c>
      <c r="C15" s="72">
        <v>10</v>
      </c>
      <c r="D15" s="72">
        <v>5</v>
      </c>
      <c r="E15" s="72"/>
      <c r="F15" s="162">
        <v>15</v>
      </c>
      <c r="G15" s="72">
        <v>96</v>
      </c>
      <c r="H15" s="72">
        <v>37</v>
      </c>
      <c r="I15" s="72">
        <v>6</v>
      </c>
      <c r="J15" s="441">
        <v>139</v>
      </c>
      <c r="K15" s="97"/>
    </row>
    <row r="16" spans="1:11" x14ac:dyDescent="0.25">
      <c r="A16" s="35">
        <v>13</v>
      </c>
      <c r="B16" s="42" t="s">
        <v>17</v>
      </c>
      <c r="C16" s="161">
        <v>4</v>
      </c>
      <c r="D16" s="161">
        <v>1</v>
      </c>
      <c r="E16" s="161">
        <v>1</v>
      </c>
      <c r="F16" s="53">
        <v>6</v>
      </c>
      <c r="G16" s="161">
        <v>47</v>
      </c>
      <c r="H16" s="161">
        <v>11</v>
      </c>
      <c r="I16" s="161">
        <v>5</v>
      </c>
      <c r="J16" s="440">
        <v>63</v>
      </c>
      <c r="K16" s="97"/>
    </row>
    <row r="17" spans="1:11" x14ac:dyDescent="0.25">
      <c r="A17" s="268">
        <v>14</v>
      </c>
      <c r="B17" s="48" t="s">
        <v>18</v>
      </c>
      <c r="C17" s="72">
        <v>1</v>
      </c>
      <c r="D17" s="72">
        <v>2</v>
      </c>
      <c r="E17" s="72">
        <v>1</v>
      </c>
      <c r="F17" s="162">
        <v>4</v>
      </c>
      <c r="G17" s="72">
        <v>52</v>
      </c>
      <c r="H17" s="72">
        <v>24</v>
      </c>
      <c r="I17" s="72">
        <v>3</v>
      </c>
      <c r="J17" s="441">
        <v>79</v>
      </c>
    </row>
    <row r="18" spans="1:11" x14ac:dyDescent="0.25">
      <c r="A18" s="35">
        <v>15</v>
      </c>
      <c r="B18" s="42" t="s">
        <v>19</v>
      </c>
      <c r="C18" s="161">
        <v>4</v>
      </c>
      <c r="D18" s="161">
        <v>1</v>
      </c>
      <c r="E18" s="161">
        <v>1</v>
      </c>
      <c r="F18" s="53">
        <v>6</v>
      </c>
      <c r="G18" s="161">
        <v>52</v>
      </c>
      <c r="H18" s="161">
        <v>14</v>
      </c>
      <c r="I18" s="161">
        <v>5</v>
      </c>
      <c r="J18" s="440">
        <v>71</v>
      </c>
    </row>
    <row r="19" spans="1:11" x14ac:dyDescent="0.25">
      <c r="A19" s="268">
        <v>16</v>
      </c>
      <c r="B19" s="48" t="s">
        <v>20</v>
      </c>
      <c r="C19" s="72">
        <v>11</v>
      </c>
      <c r="D19" s="72">
        <v>3</v>
      </c>
      <c r="E19" s="72">
        <v>1</v>
      </c>
      <c r="F19" s="162">
        <v>15</v>
      </c>
      <c r="G19" s="72">
        <v>58</v>
      </c>
      <c r="H19" s="72">
        <v>20</v>
      </c>
      <c r="I19" s="72">
        <v>4</v>
      </c>
      <c r="J19" s="441">
        <v>82</v>
      </c>
    </row>
    <row r="20" spans="1:11" x14ac:dyDescent="0.25">
      <c r="A20" s="35">
        <v>17</v>
      </c>
      <c r="B20" s="42" t="s">
        <v>21</v>
      </c>
      <c r="C20" s="161">
        <v>6</v>
      </c>
      <c r="D20" s="161">
        <v>1</v>
      </c>
      <c r="E20" s="161"/>
      <c r="F20" s="53">
        <v>7</v>
      </c>
      <c r="G20" s="161">
        <v>79</v>
      </c>
      <c r="H20" s="161">
        <v>19</v>
      </c>
      <c r="I20" s="161">
        <v>7</v>
      </c>
      <c r="J20" s="440">
        <v>105</v>
      </c>
    </row>
    <row r="21" spans="1:11" x14ac:dyDescent="0.25">
      <c r="A21" s="268">
        <v>18</v>
      </c>
      <c r="B21" s="48" t="s">
        <v>22</v>
      </c>
      <c r="C21" s="72">
        <v>9</v>
      </c>
      <c r="D21" s="72">
        <v>3</v>
      </c>
      <c r="E21" s="72"/>
      <c r="F21" s="162">
        <v>12</v>
      </c>
      <c r="G21" s="72">
        <v>92</v>
      </c>
      <c r="H21" s="72">
        <v>28</v>
      </c>
      <c r="I21" s="72">
        <v>6</v>
      </c>
      <c r="J21" s="441">
        <v>126</v>
      </c>
    </row>
    <row r="22" spans="1:11" x14ac:dyDescent="0.25">
      <c r="A22" s="314" t="s">
        <v>23</v>
      </c>
      <c r="B22" s="314"/>
      <c r="C22" s="132">
        <v>153</v>
      </c>
      <c r="D22" s="132">
        <v>59</v>
      </c>
      <c r="E22" s="132">
        <v>7</v>
      </c>
      <c r="F22" s="282">
        <v>219</v>
      </c>
      <c r="G22" s="132">
        <v>1607</v>
      </c>
      <c r="H22" s="132">
        <v>517</v>
      </c>
      <c r="I22" s="132">
        <v>81</v>
      </c>
      <c r="J22" s="132">
        <v>2205</v>
      </c>
      <c r="K22" s="104"/>
    </row>
    <row r="23" spans="1:11" x14ac:dyDescent="0.25">
      <c r="A23" s="79"/>
      <c r="B23" s="79"/>
      <c r="C23" s="79"/>
      <c r="D23" s="79"/>
      <c r="E23" s="79"/>
      <c r="F23" s="79"/>
      <c r="G23" s="79"/>
      <c r="H23" s="79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F20" sqref="F20"/>
    </sheetView>
  </sheetViews>
  <sheetFormatPr defaultRowHeight="15.75" x14ac:dyDescent="0.25"/>
  <cols>
    <col min="1" max="1" width="8.85546875" style="76" customWidth="1"/>
    <col min="2" max="2" width="21.42578125" style="76" bestFit="1" customWidth="1"/>
    <col min="3" max="3" width="25.5703125" style="76" customWidth="1"/>
    <col min="4" max="4" width="23.7109375" style="76" customWidth="1"/>
    <col min="5" max="16384" width="9.140625" style="76"/>
  </cols>
  <sheetData>
    <row r="1" spans="1:4" s="78" customFormat="1" ht="62.25" customHeight="1" x14ac:dyDescent="0.25">
      <c r="A1" s="310" t="s">
        <v>319</v>
      </c>
      <c r="B1" s="310"/>
      <c r="C1" s="310"/>
      <c r="D1" s="310"/>
    </row>
    <row r="2" spans="1:4" s="78" customFormat="1" ht="47.25" x14ac:dyDescent="0.25">
      <c r="A2" s="160" t="s">
        <v>1</v>
      </c>
      <c r="B2" s="281" t="s">
        <v>2</v>
      </c>
      <c r="C2" s="281" t="s">
        <v>320</v>
      </c>
      <c r="D2" s="281" t="s">
        <v>135</v>
      </c>
    </row>
    <row r="3" spans="1:4" x14ac:dyDescent="0.25">
      <c r="A3" s="35">
        <v>1</v>
      </c>
      <c r="B3" s="42" t="s">
        <v>73</v>
      </c>
      <c r="C3" s="146">
        <v>2523</v>
      </c>
      <c r="D3" s="146">
        <v>2861</v>
      </c>
    </row>
    <row r="4" spans="1:4" x14ac:dyDescent="0.25">
      <c r="A4" s="268">
        <v>2</v>
      </c>
      <c r="B4" s="48" t="s">
        <v>72</v>
      </c>
      <c r="C4" s="490">
        <v>2686</v>
      </c>
      <c r="D4" s="490">
        <v>3059</v>
      </c>
    </row>
    <row r="5" spans="1:4" x14ac:dyDescent="0.25">
      <c r="A5" s="35">
        <v>3</v>
      </c>
      <c r="B5" s="42" t="s">
        <v>71</v>
      </c>
      <c r="C5" s="146">
        <v>6110</v>
      </c>
      <c r="D5" s="146">
        <v>6892</v>
      </c>
    </row>
    <row r="6" spans="1:4" x14ac:dyDescent="0.25">
      <c r="A6" s="268">
        <v>4</v>
      </c>
      <c r="B6" s="48" t="s">
        <v>70</v>
      </c>
      <c r="C6" s="490">
        <v>19386</v>
      </c>
      <c r="D6" s="490">
        <v>22000</v>
      </c>
    </row>
    <row r="7" spans="1:4" x14ac:dyDescent="0.25">
      <c r="A7" s="35">
        <v>5</v>
      </c>
      <c r="B7" s="42" t="s">
        <v>69</v>
      </c>
      <c r="C7" s="146">
        <v>13377</v>
      </c>
      <c r="D7" s="146">
        <v>14882</v>
      </c>
    </row>
    <row r="8" spans="1:4" x14ac:dyDescent="0.25">
      <c r="A8" s="268">
        <v>6</v>
      </c>
      <c r="B8" s="48" t="s">
        <v>10</v>
      </c>
      <c r="C8" s="490">
        <v>12324</v>
      </c>
      <c r="D8" s="490">
        <v>14177</v>
      </c>
    </row>
    <row r="9" spans="1:4" x14ac:dyDescent="0.25">
      <c r="A9" s="35">
        <v>7</v>
      </c>
      <c r="B9" s="42" t="s">
        <v>11</v>
      </c>
      <c r="C9" s="146">
        <v>5236</v>
      </c>
      <c r="D9" s="146">
        <v>5852</v>
      </c>
    </row>
    <row r="10" spans="1:4" x14ac:dyDescent="0.25">
      <c r="A10" s="268">
        <v>8</v>
      </c>
      <c r="B10" s="48" t="s">
        <v>12</v>
      </c>
      <c r="C10" s="490">
        <v>3134</v>
      </c>
      <c r="D10" s="490">
        <v>3577</v>
      </c>
    </row>
    <row r="11" spans="1:4" x14ac:dyDescent="0.25">
      <c r="A11" s="35">
        <v>9</v>
      </c>
      <c r="B11" s="42" t="s">
        <v>13</v>
      </c>
      <c r="C11" s="146">
        <v>5712</v>
      </c>
      <c r="D11" s="146">
        <v>6483</v>
      </c>
    </row>
    <row r="12" spans="1:4" x14ac:dyDescent="0.25">
      <c r="A12" s="268">
        <v>10</v>
      </c>
      <c r="B12" s="48" t="s">
        <v>14</v>
      </c>
      <c r="C12" s="490">
        <v>1951</v>
      </c>
      <c r="D12" s="490">
        <v>2193</v>
      </c>
    </row>
    <row r="13" spans="1:4" x14ac:dyDescent="0.25">
      <c r="A13" s="35">
        <v>11</v>
      </c>
      <c r="B13" s="42" t="s">
        <v>15</v>
      </c>
      <c r="C13" s="146">
        <v>3920</v>
      </c>
      <c r="D13" s="146">
        <v>4378</v>
      </c>
    </row>
    <row r="14" spans="1:4" x14ac:dyDescent="0.25">
      <c r="A14" s="268">
        <v>12</v>
      </c>
      <c r="B14" s="48" t="s">
        <v>16</v>
      </c>
      <c r="C14" s="490">
        <v>5007</v>
      </c>
      <c r="D14" s="490">
        <v>5736</v>
      </c>
    </row>
    <row r="15" spans="1:4" x14ac:dyDescent="0.25">
      <c r="A15" s="35">
        <v>13</v>
      </c>
      <c r="B15" s="42" t="s">
        <v>17</v>
      </c>
      <c r="C15" s="146">
        <v>2271</v>
      </c>
      <c r="D15" s="146">
        <v>2557</v>
      </c>
    </row>
    <row r="16" spans="1:4" x14ac:dyDescent="0.25">
      <c r="A16" s="268">
        <v>14</v>
      </c>
      <c r="B16" s="48" t="s">
        <v>18</v>
      </c>
      <c r="C16" s="490">
        <v>3911</v>
      </c>
      <c r="D16" s="490">
        <v>4421</v>
      </c>
    </row>
    <row r="17" spans="1:4" x14ac:dyDescent="0.25">
      <c r="A17" s="35">
        <v>15</v>
      </c>
      <c r="B17" s="42" t="s">
        <v>19</v>
      </c>
      <c r="C17" s="146">
        <v>3497</v>
      </c>
      <c r="D17" s="146">
        <v>3976</v>
      </c>
    </row>
    <row r="18" spans="1:4" x14ac:dyDescent="0.25">
      <c r="A18" s="268">
        <v>16</v>
      </c>
      <c r="B18" s="48" t="s">
        <v>20</v>
      </c>
      <c r="C18" s="490">
        <v>3031</v>
      </c>
      <c r="D18" s="490">
        <v>3401</v>
      </c>
    </row>
    <row r="19" spans="1:4" x14ac:dyDescent="0.25">
      <c r="A19" s="35">
        <v>17</v>
      </c>
      <c r="B19" s="42" t="s">
        <v>21</v>
      </c>
      <c r="C19" s="146">
        <v>4543</v>
      </c>
      <c r="D19" s="146">
        <v>5050</v>
      </c>
    </row>
    <row r="20" spans="1:4" x14ac:dyDescent="0.25">
      <c r="A20" s="268">
        <v>18</v>
      </c>
      <c r="B20" s="48" t="s">
        <v>22</v>
      </c>
      <c r="C20" s="490">
        <v>7113</v>
      </c>
      <c r="D20" s="490">
        <v>8006</v>
      </c>
    </row>
    <row r="21" spans="1:4" x14ac:dyDescent="0.25">
      <c r="A21" s="331" t="s">
        <v>23</v>
      </c>
      <c r="B21" s="332"/>
      <c r="C21" s="132">
        <v>105728</v>
      </c>
      <c r="D21" s="132">
        <v>119371</v>
      </c>
    </row>
    <row r="22" spans="1:4" x14ac:dyDescent="0.25">
      <c r="A22" s="163"/>
      <c r="B22" s="163"/>
      <c r="C22" s="163"/>
      <c r="D22" s="163"/>
    </row>
    <row r="23" spans="1:4" x14ac:dyDescent="0.25">
      <c r="A23" s="150"/>
      <c r="B23" s="150"/>
      <c r="C23" s="150"/>
      <c r="D23" s="150"/>
    </row>
    <row r="24" spans="1:4" ht="41.25" customHeight="1" x14ac:dyDescent="0.25">
      <c r="A24" s="333" t="s">
        <v>254</v>
      </c>
      <c r="B24" s="333"/>
      <c r="C24" s="333"/>
      <c r="D24" s="333"/>
    </row>
  </sheetData>
  <mergeCells count="3">
    <mergeCell ref="A1:D1"/>
    <mergeCell ref="A21:B21"/>
    <mergeCell ref="A24:D24"/>
  </mergeCells>
  <pageMargins left="1" right="1" top="1" bottom="1" header="0.5" footer="0.5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H35" sqref="H35"/>
    </sheetView>
  </sheetViews>
  <sheetFormatPr defaultRowHeight="15.75" x14ac:dyDescent="0.25"/>
  <cols>
    <col min="1" max="1" width="4.5703125" style="76" customWidth="1"/>
    <col min="2" max="2" width="21.42578125" style="76" bestFit="1" customWidth="1"/>
    <col min="3" max="3" width="17" style="77" customWidth="1"/>
    <col min="4" max="4" width="16.5703125" style="77" customWidth="1"/>
    <col min="5" max="5" width="16" style="77" customWidth="1"/>
    <col min="6" max="6" width="17.42578125" style="77" customWidth="1"/>
    <col min="7" max="16384" width="9.140625" style="76"/>
  </cols>
  <sheetData>
    <row r="1" spans="1:6" ht="69.75" customHeight="1" x14ac:dyDescent="0.25">
      <c r="A1" s="335" t="s">
        <v>321</v>
      </c>
      <c r="B1" s="335"/>
      <c r="C1" s="335"/>
      <c r="D1" s="335"/>
      <c r="E1" s="335"/>
      <c r="F1" s="335"/>
    </row>
    <row r="2" spans="1:6" ht="13.5" customHeight="1" x14ac:dyDescent="0.25">
      <c r="A2" s="296" t="s">
        <v>1</v>
      </c>
      <c r="B2" s="296" t="s">
        <v>131</v>
      </c>
      <c r="C2" s="337" t="s">
        <v>132</v>
      </c>
      <c r="D2" s="338"/>
      <c r="E2" s="337" t="s">
        <v>133</v>
      </c>
      <c r="F2" s="338"/>
    </row>
    <row r="3" spans="1:6" x14ac:dyDescent="0.25">
      <c r="A3" s="336"/>
      <c r="B3" s="309"/>
      <c r="C3" s="339" t="s">
        <v>322</v>
      </c>
      <c r="D3" s="339"/>
      <c r="E3" s="339" t="s">
        <v>134</v>
      </c>
      <c r="F3" s="339"/>
    </row>
    <row r="4" spans="1:6" ht="17.25" customHeight="1" x14ac:dyDescent="0.25">
      <c r="A4" s="336"/>
      <c r="B4" s="309"/>
      <c r="C4" s="164" t="s">
        <v>29</v>
      </c>
      <c r="D4" s="74" t="s">
        <v>81</v>
      </c>
      <c r="E4" s="164" t="s">
        <v>29</v>
      </c>
      <c r="F4" s="164" t="s">
        <v>81</v>
      </c>
    </row>
    <row r="5" spans="1:6" x14ac:dyDescent="0.25">
      <c r="A5" s="35">
        <v>1</v>
      </c>
      <c r="B5" s="42" t="s">
        <v>73</v>
      </c>
      <c r="C5" s="165">
        <v>139</v>
      </c>
      <c r="D5" s="165">
        <v>168</v>
      </c>
      <c r="E5" s="165">
        <v>193</v>
      </c>
      <c r="F5" s="165">
        <v>404</v>
      </c>
    </row>
    <row r="6" spans="1:6" x14ac:dyDescent="0.25">
      <c r="A6" s="268">
        <v>2</v>
      </c>
      <c r="B6" s="48" t="s">
        <v>72</v>
      </c>
      <c r="C6" s="49">
        <v>164</v>
      </c>
      <c r="D6" s="49">
        <v>179</v>
      </c>
      <c r="E6" s="49">
        <v>221</v>
      </c>
      <c r="F6" s="49">
        <v>561</v>
      </c>
    </row>
    <row r="7" spans="1:6" x14ac:dyDescent="0.25">
      <c r="A7" s="35">
        <v>3</v>
      </c>
      <c r="B7" s="42" t="s">
        <v>71</v>
      </c>
      <c r="C7" s="165">
        <v>174</v>
      </c>
      <c r="D7" s="165">
        <v>193</v>
      </c>
      <c r="E7" s="165">
        <v>243</v>
      </c>
      <c r="F7" s="165">
        <v>539</v>
      </c>
    </row>
    <row r="8" spans="1:6" x14ac:dyDescent="0.25">
      <c r="A8" s="268">
        <v>4</v>
      </c>
      <c r="B8" s="48" t="s">
        <v>70</v>
      </c>
      <c r="C8" s="49">
        <v>591</v>
      </c>
      <c r="D8" s="49">
        <v>724</v>
      </c>
      <c r="E8" s="49">
        <v>1238</v>
      </c>
      <c r="F8" s="49">
        <v>2912</v>
      </c>
    </row>
    <row r="9" spans="1:6" x14ac:dyDescent="0.25">
      <c r="A9" s="35">
        <v>5</v>
      </c>
      <c r="B9" s="42" t="s">
        <v>69</v>
      </c>
      <c r="C9" s="165">
        <v>536</v>
      </c>
      <c r="D9" s="165">
        <v>636</v>
      </c>
      <c r="E9" s="165">
        <v>828</v>
      </c>
      <c r="F9" s="165">
        <v>2067</v>
      </c>
    </row>
    <row r="10" spans="1:6" x14ac:dyDescent="0.25">
      <c r="A10" s="268">
        <v>6</v>
      </c>
      <c r="B10" s="48" t="s">
        <v>10</v>
      </c>
      <c r="C10" s="49">
        <v>473</v>
      </c>
      <c r="D10" s="49">
        <v>523</v>
      </c>
      <c r="E10" s="49">
        <v>706</v>
      </c>
      <c r="F10" s="49">
        <v>1673</v>
      </c>
    </row>
    <row r="11" spans="1:6" x14ac:dyDescent="0.25">
      <c r="A11" s="35">
        <v>7</v>
      </c>
      <c r="B11" s="42" t="s">
        <v>11</v>
      </c>
      <c r="C11" s="165">
        <v>363</v>
      </c>
      <c r="D11" s="165">
        <v>423</v>
      </c>
      <c r="E11" s="165">
        <v>570</v>
      </c>
      <c r="F11" s="165">
        <v>1391</v>
      </c>
    </row>
    <row r="12" spans="1:6" x14ac:dyDescent="0.25">
      <c r="A12" s="268">
        <v>8</v>
      </c>
      <c r="B12" s="48" t="s">
        <v>12</v>
      </c>
      <c r="C12" s="49">
        <v>104</v>
      </c>
      <c r="D12" s="49">
        <v>119</v>
      </c>
      <c r="E12" s="49">
        <v>149</v>
      </c>
      <c r="F12" s="49">
        <v>355</v>
      </c>
    </row>
    <row r="13" spans="1:6" x14ac:dyDescent="0.25">
      <c r="A13" s="35">
        <v>9</v>
      </c>
      <c r="B13" s="42" t="s">
        <v>13</v>
      </c>
      <c r="C13" s="165">
        <v>257</v>
      </c>
      <c r="D13" s="165">
        <v>278</v>
      </c>
      <c r="E13" s="165">
        <v>402</v>
      </c>
      <c r="F13" s="165">
        <v>861</v>
      </c>
    </row>
    <row r="14" spans="1:6" x14ac:dyDescent="0.25">
      <c r="A14" s="268">
        <v>10</v>
      </c>
      <c r="B14" s="48" t="s">
        <v>14</v>
      </c>
      <c r="C14" s="49">
        <v>103</v>
      </c>
      <c r="D14" s="49">
        <v>124</v>
      </c>
      <c r="E14" s="49">
        <v>138</v>
      </c>
      <c r="F14" s="49">
        <v>371</v>
      </c>
    </row>
    <row r="15" spans="1:6" x14ac:dyDescent="0.25">
      <c r="A15" s="35">
        <v>11</v>
      </c>
      <c r="B15" s="42" t="s">
        <v>15</v>
      </c>
      <c r="C15" s="165">
        <v>122</v>
      </c>
      <c r="D15" s="165">
        <v>151</v>
      </c>
      <c r="E15" s="165">
        <v>185</v>
      </c>
      <c r="F15" s="165">
        <v>460</v>
      </c>
    </row>
    <row r="16" spans="1:6" x14ac:dyDescent="0.25">
      <c r="A16" s="268">
        <v>12</v>
      </c>
      <c r="B16" s="48" t="s">
        <v>16</v>
      </c>
      <c r="C16" s="49">
        <v>154</v>
      </c>
      <c r="D16" s="49">
        <v>181</v>
      </c>
      <c r="E16" s="49">
        <v>232</v>
      </c>
      <c r="F16" s="49">
        <v>586</v>
      </c>
    </row>
    <row r="17" spans="1:6" x14ac:dyDescent="0.25">
      <c r="A17" s="35">
        <v>13</v>
      </c>
      <c r="B17" s="42" t="s">
        <v>17</v>
      </c>
      <c r="C17" s="165">
        <v>192</v>
      </c>
      <c r="D17" s="165">
        <v>220</v>
      </c>
      <c r="E17" s="165">
        <v>261</v>
      </c>
      <c r="F17" s="165">
        <v>679</v>
      </c>
    </row>
    <row r="18" spans="1:6" x14ac:dyDescent="0.25">
      <c r="A18" s="268">
        <v>14</v>
      </c>
      <c r="B18" s="48" t="s">
        <v>18</v>
      </c>
      <c r="C18" s="49">
        <v>233</v>
      </c>
      <c r="D18" s="49">
        <v>269</v>
      </c>
      <c r="E18" s="49">
        <v>360</v>
      </c>
      <c r="F18" s="49">
        <v>926</v>
      </c>
    </row>
    <row r="19" spans="1:6" x14ac:dyDescent="0.25">
      <c r="A19" s="35">
        <v>15</v>
      </c>
      <c r="B19" s="42" t="s">
        <v>19</v>
      </c>
      <c r="C19" s="165">
        <v>341</v>
      </c>
      <c r="D19" s="165">
        <v>412</v>
      </c>
      <c r="E19" s="165">
        <v>455</v>
      </c>
      <c r="F19" s="165">
        <v>1065</v>
      </c>
    </row>
    <row r="20" spans="1:6" x14ac:dyDescent="0.25">
      <c r="A20" s="268">
        <v>16</v>
      </c>
      <c r="B20" s="48" t="s">
        <v>20</v>
      </c>
      <c r="C20" s="49">
        <v>71</v>
      </c>
      <c r="D20" s="49">
        <v>89</v>
      </c>
      <c r="E20" s="49">
        <v>86</v>
      </c>
      <c r="F20" s="49">
        <v>150</v>
      </c>
    </row>
    <row r="21" spans="1:6" x14ac:dyDescent="0.25">
      <c r="A21" s="35">
        <v>17</v>
      </c>
      <c r="B21" s="42" t="s">
        <v>21</v>
      </c>
      <c r="C21" s="165">
        <v>579</v>
      </c>
      <c r="D21" s="165">
        <v>679</v>
      </c>
      <c r="E21" s="165">
        <v>747</v>
      </c>
      <c r="F21" s="165">
        <v>2017</v>
      </c>
    </row>
    <row r="22" spans="1:6" x14ac:dyDescent="0.25">
      <c r="A22" s="268">
        <v>18</v>
      </c>
      <c r="B22" s="48" t="s">
        <v>22</v>
      </c>
      <c r="C22" s="49">
        <v>401</v>
      </c>
      <c r="D22" s="49">
        <v>482</v>
      </c>
      <c r="E22" s="49">
        <v>593</v>
      </c>
      <c r="F22" s="49">
        <v>1501</v>
      </c>
    </row>
    <row r="23" spans="1:6" x14ac:dyDescent="0.25">
      <c r="A23" s="331" t="s">
        <v>23</v>
      </c>
      <c r="B23" s="332"/>
      <c r="C23" s="145">
        <v>4996</v>
      </c>
      <c r="D23" s="145">
        <v>5850</v>
      </c>
      <c r="E23" s="145">
        <v>7307</v>
      </c>
      <c r="F23" s="145">
        <v>18518</v>
      </c>
    </row>
    <row r="24" spans="1:6" x14ac:dyDescent="0.25">
      <c r="A24" s="150"/>
      <c r="B24" s="150"/>
      <c r="C24" s="166"/>
      <c r="D24" s="166"/>
      <c r="E24" s="166"/>
      <c r="F24" s="166"/>
    </row>
    <row r="25" spans="1:6" x14ac:dyDescent="0.25">
      <c r="A25" s="150"/>
      <c r="B25" s="150"/>
      <c r="C25" s="166"/>
      <c r="D25" s="166"/>
      <c r="E25" s="166"/>
      <c r="F25" s="166"/>
    </row>
    <row r="26" spans="1:6" ht="30.75" customHeight="1" x14ac:dyDescent="0.25">
      <c r="A26" s="334" t="s">
        <v>254</v>
      </c>
      <c r="B26" s="334"/>
      <c r="C26" s="334"/>
      <c r="D26" s="334"/>
      <c r="E26" s="334"/>
      <c r="F26" s="334"/>
    </row>
  </sheetData>
  <mergeCells count="9">
    <mergeCell ref="A26:F26"/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selection activeCell="E21" sqref="E21"/>
    </sheetView>
  </sheetViews>
  <sheetFormatPr defaultRowHeight="12.75" x14ac:dyDescent="0.2"/>
  <cols>
    <col min="1" max="1" width="5.7109375" style="107" customWidth="1"/>
    <col min="2" max="2" width="21.42578125" style="107" bestFit="1" customWidth="1"/>
    <col min="3" max="3" width="41.5703125" style="107" customWidth="1"/>
    <col min="4" max="16384" width="9.140625" style="107"/>
  </cols>
  <sheetData>
    <row r="1" spans="1:3" ht="79.5" thickBot="1" x14ac:dyDescent="0.25">
      <c r="A1" s="257" t="s">
        <v>1</v>
      </c>
      <c r="B1" s="257" t="s">
        <v>2</v>
      </c>
      <c r="C1" s="258" t="s">
        <v>182</v>
      </c>
    </row>
    <row r="2" spans="1:3" ht="27.95" customHeight="1" thickTop="1" x14ac:dyDescent="0.2">
      <c r="A2" s="259">
        <v>1</v>
      </c>
      <c r="B2" s="170" t="s">
        <v>73</v>
      </c>
      <c r="C2" s="167">
        <v>6</v>
      </c>
    </row>
    <row r="3" spans="1:3" ht="27.95" customHeight="1" x14ac:dyDescent="0.2">
      <c r="A3" s="260">
        <v>2</v>
      </c>
      <c r="B3" s="48" t="s">
        <v>72</v>
      </c>
      <c r="C3" s="168">
        <v>0</v>
      </c>
    </row>
    <row r="4" spans="1:3" ht="27.95" customHeight="1" x14ac:dyDescent="0.2">
      <c r="A4" s="261">
        <v>3</v>
      </c>
      <c r="B4" s="42" t="s">
        <v>71</v>
      </c>
      <c r="C4" s="169">
        <v>1</v>
      </c>
    </row>
    <row r="5" spans="1:3" ht="27.95" customHeight="1" x14ac:dyDescent="0.2">
      <c r="A5" s="260">
        <v>4</v>
      </c>
      <c r="B5" s="48" t="s">
        <v>70</v>
      </c>
      <c r="C5" s="168">
        <v>4</v>
      </c>
    </row>
    <row r="6" spans="1:3" ht="27.95" customHeight="1" x14ac:dyDescent="0.2">
      <c r="A6" s="261">
        <v>5</v>
      </c>
      <c r="B6" s="42" t="s">
        <v>69</v>
      </c>
      <c r="C6" s="169">
        <v>70</v>
      </c>
    </row>
    <row r="7" spans="1:3" ht="27.95" customHeight="1" x14ac:dyDescent="0.2">
      <c r="A7" s="260">
        <v>6</v>
      </c>
      <c r="B7" s="48" t="s">
        <v>10</v>
      </c>
      <c r="C7" s="168">
        <v>4</v>
      </c>
    </row>
    <row r="8" spans="1:3" ht="27.95" customHeight="1" x14ac:dyDescent="0.2">
      <c r="A8" s="261">
        <v>7</v>
      </c>
      <c r="B8" s="42" t="s">
        <v>11</v>
      </c>
      <c r="C8" s="169">
        <v>9</v>
      </c>
    </row>
    <row r="9" spans="1:3" ht="27.95" customHeight="1" x14ac:dyDescent="0.2">
      <c r="A9" s="260">
        <v>8</v>
      </c>
      <c r="B9" s="48" t="s">
        <v>12</v>
      </c>
      <c r="C9" s="168">
        <v>0</v>
      </c>
    </row>
    <row r="10" spans="1:3" ht="27.95" customHeight="1" x14ac:dyDescent="0.2">
      <c r="A10" s="261">
        <v>9</v>
      </c>
      <c r="B10" s="42" t="s">
        <v>13</v>
      </c>
      <c r="C10" s="169">
        <v>2</v>
      </c>
    </row>
    <row r="11" spans="1:3" ht="27.95" customHeight="1" x14ac:dyDescent="0.2">
      <c r="A11" s="260">
        <v>10</v>
      </c>
      <c r="B11" s="48" t="s">
        <v>14</v>
      </c>
      <c r="C11" s="168">
        <v>9</v>
      </c>
    </row>
    <row r="12" spans="1:3" ht="27.95" customHeight="1" x14ac:dyDescent="0.2">
      <c r="A12" s="261">
        <v>11</v>
      </c>
      <c r="B12" s="42" t="s">
        <v>15</v>
      </c>
      <c r="C12" s="169">
        <v>0</v>
      </c>
    </row>
    <row r="13" spans="1:3" ht="27.95" customHeight="1" x14ac:dyDescent="0.2">
      <c r="A13" s="260">
        <v>12</v>
      </c>
      <c r="B13" s="48" t="s">
        <v>16</v>
      </c>
      <c r="C13" s="168">
        <v>2</v>
      </c>
    </row>
    <row r="14" spans="1:3" ht="27.95" customHeight="1" x14ac:dyDescent="0.2">
      <c r="A14" s="261">
        <v>13</v>
      </c>
      <c r="B14" s="42" t="s">
        <v>17</v>
      </c>
      <c r="C14" s="169">
        <v>1</v>
      </c>
    </row>
    <row r="15" spans="1:3" ht="27.95" customHeight="1" x14ac:dyDescent="0.2">
      <c r="A15" s="260">
        <v>14</v>
      </c>
      <c r="B15" s="48" t="s">
        <v>18</v>
      </c>
      <c r="C15" s="168">
        <v>1</v>
      </c>
    </row>
    <row r="16" spans="1:3" ht="27.95" customHeight="1" x14ac:dyDescent="0.2">
      <c r="A16" s="261">
        <v>15</v>
      </c>
      <c r="B16" s="42" t="s">
        <v>19</v>
      </c>
      <c r="C16" s="169">
        <v>0</v>
      </c>
    </row>
    <row r="17" spans="1:3" ht="27.95" customHeight="1" x14ac:dyDescent="0.2">
      <c r="A17" s="260">
        <v>16</v>
      </c>
      <c r="B17" s="48" t="s">
        <v>20</v>
      </c>
      <c r="C17" s="168">
        <v>0</v>
      </c>
    </row>
    <row r="18" spans="1:3" ht="27.95" customHeight="1" x14ac:dyDescent="0.2">
      <c r="A18" s="261">
        <v>17</v>
      </c>
      <c r="B18" s="42" t="s">
        <v>21</v>
      </c>
      <c r="C18" s="169">
        <v>21</v>
      </c>
    </row>
    <row r="19" spans="1:3" ht="27.95" customHeight="1" x14ac:dyDescent="0.2">
      <c r="A19" s="262">
        <v>18</v>
      </c>
      <c r="B19" s="263" t="s">
        <v>22</v>
      </c>
      <c r="C19" s="168">
        <v>1</v>
      </c>
    </row>
    <row r="20" spans="1:3" ht="32.25" customHeight="1" x14ac:dyDescent="0.2">
      <c r="A20" s="323" t="s">
        <v>23</v>
      </c>
      <c r="B20" s="324"/>
      <c r="C20" s="145">
        <f>SUM(C2:C19)</f>
        <v>131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F22" sqref="F22"/>
    </sheetView>
  </sheetViews>
  <sheetFormatPr defaultRowHeight="15.75" x14ac:dyDescent="0.25"/>
  <cols>
    <col min="1" max="1" width="6.7109375" style="76" customWidth="1"/>
    <col min="2" max="2" width="21.42578125" style="76" bestFit="1" customWidth="1"/>
    <col min="3" max="3" width="23" style="77" customWidth="1"/>
    <col min="4" max="4" width="17.5703125" style="77" customWidth="1"/>
    <col min="5" max="5" width="9.140625" style="76"/>
    <col min="6" max="6" width="20" style="76" customWidth="1"/>
    <col min="7" max="7" width="9.140625" style="76"/>
    <col min="8" max="8" width="10.7109375" style="76" bestFit="1" customWidth="1"/>
    <col min="9" max="16384" width="9.140625" style="76"/>
  </cols>
  <sheetData>
    <row r="1" spans="1:4" ht="45" customHeight="1" x14ac:dyDescent="0.25">
      <c r="A1" s="335" t="s">
        <v>323</v>
      </c>
      <c r="B1" s="335"/>
      <c r="C1" s="335"/>
      <c r="D1" s="335"/>
    </row>
    <row r="2" spans="1:4" ht="15.75" customHeight="1" x14ac:dyDescent="0.25">
      <c r="A2" s="340" t="s">
        <v>1</v>
      </c>
      <c r="B2" s="296" t="s">
        <v>2</v>
      </c>
      <c r="C2" s="296" t="s">
        <v>320</v>
      </c>
      <c r="D2" s="296" t="s">
        <v>261</v>
      </c>
    </row>
    <row r="3" spans="1:4" ht="58.5" customHeight="1" thickBot="1" x14ac:dyDescent="0.3">
      <c r="A3" s="341"/>
      <c r="B3" s="301"/>
      <c r="C3" s="301"/>
      <c r="D3" s="301"/>
    </row>
    <row r="4" spans="1:4" ht="16.5" thickTop="1" x14ac:dyDescent="0.25">
      <c r="A4" s="28">
        <v>1</v>
      </c>
      <c r="B4" s="170" t="s">
        <v>5</v>
      </c>
      <c r="C4" s="171">
        <v>1435</v>
      </c>
      <c r="D4" s="171">
        <v>1712</v>
      </c>
    </row>
    <row r="5" spans="1:4" x14ac:dyDescent="0.25">
      <c r="A5" s="268">
        <v>2</v>
      </c>
      <c r="B5" s="172" t="s">
        <v>6</v>
      </c>
      <c r="C5" s="173">
        <v>1431</v>
      </c>
      <c r="D5" s="173">
        <v>1724</v>
      </c>
    </row>
    <row r="6" spans="1:4" x14ac:dyDescent="0.25">
      <c r="A6" s="35">
        <v>3</v>
      </c>
      <c r="B6" s="42" t="s">
        <v>136</v>
      </c>
      <c r="C6" s="171">
        <v>2352</v>
      </c>
      <c r="D6" s="171">
        <v>2825</v>
      </c>
    </row>
    <row r="7" spans="1:4" x14ac:dyDescent="0.25">
      <c r="A7" s="268">
        <v>4</v>
      </c>
      <c r="B7" s="48" t="s">
        <v>8</v>
      </c>
      <c r="C7" s="173">
        <v>9207</v>
      </c>
      <c r="D7" s="173">
        <v>11080</v>
      </c>
    </row>
    <row r="8" spans="1:4" x14ac:dyDescent="0.25">
      <c r="A8" s="35">
        <v>5</v>
      </c>
      <c r="B8" s="42" t="s">
        <v>9</v>
      </c>
      <c r="C8" s="171">
        <v>4321</v>
      </c>
      <c r="D8" s="171">
        <v>5240</v>
      </c>
    </row>
    <row r="9" spans="1:4" x14ac:dyDescent="0.25">
      <c r="A9" s="268">
        <v>6</v>
      </c>
      <c r="B9" s="48" t="s">
        <v>10</v>
      </c>
      <c r="C9" s="173">
        <v>6527</v>
      </c>
      <c r="D9" s="173">
        <v>7718</v>
      </c>
    </row>
    <row r="10" spans="1:4" x14ac:dyDescent="0.25">
      <c r="A10" s="35">
        <v>7</v>
      </c>
      <c r="B10" s="42" t="s">
        <v>11</v>
      </c>
      <c r="C10" s="171">
        <v>1993</v>
      </c>
      <c r="D10" s="171">
        <v>2485</v>
      </c>
    </row>
    <row r="11" spans="1:4" x14ac:dyDescent="0.25">
      <c r="A11" s="268">
        <v>8</v>
      </c>
      <c r="B11" s="48" t="s">
        <v>12</v>
      </c>
      <c r="C11" s="173">
        <v>1385</v>
      </c>
      <c r="D11" s="173">
        <v>1670</v>
      </c>
    </row>
    <row r="12" spans="1:4" x14ac:dyDescent="0.25">
      <c r="A12" s="35">
        <v>9</v>
      </c>
      <c r="B12" s="42" t="s">
        <v>13</v>
      </c>
      <c r="C12" s="171">
        <v>2461</v>
      </c>
      <c r="D12" s="171">
        <v>2943</v>
      </c>
    </row>
    <row r="13" spans="1:4" x14ac:dyDescent="0.25">
      <c r="A13" s="268">
        <v>10</v>
      </c>
      <c r="B13" s="48" t="s">
        <v>14</v>
      </c>
      <c r="C13" s="173">
        <v>1031</v>
      </c>
      <c r="D13" s="173">
        <v>1214</v>
      </c>
    </row>
    <row r="14" spans="1:4" x14ac:dyDescent="0.25">
      <c r="A14" s="35">
        <v>11</v>
      </c>
      <c r="B14" s="42" t="s">
        <v>15</v>
      </c>
      <c r="C14" s="171">
        <v>1969</v>
      </c>
      <c r="D14" s="171">
        <v>2360</v>
      </c>
    </row>
    <row r="15" spans="1:4" x14ac:dyDescent="0.25">
      <c r="A15" s="268">
        <v>12</v>
      </c>
      <c r="B15" s="48" t="s">
        <v>16</v>
      </c>
      <c r="C15" s="173">
        <v>2374</v>
      </c>
      <c r="D15" s="173">
        <v>2823</v>
      </c>
    </row>
    <row r="16" spans="1:4" x14ac:dyDescent="0.25">
      <c r="A16" s="35">
        <v>13</v>
      </c>
      <c r="B16" s="42" t="s">
        <v>17</v>
      </c>
      <c r="C16" s="171">
        <v>1129</v>
      </c>
      <c r="D16" s="171">
        <v>1328</v>
      </c>
    </row>
    <row r="17" spans="1:6" x14ac:dyDescent="0.25">
      <c r="A17" s="268">
        <v>14</v>
      </c>
      <c r="B17" s="48" t="s">
        <v>18</v>
      </c>
      <c r="C17" s="173">
        <v>1706</v>
      </c>
      <c r="D17" s="173">
        <v>2048</v>
      </c>
    </row>
    <row r="18" spans="1:6" x14ac:dyDescent="0.25">
      <c r="A18" s="35">
        <v>15</v>
      </c>
      <c r="B18" s="42" t="s">
        <v>19</v>
      </c>
      <c r="C18" s="171">
        <v>1467</v>
      </c>
      <c r="D18" s="171">
        <v>1721</v>
      </c>
    </row>
    <row r="19" spans="1:6" x14ac:dyDescent="0.25">
      <c r="A19" s="268">
        <v>16</v>
      </c>
      <c r="B19" s="48" t="s">
        <v>20</v>
      </c>
      <c r="C19" s="173">
        <v>1089</v>
      </c>
      <c r="D19" s="173">
        <v>1326</v>
      </c>
    </row>
    <row r="20" spans="1:6" x14ac:dyDescent="0.25">
      <c r="A20" s="35">
        <v>17</v>
      </c>
      <c r="B20" s="42" t="s">
        <v>21</v>
      </c>
      <c r="C20" s="171">
        <v>2258</v>
      </c>
      <c r="D20" s="171">
        <v>2745</v>
      </c>
    </row>
    <row r="21" spans="1:6" x14ac:dyDescent="0.25">
      <c r="A21" s="268">
        <v>18</v>
      </c>
      <c r="B21" s="48" t="s">
        <v>22</v>
      </c>
      <c r="C21" s="173">
        <v>3073</v>
      </c>
      <c r="D21" s="173">
        <v>3707</v>
      </c>
    </row>
    <row r="22" spans="1:6" x14ac:dyDescent="0.25">
      <c r="A22" s="303" t="s">
        <v>23</v>
      </c>
      <c r="B22" s="304"/>
      <c r="C22" s="282">
        <v>47209</v>
      </c>
      <c r="D22" s="282">
        <v>56664</v>
      </c>
      <c r="F22" s="91"/>
    </row>
    <row r="23" spans="1:6" s="77" customFormat="1" x14ac:dyDescent="0.25">
      <c r="A23" s="166"/>
      <c r="B23" s="166"/>
      <c r="C23" s="166"/>
      <c r="D23" s="166"/>
    </row>
    <row r="24" spans="1:6" x14ac:dyDescent="0.25">
      <c r="A24" s="150"/>
      <c r="B24" s="150"/>
      <c r="C24" s="166"/>
      <c r="D24" s="166"/>
    </row>
    <row r="25" spans="1:6" ht="40.5" customHeight="1" x14ac:dyDescent="0.25">
      <c r="A25" s="333" t="s">
        <v>254</v>
      </c>
      <c r="B25" s="333"/>
      <c r="C25" s="333"/>
      <c r="D25" s="333"/>
    </row>
  </sheetData>
  <mergeCells count="7">
    <mergeCell ref="A25:D25"/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Ветераны_ВОВ</vt:lpstr>
      <vt:lpstr>Инвалиды</vt:lpstr>
      <vt:lpstr>ЕДК многодетные</vt:lpstr>
      <vt:lpstr>Многодетные</vt:lpstr>
      <vt:lpstr>Дни рождения</vt:lpstr>
      <vt:lpstr>ФЕДК</vt:lpstr>
      <vt:lpstr>Субсидии</vt:lpstr>
      <vt:lpstr>СертификатГаз</vt:lpstr>
      <vt:lpstr>РСДП</vt:lpstr>
      <vt:lpstr>РЕДК</vt:lpstr>
      <vt:lpstr>бер и корм</vt:lpstr>
      <vt:lpstr>ЕВ дет сад</vt:lpstr>
      <vt:lpstr>ВТЛО</vt:lpstr>
      <vt:lpstr>Материнский капитал</vt:lpstr>
      <vt:lpstr>Иные выплаты</vt:lpstr>
      <vt:lpstr>Инвалиды по зрению</vt:lpstr>
      <vt:lpstr>ИБД</vt:lpstr>
      <vt:lpstr>Ежегодные выпл </vt:lpstr>
      <vt:lpstr>ЕДК сельск. специалистам</vt:lpstr>
      <vt:lpstr>Единовр выпл обл </vt:lpstr>
      <vt:lpstr>3-7</vt:lpstr>
      <vt:lpstr>ДВ 3-ий ребенок</vt:lpstr>
      <vt:lpstr>ЕДВ 1-й ребенок</vt:lpstr>
      <vt:lpstr>ДП</vt:lpstr>
      <vt:lpstr>Выплаты детям с заболеваниями</vt:lpstr>
      <vt:lpstr>1-пособие</vt:lpstr>
      <vt:lpstr>Различные меры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СертификатГаз!Область_печати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Владимировна Ворожцова</dc:creator>
  <cp:lastModifiedBy>Артур Ринатович Сирачев</cp:lastModifiedBy>
  <dcterms:created xsi:type="dcterms:W3CDTF">2023-04-04T09:29:04Z</dcterms:created>
  <dcterms:modified xsi:type="dcterms:W3CDTF">2024-01-31T18:05:39Z</dcterms:modified>
</cp:coreProperties>
</file>