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 firstSheet="20" activeTab="26"/>
  </bookViews>
  <sheets>
    <sheet name="ЕДВ 1-й ребенок" sheetId="39" r:id="rId1"/>
    <sheet name="ДВ 3-ий ребенок" sheetId="40" r:id="rId2"/>
    <sheet name="Материнский капитал" sheetId="41" r:id="rId3"/>
    <sheet name="ДП" sheetId="42" r:id="rId4"/>
    <sheet name="Единовр выпл обл " sheetId="43" r:id="rId5"/>
    <sheet name="Выплаты детям с заболеваниями" sheetId="44" r:id="rId6"/>
    <sheet name="Иные выплаты" sheetId="45" r:id="rId7"/>
    <sheet name="Ежегодные выпл " sheetId="46" r:id="rId8"/>
    <sheet name="3-7" sheetId="50" r:id="rId9"/>
    <sheet name="Субсидии" sheetId="48" r:id="rId10"/>
    <sheet name="ФЕДК" sheetId="49" r:id="rId11"/>
    <sheet name="РСДП" sheetId="51" r:id="rId12"/>
    <sheet name="ЕДК сельск. специалистам" sheetId="52" r:id="rId13"/>
    <sheet name="1-пособие" sheetId="53" r:id="rId14"/>
    <sheet name="бер и корм" sheetId="54" r:id="rId15"/>
    <sheet name="ВТЛО" sheetId="55" r:id="rId16"/>
    <sheet name="ЕВ дет сад" sheetId="47" r:id="rId17"/>
    <sheet name="СертификатГаз" sheetId="56" r:id="rId18"/>
    <sheet name="Дни рождения" sheetId="57" r:id="rId19"/>
    <sheet name="РЕДК" sheetId="58" r:id="rId20"/>
    <sheet name="ЕДК многодетные" sheetId="59" r:id="rId21"/>
    <sheet name="Многодетные" sheetId="60" r:id="rId22"/>
    <sheet name="Количество инвалидов" sheetId="62" r:id="rId23"/>
    <sheet name="ИНВАЛИД_ВОВ (по МО)" sheetId="63" r:id="rId24"/>
    <sheet name="ИБД" sheetId="64" r:id="rId25"/>
    <sheet name="Инвалиды по зрению" sheetId="65" r:id="rId26"/>
    <sheet name="Различные меры" sheetId="61" r:id="rId27"/>
  </sheets>
  <definedNames>
    <definedName name="_xlnm._FilterDatabase" localSheetId="14" hidden="1">'бер и корм'!$A$7:$G$26</definedName>
    <definedName name="_xlnm._FilterDatabase" localSheetId="15" hidden="1">ВТЛО!$A$3:$N$22</definedName>
    <definedName name="_xlnm._FilterDatabase" localSheetId="5" hidden="1">'Выплаты детям с заболеваниями'!$A$4:$L$23</definedName>
    <definedName name="_xlnm._FilterDatabase" localSheetId="4" hidden="1">'Единовр выпл обл '!$A$4:$M$23</definedName>
    <definedName name="_xlnm._FilterDatabase" localSheetId="24" hidden="1">ИБД!$A$6:$E$26</definedName>
    <definedName name="_xlnm._FilterDatabase" localSheetId="23" hidden="1">'ИНВАЛИД_ВОВ (по МО)'!$A$6:$N$26</definedName>
    <definedName name="_xlnm._FilterDatabase" localSheetId="25" hidden="1">'Инвалиды по зрению'!$A$7:$G$26</definedName>
    <definedName name="_xlnm._FilterDatabase" localSheetId="6" hidden="1">'Иные выплаты'!$A$3:$M$22</definedName>
    <definedName name="_xlnm._FilterDatabase" localSheetId="22" hidden="1">'Количество инвалидов'!$A$4:$O$23</definedName>
    <definedName name="_xlnm.Database" localSheetId="8">'3-7'!#REF!</definedName>
    <definedName name="_xlnm.Database" localSheetId="3">ДП!#REF!</definedName>
    <definedName name="_xlnm.Database">#REF!</definedName>
    <definedName name="База_данных1">#REF!</definedName>
    <definedName name="_xlnm.Print_Area" localSheetId="13">'1-пособие'!$A$1:$K$16</definedName>
    <definedName name="_xlnm.Print_Area" localSheetId="18">'Дни рождения'!$A$1:$G$22</definedName>
    <definedName name="_xlnm.Print_Area" localSheetId="4">'Единовр выпл обл '!$A$1:$M$23</definedName>
    <definedName name="_xlnm.Print_Area" localSheetId="20">'ЕДК многодетные'!$A$1:$F$24</definedName>
    <definedName name="_xlnm.Print_Area" localSheetId="7">'Ежегодные выпл '!$A$1:$F$22</definedName>
    <definedName name="_xlnm.Print_Area" localSheetId="26">'Различные меры'!$A$1:$B$20</definedName>
    <definedName name="_xlnm.Print_Area" localSheetId="19">РЕДК!$A$1:$F$23</definedName>
    <definedName name="_xlnm.Print_Area" localSheetId="11">РСДП!$A$1:$D$22</definedName>
    <definedName name="_xlnm.Print_Area" localSheetId="17">СертификатГаз!$A$1:$B$20</definedName>
    <definedName name="_xlnm.Print_Area" localSheetId="9">Субсидии!$A$1:$F$23</definedName>
    <definedName name="_xlnm.Print_Area" localSheetId="10">ФЕДК!$A$1:$D$21</definedName>
  </definedNames>
  <calcPr calcId="145621"/>
</workbook>
</file>

<file path=xl/calcChain.xml><?xml version="1.0" encoding="utf-8"?>
<calcChain xmlns="http://schemas.openxmlformats.org/spreadsheetml/2006/main">
  <c r="I26" i="64" l="1"/>
  <c r="H26" i="64"/>
  <c r="G26" i="64"/>
  <c r="F26" i="64"/>
  <c r="E26" i="64"/>
  <c r="D26" i="64"/>
  <c r="C25" i="64"/>
  <c r="C24" i="64"/>
  <c r="C23" i="64"/>
  <c r="C22" i="64"/>
  <c r="C21" i="64"/>
  <c r="C20" i="64"/>
  <c r="C19" i="64"/>
  <c r="C18" i="64"/>
  <c r="C17" i="64"/>
  <c r="C16" i="64"/>
  <c r="C15" i="64"/>
  <c r="C14" i="64"/>
  <c r="C13" i="64"/>
  <c r="C12" i="64"/>
  <c r="C11" i="64"/>
  <c r="C10" i="64"/>
  <c r="C9" i="64"/>
  <c r="C8" i="64"/>
  <c r="C26" i="64" s="1"/>
  <c r="Q26" i="63" l="1"/>
  <c r="P26" i="63"/>
  <c r="O26" i="63"/>
  <c r="N26" i="63"/>
  <c r="M26" i="63"/>
  <c r="L26" i="63"/>
  <c r="J26" i="63"/>
  <c r="I26" i="63"/>
  <c r="G26" i="63"/>
  <c r="F26" i="63"/>
  <c r="D26" i="63"/>
  <c r="K25" i="63"/>
  <c r="C25" i="63" s="1"/>
  <c r="H25" i="63"/>
  <c r="E25" i="63"/>
  <c r="K24" i="63"/>
  <c r="H24" i="63"/>
  <c r="E24" i="63"/>
  <c r="C24" i="63"/>
  <c r="K23" i="63"/>
  <c r="C23" i="63" s="1"/>
  <c r="H23" i="63"/>
  <c r="E23" i="63"/>
  <c r="K22" i="63"/>
  <c r="H22" i="63"/>
  <c r="E22" i="63"/>
  <c r="C22" i="63"/>
  <c r="K21" i="63"/>
  <c r="C21" i="63" s="1"/>
  <c r="H21" i="63"/>
  <c r="E21" i="63"/>
  <c r="K20" i="63"/>
  <c r="H20" i="63"/>
  <c r="E20" i="63"/>
  <c r="C20" i="63"/>
  <c r="K19" i="63"/>
  <c r="C19" i="63" s="1"/>
  <c r="H19" i="63"/>
  <c r="E19" i="63"/>
  <c r="K18" i="63"/>
  <c r="H18" i="63"/>
  <c r="E18" i="63"/>
  <c r="C18" i="63"/>
  <c r="K17" i="63"/>
  <c r="C17" i="63" s="1"/>
  <c r="H17" i="63"/>
  <c r="E17" i="63"/>
  <c r="K16" i="63"/>
  <c r="H16" i="63"/>
  <c r="E16" i="63"/>
  <c r="C16" i="63"/>
  <c r="K15" i="63"/>
  <c r="C15" i="63" s="1"/>
  <c r="H15" i="63"/>
  <c r="E15" i="63"/>
  <c r="K14" i="63"/>
  <c r="H14" i="63"/>
  <c r="E14" i="63"/>
  <c r="C14" i="63"/>
  <c r="K13" i="63"/>
  <c r="C13" i="63" s="1"/>
  <c r="H13" i="63"/>
  <c r="E13" i="63"/>
  <c r="K12" i="63"/>
  <c r="H12" i="63"/>
  <c r="E12" i="63"/>
  <c r="C12" i="63"/>
  <c r="K11" i="63"/>
  <c r="C11" i="63" s="1"/>
  <c r="H11" i="63"/>
  <c r="E11" i="63"/>
  <c r="K10" i="63"/>
  <c r="H10" i="63"/>
  <c r="E10" i="63"/>
  <c r="C10" i="63"/>
  <c r="K9" i="63"/>
  <c r="C9" i="63" s="1"/>
  <c r="H9" i="63"/>
  <c r="E9" i="63"/>
  <c r="K8" i="63"/>
  <c r="K26" i="63" s="1"/>
  <c r="H8" i="63"/>
  <c r="H26" i="63" s="1"/>
  <c r="E8" i="63"/>
  <c r="E26" i="63" s="1"/>
  <c r="C8" i="63"/>
  <c r="C26" i="63" l="1"/>
  <c r="N23" i="62" l="1"/>
  <c r="M23" i="62"/>
  <c r="L23" i="62"/>
  <c r="K23" i="62"/>
  <c r="J23" i="62"/>
  <c r="I23" i="62"/>
  <c r="H23" i="62"/>
  <c r="G23" i="62"/>
  <c r="F23" i="62"/>
  <c r="E23" i="62"/>
  <c r="D23" i="62"/>
  <c r="C23" i="62"/>
  <c r="O22" i="62"/>
  <c r="H22" i="62"/>
  <c r="O21" i="62"/>
  <c r="H21" i="62"/>
  <c r="O20" i="62"/>
  <c r="H20" i="62"/>
  <c r="O19" i="62"/>
  <c r="H19" i="62"/>
  <c r="O18" i="62"/>
  <c r="H18" i="62"/>
  <c r="O17" i="62"/>
  <c r="H17" i="62"/>
  <c r="O16" i="62"/>
  <c r="H16" i="62"/>
  <c r="O15" i="62"/>
  <c r="H15" i="62"/>
  <c r="O14" i="62"/>
  <c r="H14" i="62"/>
  <c r="O13" i="62"/>
  <c r="H13" i="62"/>
  <c r="O12" i="62"/>
  <c r="H12" i="62"/>
  <c r="O11" i="62"/>
  <c r="H11" i="62"/>
  <c r="O10" i="62"/>
  <c r="H10" i="62"/>
  <c r="O9" i="62"/>
  <c r="H9" i="62"/>
  <c r="O8" i="62"/>
  <c r="H8" i="62"/>
  <c r="O7" i="62"/>
  <c r="H7" i="62"/>
  <c r="O6" i="62"/>
  <c r="H6" i="62"/>
  <c r="O5" i="62"/>
  <c r="O23" i="62" s="1"/>
  <c r="H5" i="62"/>
  <c r="O22" i="60" l="1"/>
  <c r="N22" i="60"/>
  <c r="M22" i="60"/>
  <c r="L22" i="60"/>
  <c r="K22" i="60"/>
  <c r="J22" i="60"/>
  <c r="I22" i="60"/>
  <c r="H22" i="60"/>
  <c r="G22" i="60"/>
  <c r="F22" i="60"/>
  <c r="E22" i="60"/>
  <c r="D22" i="60"/>
  <c r="C22" i="60"/>
  <c r="F23" i="59" l="1"/>
  <c r="D23" i="59"/>
  <c r="I22" i="57" l="1"/>
  <c r="H22" i="57"/>
  <c r="G22" i="57"/>
  <c r="E22" i="57"/>
  <c r="D22" i="57"/>
  <c r="C22" i="57"/>
  <c r="J21" i="57"/>
  <c r="F21" i="57"/>
  <c r="J20" i="57"/>
  <c r="F20" i="57"/>
  <c r="J19" i="57"/>
  <c r="F19" i="57"/>
  <c r="J18" i="57"/>
  <c r="F18" i="57"/>
  <c r="J17" i="57"/>
  <c r="F17" i="57"/>
  <c r="J16" i="57"/>
  <c r="F16" i="57"/>
  <c r="J15" i="57"/>
  <c r="F15" i="57"/>
  <c r="J14" i="57"/>
  <c r="F14" i="57"/>
  <c r="J13" i="57"/>
  <c r="F13" i="57"/>
  <c r="J12" i="57"/>
  <c r="F12" i="57"/>
  <c r="J11" i="57"/>
  <c r="F11" i="57"/>
  <c r="J10" i="57"/>
  <c r="F10" i="57"/>
  <c r="J9" i="57"/>
  <c r="F9" i="57"/>
  <c r="J8" i="57"/>
  <c r="F8" i="57"/>
  <c r="J7" i="57"/>
  <c r="F7" i="57"/>
  <c r="J6" i="57"/>
  <c r="F6" i="57"/>
  <c r="J5" i="57"/>
  <c r="F5" i="57"/>
  <c r="J4" i="57"/>
  <c r="J22" i="57" s="1"/>
  <c r="F4" i="57"/>
  <c r="F22" i="57" s="1"/>
  <c r="C20" i="56" l="1"/>
  <c r="K22" i="55" l="1"/>
  <c r="J22" i="55"/>
  <c r="I22" i="55"/>
  <c r="D22" i="55"/>
  <c r="C22" i="55"/>
  <c r="K26" i="54" l="1"/>
  <c r="C26" i="54"/>
  <c r="F25" i="52" l="1"/>
  <c r="D25" i="52"/>
  <c r="C25" i="52"/>
  <c r="F23" i="48" l="1"/>
  <c r="D23" i="48"/>
  <c r="E22" i="46" l="1"/>
  <c r="C22" i="46"/>
  <c r="M22" i="45" l="1"/>
  <c r="K22" i="45"/>
  <c r="C22" i="45"/>
  <c r="L23" i="44" l="1"/>
  <c r="K23" i="44"/>
  <c r="J23" i="44"/>
  <c r="I23" i="44"/>
  <c r="H23" i="44"/>
  <c r="G23" i="44"/>
  <c r="F23" i="44"/>
  <c r="E23" i="44"/>
  <c r="G5" i="43" l="1"/>
  <c r="G23" i="43" s="1"/>
  <c r="G6" i="43"/>
  <c r="G7" i="43"/>
  <c r="G8" i="43"/>
  <c r="G9" i="43"/>
  <c r="G10" i="43"/>
  <c r="G11" i="43"/>
  <c r="G12" i="43"/>
  <c r="G13" i="43"/>
  <c r="G14" i="43"/>
  <c r="G15" i="43"/>
  <c r="G16" i="43"/>
  <c r="G17" i="43"/>
  <c r="G18" i="43"/>
  <c r="G19" i="43"/>
  <c r="G20" i="43"/>
  <c r="G21" i="43"/>
  <c r="G22" i="43"/>
  <c r="H23" i="43"/>
  <c r="I23" i="43"/>
  <c r="J23" i="43"/>
  <c r="K23" i="43"/>
  <c r="T28" i="42" l="1"/>
  <c r="N24" i="41" l="1"/>
  <c r="M24" i="41"/>
  <c r="L24" i="41"/>
  <c r="K24" i="41"/>
  <c r="J24" i="41"/>
  <c r="I24" i="41"/>
  <c r="H24" i="41"/>
  <c r="G24" i="41"/>
  <c r="F24" i="41"/>
  <c r="E24" i="41"/>
  <c r="D24" i="41"/>
  <c r="C24" i="41"/>
  <c r="C23" i="41"/>
  <c r="C22" i="41"/>
  <c r="C21" i="41"/>
  <c r="C20" i="41"/>
  <c r="C19" i="41"/>
  <c r="C18" i="41"/>
  <c r="C17" i="41"/>
  <c r="C16" i="41"/>
  <c r="C15" i="41"/>
  <c r="C14" i="41"/>
  <c r="C13" i="41"/>
  <c r="C12" i="41"/>
  <c r="C11" i="41"/>
  <c r="C10" i="41"/>
  <c r="C9" i="41"/>
  <c r="C8" i="41"/>
  <c r="C7" i="41"/>
  <c r="C6" i="41"/>
</calcChain>
</file>

<file path=xl/sharedStrings.xml><?xml version="1.0" encoding="utf-8"?>
<sst xmlns="http://schemas.openxmlformats.org/spreadsheetml/2006/main" count="965" uniqueCount="339">
  <si>
    <t xml:space="preserve">Ежемесячный отчет по предоставлению ежемесячной денежной выплаты в связи с  рождением первого ребенка </t>
  </si>
  <si>
    <t>на 01.05.2023</t>
  </si>
  <si>
    <t>№</t>
  </si>
  <si>
    <t>Наименование МО</t>
  </si>
  <si>
    <t>Областная выплата</t>
  </si>
  <si>
    <t>в марте 2023
детей   (чел.)</t>
  </si>
  <si>
    <t>накопительно в 2023 г. 
детей   (чел.)</t>
  </si>
  <si>
    <t>Бокситогорский</t>
  </si>
  <si>
    <t>Волосовский</t>
  </si>
  <si>
    <t xml:space="preserve">Волховский </t>
  </si>
  <si>
    <t>Всеволожский</t>
  </si>
  <si>
    <t>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</si>
  <si>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</si>
  <si>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</si>
  <si>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</si>
  <si>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</si>
  <si>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</si>
  <si>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</si>
  <si>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</si>
  <si>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</si>
  <si>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</si>
  <si>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</si>
  <si>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Сосновый Бор</t>
  </si>
  <si>
    <t>Тихвинский</t>
  </si>
  <si>
    <t>Тосненский</t>
  </si>
  <si>
    <t>ИТОГО</t>
  </si>
  <si>
    <t>Ежемесячный отчет по предоставлению ежемесячной денежной выплаты семьям при рождении (усыновлении/удочерении) третьего ребенка и последующих детей 
за апрель 2023 года</t>
  </si>
  <si>
    <t>№ п.п.</t>
  </si>
  <si>
    <t>Численность в отчетный период</t>
  </si>
  <si>
    <t>Сумма начисленная без доплат (руб.)</t>
  </si>
  <si>
    <t>Нарастающим итогом с начала 2023 года</t>
  </si>
  <si>
    <t xml:space="preserve">численность семей и  детей, на которых произведена ежемесячная денежная выплата </t>
  </si>
  <si>
    <t>семей</t>
  </si>
  <si>
    <t>детей   (чел.)</t>
  </si>
  <si>
    <t>Бокситогорский район</t>
  </si>
  <si>
    <t>Волосовский район</t>
  </si>
  <si>
    <t>Волховский район</t>
  </si>
  <si>
    <t>Всеволожский район</t>
  </si>
  <si>
    <t>Выборгский район</t>
  </si>
  <si>
    <t>Гатчинский район</t>
  </si>
  <si>
    <t>Кингисеппский район</t>
  </si>
  <si>
    <t>Киришский район</t>
  </si>
  <si>
    <t>Кировский район</t>
  </si>
  <si>
    <t>Лодейнопольский район</t>
  </si>
  <si>
    <t>Ломоносовский район</t>
  </si>
  <si>
    <t>Лужский район</t>
  </si>
  <si>
    <t>Подпорожский район</t>
  </si>
  <si>
    <t>Приозерский район</t>
  </si>
  <si>
    <t>Сланцевский район</t>
  </si>
  <si>
    <t>Сосновый Бор город</t>
  </si>
  <si>
    <t>Тихвинский район</t>
  </si>
  <si>
    <t>Тосненский район</t>
  </si>
  <si>
    <t>Информация об использовании средств регионального материнского капитала 
на 01.05.2023</t>
  </si>
  <si>
    <t>№ п/п</t>
  </si>
  <si>
    <t>Улучшение жилищных условий (усл)</t>
  </si>
  <si>
    <t>Оплата услуг по присмотру и уходу за детьми
усл.</t>
  </si>
  <si>
    <t>Получение образования ребенком (детьми)
усл.</t>
  </si>
  <si>
    <t>Получение медицинских услуг ребенком (детьми)
усл.</t>
  </si>
  <si>
    <t>Получение платных медицинских стоматологических услуг        усл.</t>
  </si>
  <si>
    <t>Лечение и реабилитация ребенка-инвалида
усл.</t>
  </si>
  <si>
    <t>Приобретение транспортного средства
усл.</t>
  </si>
  <si>
    <t xml:space="preserve">Приобритение сельхоз животных, сельхоз техники
усл. </t>
  </si>
  <si>
    <t>ИТОГО*
граждан - оснований</t>
  </si>
  <si>
    <t>ИТОГО*
заявителей</t>
  </si>
  <si>
    <t>Улучшение жил. условий всего</t>
  </si>
  <si>
    <t>в том числе</t>
  </si>
  <si>
    <t>улучшение жилищных условий</t>
  </si>
  <si>
    <t>приобритение (строительство, газификация)  жилого помещения</t>
  </si>
  <si>
    <t>ремонт жилого помещения</t>
  </si>
  <si>
    <t>приобретение зем. уч-ков</t>
  </si>
  <si>
    <t>ИТОГО:</t>
  </si>
  <si>
    <t>* - получатель учитывается один раз</t>
  </si>
  <si>
    <t>Информация о получателях ежемесячного пособия на приобретение товаров детского ассортимента и продуктов детского питания                      на 01 мая 2023 г.</t>
  </si>
  <si>
    <t>№
п/п</t>
  </si>
  <si>
    <t>Начислено в марте</t>
  </si>
  <si>
    <t xml:space="preserve">Накопительно за 2023 год </t>
  </si>
  <si>
    <t>получателей (семей)</t>
  </si>
  <si>
    <t>кол-во детей (чел.)</t>
  </si>
  <si>
    <t xml:space="preserve"> Выборгский</t>
  </si>
  <si>
    <t xml:space="preserve"> Всеволожский</t>
  </si>
  <si>
    <t xml:space="preserve"> Волховский</t>
  </si>
  <si>
    <t xml:space="preserve"> Волосовский</t>
  </si>
  <si>
    <t xml:space="preserve"> Бокситогорский</t>
  </si>
  <si>
    <t>детей</t>
  </si>
  <si>
    <t>ВСЕГО</t>
  </si>
  <si>
    <t>в т.ч.       75 лет брака</t>
  </si>
  <si>
    <t>в т.ч.       70 лет брака</t>
  </si>
  <si>
    <t>в т.ч.         60 лет брака</t>
  </si>
  <si>
    <t>в т.ч.        50 лет брака</t>
  </si>
  <si>
    <t>Всего</t>
  </si>
  <si>
    <t>граждан</t>
  </si>
  <si>
    <t>Ежегод. компенсация на приобрет. одежды и шк.-письм. принадлежностей многодетным, чел. (детей)</t>
  </si>
  <si>
    <t>Единоврем. Выплата юбилярам брака 50, 60,70, 75 лет                                                                       (семейных пар)</t>
  </si>
  <si>
    <t>Государственная социальная помощь (малоимущим)</t>
  </si>
  <si>
    <t>Единовременное пособие при рождении ребенка ЛО (начислений)</t>
  </si>
  <si>
    <r>
      <t>Информация об оказании некоторых мер социальной поддерждки из средств областного бюджета  </t>
    </r>
    <r>
      <rPr>
        <b/>
        <u/>
        <sz val="14"/>
        <rFont val="Times New Roman"/>
        <family val="1"/>
        <charset val="204"/>
      </rPr>
      <t>за  2023</t>
    </r>
    <r>
      <rPr>
        <b/>
        <sz val="14"/>
        <rFont val="Times New Roman"/>
        <family val="1"/>
        <charset val="204"/>
      </rPr>
      <t xml:space="preserve"> год (численность нарастающим итогом) по состоянию БД "Социальная защита" на 01.05.2023 </t>
    </r>
  </si>
  <si>
    <t>Информация о численности детей с хроническими заболеваниями, получающих некоторые меры соцподдержки                                         по состоянию на 01.05.2023</t>
  </si>
  <si>
    <t>ежемесячные выплаты</t>
  </si>
  <si>
    <t>ежегодные выплаты (накопительно за 2023 год)</t>
  </si>
  <si>
    <t xml:space="preserve">ребенок-инвалид с особыми потребностями начислено в апреле 2023 </t>
  </si>
  <si>
    <t>ребенок, страдающий заболеванием врожденный буллезный эпидермолиз</t>
  </si>
  <si>
    <t>ребенок без нвалидности,     с заболеванием -  инсулинозависимый сахарный диабет                в апреле 2023</t>
  </si>
  <si>
    <t>ребёнок без нвалидности,     с заболеванием -  инсулинозависимый сахарный диабет</t>
  </si>
  <si>
    <t>с заболеванием -целиакия</t>
  </si>
  <si>
    <t>с заболеванием - фенилкетонурия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</si>
  <si>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</si>
  <si>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</si>
  <si>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</si>
  <si>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</si>
  <si>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</si>
  <si>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</si>
  <si>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</si>
  <si>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</si>
  <si>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</si>
  <si>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</si>
  <si>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</si>
  <si>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</si>
  <si>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</si>
  <si>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</si>
  <si>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</si>
  <si>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</si>
  <si>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</si>
  <si>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</si>
  <si>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ВСЕГО по области:</t>
  </si>
  <si>
    <r>
      <t>И</t>
    </r>
    <r>
      <rPr>
        <b/>
        <sz val="14"/>
        <color theme="1"/>
        <rFont val="Times New Roman"/>
        <family val="1"/>
        <charset val="204"/>
      </rPr>
      <t>нформация о численности граждан, получающих некоторые меры соцподдержки по состоянию на 01.05.2023</t>
    </r>
  </si>
  <si>
    <t>единовременные за 2023 (накопительно)</t>
  </si>
  <si>
    <t xml:space="preserve">инвалидам боевых действий  </t>
  </si>
  <si>
    <t>выплата родителям погибших ветеранов боевых действий</t>
  </si>
  <si>
    <t xml:space="preserve">компенсация расходов на авт.топливо инвалидам
(гемодиализ)             </t>
  </si>
  <si>
    <t xml:space="preserve">ЕДВ  Кап ремонт фед. Льготники     </t>
  </si>
  <si>
    <t xml:space="preserve">ЕДК  Кап ремонт 70-80                </t>
  </si>
  <si>
    <t xml:space="preserve">ЕДВ на оплату ТКО            </t>
  </si>
  <si>
    <t xml:space="preserve">ЕДК на оплату ТКО            </t>
  </si>
  <si>
    <t xml:space="preserve">гсп-соцконтракт-ежемесячно </t>
  </si>
  <si>
    <t xml:space="preserve">пособие на погребение  ЖПР </t>
  </si>
  <si>
    <t xml:space="preserve">гсп-соцконтракт-единовременная </t>
  </si>
  <si>
    <t xml:space="preserve"> на газификацию жилья  </t>
  </si>
  <si>
    <t>ЕДК подключение к сетям газораспределения</t>
  </si>
  <si>
    <t>ЕДК подключение к электросетям</t>
  </si>
  <si>
    <t>Информация о численности граждан, получающих некоторые меры соцподдержки по состоянию на 01.05.2023</t>
  </si>
  <si>
    <t>ежегодные за 2023 (накопительно)</t>
  </si>
  <si>
    <t>Компенсация расходов на бензин, ремонт, техническое обслуживание транспортных средств и запасные части к ним (КЭТС)</t>
  </si>
  <si>
    <t>Выплата лицам, награжденным нагрудным знаком "Почетный донор России"</t>
  </si>
  <si>
    <t>Годовая компенсация расходов на топливо и баллонный газ отдельным категориям граждан ЛО</t>
  </si>
  <si>
    <t>Годовая компенсация расходов на топливо и баллонный газ федеральным льготникам</t>
  </si>
  <si>
    <t xml:space="preserve">Численность получателей ежемесячной денежной выплаты на ребенка, которому не выдано направление в муниципальную образовательную организацию, реализующую образовательную программу дошкольного образования 
</t>
  </si>
  <si>
    <t>Численность обратившихся за выплатой</t>
  </si>
  <si>
    <r>
      <t xml:space="preserve">Численность получателей ежемесячной денежной выплаты за отчетный месяц </t>
    </r>
    <r>
      <rPr>
        <b/>
        <u/>
        <sz val="12"/>
        <color theme="1"/>
        <rFont val="Times New Roman"/>
        <family val="1"/>
        <charset val="204"/>
      </rPr>
      <t>за апрель</t>
    </r>
    <r>
      <rPr>
        <b/>
        <sz val="12"/>
        <color theme="1"/>
        <rFont val="Times New Roman"/>
        <family val="1"/>
        <charset val="204"/>
      </rPr>
      <t xml:space="preserve"> 2023</t>
    </r>
  </si>
  <si>
    <r>
      <t xml:space="preserve">Численность получателей ежемесячной денежной выплаты нарастающим итогом </t>
    </r>
    <r>
      <rPr>
        <b/>
        <i/>
        <u/>
        <sz val="12"/>
        <color theme="1"/>
        <rFont val="Times New Roman"/>
        <family val="1"/>
        <charset val="204"/>
      </rPr>
      <t>с 01.01.2023</t>
    </r>
  </si>
  <si>
    <t>За отчетный месяц апрель 2023</t>
  </si>
  <si>
    <r>
      <t xml:space="preserve">Нарастающим итогом </t>
    </r>
    <r>
      <rPr>
        <b/>
        <i/>
        <u/>
        <sz val="12"/>
        <color theme="1"/>
        <rFont val="Times New Roman"/>
        <family val="1"/>
        <charset val="204"/>
      </rPr>
      <t>с 01.01.2023</t>
    </r>
  </si>
  <si>
    <t>получателей</t>
  </si>
  <si>
    <t>Итого:</t>
  </si>
  <si>
    <t>Информация о получателях субсидий на оплату жилого помещения и коммунальных услуг на 01.05.2023</t>
  </si>
  <si>
    <t>Наименование МO</t>
  </si>
  <si>
    <t xml:space="preserve">выплачено </t>
  </si>
  <si>
    <t>ВСЕГО (накопительно)</t>
  </si>
  <si>
    <t>в апреле 2023 года</t>
  </si>
  <si>
    <t>за 2023 год</t>
  </si>
  <si>
    <t>Информация о получателях федеральной ежемесячной денежной компенсации за расходы по коммунальным услугам на 01.05.2023</t>
  </si>
  <si>
    <t>Количество получателей за апрель 2023 года</t>
  </si>
  <si>
    <t>Количество  получателей в 2023 году (накопительно)</t>
  </si>
  <si>
    <t>Информация о получателях ежемесячная денежная выплата на ребенка от 3 до 7 лет включительно по состоянию на 01.05.2023</t>
  </si>
  <si>
    <t>начислено за апрель 2023 года</t>
  </si>
  <si>
    <t>Накопительно за               2023 год</t>
  </si>
  <si>
    <t>Информация о получателях региональной социальной доплаты к пенсии на 01.05.2023</t>
  </si>
  <si>
    <t>Количество актуальных получателей  по БД за апрель 2023 года</t>
  </si>
  <si>
    <t>Количество получателей накопительно  в 2023 году</t>
  </si>
  <si>
    <t>Волховский</t>
  </si>
  <si>
    <t>Сведения о количестве специалистов сельской местности, в разрезе муниципальных образований Ленинградской области, по БД "Социальная защита" за апрель 2023 г.</t>
  </si>
  <si>
    <t xml:space="preserve">№ </t>
  </si>
  <si>
    <t xml:space="preserve">Количество актуальных получателей </t>
  </si>
  <si>
    <t>Количество получателей  накопительно в  2023 году</t>
  </si>
  <si>
    <t>Всего получателей      (без иждивенцев)</t>
  </si>
  <si>
    <t>в том числе педагогических работников</t>
  </si>
  <si>
    <t>Всего получателей    (без иждивенцев)</t>
  </si>
  <si>
    <t>Сведения о назначении и выплате пособия на ребенка (1-пособие) 
Апрель 2023
ЛОГКУ "Центр социальной защиты населения"</t>
  </si>
  <si>
    <t>Показатели</t>
  </si>
  <si>
    <t>Установленный размер пособия, рублей</t>
  </si>
  <si>
    <t>Число получателей пособия, человек</t>
  </si>
  <si>
    <t>Сумма начисленных пособий с начала года, рублей</t>
  </si>
  <si>
    <t>Сумма выплаченных пособий с начала года, рублей</t>
  </si>
  <si>
    <t>Число детей, на которых назначено пособие, человек всего</t>
  </si>
  <si>
    <t>Число детей, на которых назначено пособие, человек в том числе детей, на которых пособие назначено впервые в отчетном месяце</t>
  </si>
  <si>
    <t>А</t>
  </si>
  <si>
    <t>Б</t>
  </si>
  <si>
    <t>Пособие на ребенка от 0 до 16 (18) лет - всего</t>
  </si>
  <si>
    <t>из них: пособие на детей одиноких</t>
  </si>
  <si>
    <t>пособие на детей военнослужащих по призыву</t>
  </si>
  <si>
    <t>пособие на детей, родители которых уклоняются от уплаты алиментов</t>
  </si>
  <si>
    <t>пособие на детей в базовом размере</t>
  </si>
  <si>
    <t>пособие на детей из многодетных семей</t>
  </si>
  <si>
    <t>из него: на детей в возрасте до 3-х лет</t>
  </si>
  <si>
    <t>на детей в возрасте от 3-х до 18 лет</t>
  </si>
  <si>
    <t>пособие на детей-инвалидов</t>
  </si>
  <si>
    <t>пособие на детей родителей-инвалидов</t>
  </si>
  <si>
    <t>прочие пособия на детей не перечисленных категорий</t>
  </si>
  <si>
    <t xml:space="preserve">    </t>
  </si>
  <si>
    <t xml:space="preserve"> ИНФОРМАЦИЯ о получателях ежемесячной компенсации на питание беременным женщинам и детям в возрасте до 3-х лет</t>
  </si>
  <si>
    <t>на 01.05.2023 (за апрель 2023 г.)</t>
  </si>
  <si>
    <t>Беременные   женщины</t>
  </si>
  <si>
    <t>Дети до         2-х лет</t>
  </si>
  <si>
    <t>Дети от 2-х до  3-х лет</t>
  </si>
  <si>
    <t>Всего  льготоносителей</t>
  </si>
  <si>
    <t>Всего получателей</t>
  </si>
  <si>
    <r>
      <t>Численность за 2023 г. (</t>
    </r>
    <r>
      <rPr>
        <b/>
        <u/>
        <sz val="12"/>
        <rFont val="Times New Roman"/>
        <family val="1"/>
        <charset val="204"/>
      </rPr>
      <t>накопительно</t>
    </r>
    <r>
      <rPr>
        <b/>
        <sz val="12"/>
        <rFont val="Times New Roman"/>
        <family val="1"/>
        <charset val="204"/>
      </rPr>
      <t>)</t>
    </r>
  </si>
  <si>
    <t>Льготоносителей (чел.)</t>
  </si>
  <si>
    <t>ВСЕГО получателей</t>
  </si>
  <si>
    <t>ВСЕГО:</t>
  </si>
  <si>
    <t>Дети до 2-х лет</t>
  </si>
  <si>
    <t>Беременные женщины</t>
  </si>
  <si>
    <t>Информация о получателях ежемесячной денежной выплаты отдельным категориям граждан, проживающих в Ленинградской области на 01.05.2023</t>
  </si>
  <si>
    <t>за апрель 2023 года</t>
  </si>
  <si>
    <r>
      <t>ВСЕГО  граждан , которым назначена выплата в 2023 году (</t>
    </r>
    <r>
      <rPr>
        <b/>
        <u/>
        <sz val="12"/>
        <rFont val="Times New Roman"/>
        <family val="1"/>
        <charset val="204"/>
      </rPr>
      <t>накопительно</t>
    </r>
    <r>
      <rPr>
        <b/>
        <sz val="12"/>
        <rFont val="Times New Roman"/>
        <family val="1"/>
        <charset val="204"/>
      </rPr>
      <t>)</t>
    </r>
  </si>
  <si>
    <t>Труженики тыла</t>
  </si>
  <si>
    <t>Жертвы репрессий</t>
  </si>
  <si>
    <t>Ветераны труда</t>
  </si>
  <si>
    <t>Всего граждан, включенных в региональный регистр</t>
  </si>
  <si>
    <t>Ветераны труда Ленинградской области</t>
  </si>
  <si>
    <t>Дети ВОЙНЫ</t>
  </si>
  <si>
    <t>Количество граждан, получивших меру социальной поддержки по замене газового оборудования (сертификат) в 2023 году (накопительно)</t>
  </si>
  <si>
    <t>Информация о получателях единовременной социальной выплаты гражданам, постоянно проживающим в ЛО, в связи с юбилейными днями рождения на 01.05.2023</t>
  </si>
  <si>
    <t>Количество получателей за март 2023 года</t>
  </si>
  <si>
    <t>Количество получателей в 2023 году (накопительно)</t>
  </si>
  <si>
    <t>90 лет</t>
  </si>
  <si>
    <t>95 лет</t>
  </si>
  <si>
    <t>100 и более</t>
  </si>
  <si>
    <t>всего</t>
  </si>
  <si>
    <t>Информация о получателях ежемесячной денежной компенсации за расходы по коммунальным услугам из средств Областного бюджета на 01.05.2023</t>
  </si>
  <si>
    <t xml:space="preserve">Жертвы политических репрессий </t>
  </si>
  <si>
    <t xml:space="preserve">Ветераны труда </t>
  </si>
  <si>
    <t>Количество актуальных получателей по БД за апрель 2023</t>
  </si>
  <si>
    <t>Количество получателей накопительно  в 2023</t>
  </si>
  <si>
    <t>Количество актуальных получателей по БД  за апрель 2023</t>
  </si>
  <si>
    <t>Количество получателей    накопительно в 2023</t>
  </si>
  <si>
    <t>Информация о получателях ежемесячной денежной компенсации многодетным семьям, проживающим в Ленинградской области за апрель 2023 г.</t>
  </si>
  <si>
    <t>Численность получателей на апрель 2023 (семей)</t>
  </si>
  <si>
    <t>Численность детей на апрель 2023, чел.</t>
  </si>
  <si>
    <t>Количество семей в 2023 (накопительно по выплате)</t>
  </si>
  <si>
    <t>Численность детей
(накопительно по выплате), чел.</t>
  </si>
  <si>
    <t>238</t>
  </si>
  <si>
    <t>294</t>
  </si>
  <si>
    <t>292</t>
  </si>
  <si>
    <t>350</t>
  </si>
  <si>
    <t>453</t>
  </si>
  <si>
    <t>553</t>
  </si>
  <si>
    <t>1613</t>
  </si>
  <si>
    <t>2077</t>
  </si>
  <si>
    <t>878</t>
  </si>
  <si>
    <t>1084</t>
  </si>
  <si>
    <t>1055</t>
  </si>
  <si>
    <t>1279</t>
  </si>
  <si>
    <t>361</t>
  </si>
  <si>
    <t>447</t>
  </si>
  <si>
    <t>391</t>
  </si>
  <si>
    <t>448</t>
  </si>
  <si>
    <t>481</t>
  </si>
  <si>
    <t>608</t>
  </si>
  <si>
    <t>161</t>
  </si>
  <si>
    <t>207</t>
  </si>
  <si>
    <t>417</t>
  </si>
  <si>
    <t>534</t>
  </si>
  <si>
    <t>260</t>
  </si>
  <si>
    <t>348</t>
  </si>
  <si>
    <t>248</t>
  </si>
  <si>
    <t>416</t>
  </si>
  <si>
    <t>510</t>
  </si>
  <si>
    <t>202</t>
  </si>
  <si>
    <t>249</t>
  </si>
  <si>
    <t>257</t>
  </si>
  <si>
    <t>323</t>
  </si>
  <si>
    <t>396</t>
  </si>
  <si>
    <t>488</t>
  </si>
  <si>
    <t>566</t>
  </si>
  <si>
    <t>713</t>
  </si>
  <si>
    <t>10758</t>
  </si>
  <si>
    <t>Сведения о численности многодетных семей, проживающих на территории Ленинградской области и зарегистрированных в БД АИС «Соцзащита»   за апрель 2023 года</t>
  </si>
  <si>
    <t>Муниципальные районы</t>
  </si>
  <si>
    <t>Всего семей</t>
  </si>
  <si>
    <t>в том числе семей, имеющие несовершеннолетних детей</t>
  </si>
  <si>
    <t>Всего детей</t>
  </si>
  <si>
    <t>3 детей</t>
  </si>
  <si>
    <t>4 детей</t>
  </si>
  <si>
    <t>5 детей</t>
  </si>
  <si>
    <t>6 детей</t>
  </si>
  <si>
    <t xml:space="preserve">7 детей </t>
  </si>
  <si>
    <t xml:space="preserve">8 детей </t>
  </si>
  <si>
    <t xml:space="preserve">9 детей </t>
  </si>
  <si>
    <t xml:space="preserve">10 детей </t>
  </si>
  <si>
    <t xml:space="preserve">11 детей </t>
  </si>
  <si>
    <t xml:space="preserve">12 детей </t>
  </si>
  <si>
    <t xml:space="preserve">14 детей </t>
  </si>
  <si>
    <t>Количество граждан, получивших различные меры социальной поддержки в 2023 году (накопительно)</t>
  </si>
  <si>
    <t>Сведения о количестве инвалидов по БД "Социальная защита" на 01.05.2023</t>
  </si>
  <si>
    <t>Инвалиды (по группе инвалидности)</t>
  </si>
  <si>
    <t>Инвалиды взрослые (старше 18 лет)</t>
  </si>
  <si>
    <t>1 группа</t>
  </si>
  <si>
    <t>2 группа</t>
  </si>
  <si>
    <t>3 группа</t>
  </si>
  <si>
    <t>ребенок-инвалид</t>
  </si>
  <si>
    <t>в т.ч. Женщин</t>
  </si>
  <si>
    <t>в т.ч. Мужчин</t>
  </si>
  <si>
    <t>В т.ч. Трудоспособные (3,2 гр.), Ж (до 55лет),М (до 60 лет)</t>
  </si>
  <si>
    <t>Ж (2гр.)</t>
  </si>
  <si>
    <t>Ж (3гр.)</t>
  </si>
  <si>
    <t xml:space="preserve">М (2гр.) </t>
  </si>
  <si>
    <t>М (3гр.)</t>
  </si>
  <si>
    <t>Информация о количестве  ветеранов  Великой Отечественной войны 1941-1945 годов,  состоящих на учете</t>
  </si>
  <si>
    <t xml:space="preserve"> в БД АИС "Социальная защита" по состоянию  на  01.05.2023 </t>
  </si>
  <si>
    <t xml:space="preserve">         Инвалиды ВОВ </t>
  </si>
  <si>
    <t xml:space="preserve">  участники ВОВ </t>
  </si>
  <si>
    <t>ЖБЛ</t>
  </si>
  <si>
    <t>несовершеннолетние узники</t>
  </si>
  <si>
    <t>труженики тыла</t>
  </si>
  <si>
    <t>"Дети войны"</t>
  </si>
  <si>
    <t>Проживавшие менее 4 месяцев в Ленинграде</t>
  </si>
  <si>
    <t>"Вдовы"</t>
  </si>
  <si>
    <t>в том числе:</t>
  </si>
  <si>
    <t xml:space="preserve"> инв.</t>
  </si>
  <si>
    <t>без инв.</t>
  </si>
  <si>
    <t>3=(4+5+8+11+15)</t>
  </si>
  <si>
    <t>5=(6+7)</t>
  </si>
  <si>
    <t>8=(9+10)</t>
  </si>
  <si>
    <t>11=(12+13)</t>
  </si>
  <si>
    <t>не суммируется с другими показателями</t>
  </si>
  <si>
    <t>Примечание:  Человек  учитывается один раз по более приоритетной категории.</t>
  </si>
  <si>
    <t>Информация о количестве  инвалидов боевых действий,  состоящих на учете</t>
  </si>
  <si>
    <t>ВСЕГО ИБД</t>
  </si>
  <si>
    <t>1 группа инвалидности</t>
  </si>
  <si>
    <t>2 группа инвалидности</t>
  </si>
  <si>
    <t>3 группа инвалидности</t>
  </si>
  <si>
    <t>Родители и вдовы ИБД</t>
  </si>
  <si>
    <t>Родители и вдовы ОВД</t>
  </si>
  <si>
    <t>получатели выплат</t>
  </si>
  <si>
    <t xml:space="preserve"> ИНФОРМАЦИЯ о получателях ежемесячной денежной выплаты инвалидам с детства I и II групп</t>
  </si>
  <si>
    <t>Инвалиды I группы (18-23)</t>
  </si>
  <si>
    <t>Инвалиды II группы (18-23)</t>
  </si>
  <si>
    <t>Инвалиды по зрению I группы</t>
  </si>
  <si>
    <t>Инвалиды по зрению II группы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</si>
</sst>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&quot;[$руб.-419];[Red]&quot;-&quot;#,##0.00&quot; &quot;[$руб.-419]"/>
    <numFmt numFmtId="165" formatCode="_-* #,##0\ _₽_-;\-* #,##0\ _₽_-;_-* &quot;-&quot;??\ _₽_-;_-@_-"/>
  </numFmts>
  <fonts count="9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Arial"/>
      <family val="2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rgb="FFFFFFFF"/>
      <name val="Calibri"/>
      <family val="2"/>
      <charset val="204"/>
    </font>
    <font>
      <b/>
      <i/>
      <sz val="16"/>
      <color theme="1"/>
      <name val="Arial Cyr"/>
      <charset val="204"/>
    </font>
    <font>
      <b/>
      <i/>
      <u/>
      <sz val="11"/>
      <color theme="1"/>
      <name val="Arial Cyr"/>
      <charset val="204"/>
    </font>
    <font>
      <sz val="11"/>
      <color indexed="62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rgb="FF003366"/>
      <name val="Cambria"/>
      <family val="1"/>
      <charset val="204"/>
    </font>
    <font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</font>
    <font>
      <sz val="11"/>
      <color rgb="FF993300"/>
      <name val="Calibri"/>
      <family val="2"/>
      <charset val="204"/>
    </font>
    <font>
      <sz val="11"/>
      <color theme="1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sz val="11"/>
      <color rgb="FF800080"/>
      <name val="Calibri"/>
      <family val="2"/>
      <charset val="204"/>
    </font>
    <font>
      <i/>
      <sz val="11"/>
      <color indexed="23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 Cyr"/>
      <family val="2"/>
      <charset val="204"/>
    </font>
    <font>
      <b/>
      <sz val="10"/>
      <color indexed="8"/>
      <name val="Times New Roman"/>
      <family val="1"/>
      <charset val="204"/>
    </font>
    <font>
      <sz val="12"/>
      <name val="Arial Cyr"/>
      <charset val="204"/>
    </font>
    <font>
      <sz val="11"/>
      <color indexed="8"/>
      <name val="Arial Cyr"/>
      <family val="2"/>
      <charset val="204"/>
    </font>
    <font>
      <b/>
      <sz val="14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4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4"/>
      <name val="Arial Cyr"/>
      <charset val="204"/>
    </font>
    <font>
      <b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6"/>
      <name val="Times New Roman"/>
      <family val="1"/>
      <charset val="204"/>
    </font>
  </fonts>
  <fills count="5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rgb="FFCCCCFF"/>
        <bgColor rgb="FFCCCCFF"/>
      </patternFill>
    </fill>
    <fill>
      <patternFill patternType="solid">
        <fgColor indexed="45"/>
      </patternFill>
    </fill>
    <fill>
      <patternFill patternType="solid">
        <fgColor rgb="FFFF99CC"/>
        <bgColor rgb="FFFF99CC"/>
      </patternFill>
    </fill>
    <fill>
      <patternFill patternType="solid">
        <fgColor indexed="42"/>
      </patternFill>
    </fill>
    <fill>
      <patternFill patternType="solid">
        <fgColor rgb="FFCCFFCC"/>
        <bgColor rgb="FFCCFFCC"/>
      </patternFill>
    </fill>
    <fill>
      <patternFill patternType="solid">
        <fgColor indexed="46"/>
      </patternFill>
    </fill>
    <fill>
      <patternFill patternType="solid">
        <fgColor rgb="FFCC99FF"/>
        <bgColor rgb="FFCC99FF"/>
      </patternFill>
    </fill>
    <fill>
      <patternFill patternType="solid">
        <fgColor indexed="27"/>
      </patternFill>
    </fill>
    <fill>
      <patternFill patternType="solid">
        <fgColor rgb="FFCCFFFF"/>
        <bgColor rgb="FFCCFFFF"/>
      </patternFill>
    </fill>
    <fill>
      <patternFill patternType="solid">
        <fgColor indexed="47"/>
      </patternFill>
    </fill>
    <fill>
      <patternFill patternType="solid">
        <fgColor rgb="FFFFCC99"/>
        <bgColor rgb="FFFFCC99"/>
      </patternFill>
    </fill>
    <fill>
      <patternFill patternType="solid">
        <fgColor indexed="44"/>
      </patternFill>
    </fill>
    <fill>
      <patternFill patternType="solid">
        <fgColor rgb="FF99CCFF"/>
        <bgColor rgb="FF99CCFF"/>
      </patternFill>
    </fill>
    <fill>
      <patternFill patternType="solid">
        <fgColor indexed="29"/>
      </patternFill>
    </fill>
    <fill>
      <patternFill patternType="solid">
        <fgColor rgb="FFFF8080"/>
        <bgColor rgb="FFFF8080"/>
      </patternFill>
    </fill>
    <fill>
      <patternFill patternType="solid">
        <fgColor indexed="11"/>
      </patternFill>
    </fill>
    <fill>
      <patternFill patternType="solid">
        <fgColor rgb="FF00FF00"/>
        <bgColor rgb="FF00FF00"/>
      </patternFill>
    </fill>
    <fill>
      <patternFill patternType="solid">
        <fgColor indexed="51"/>
      </patternFill>
    </fill>
    <fill>
      <patternFill patternType="solid">
        <fgColor rgb="FFFFCC00"/>
        <bgColor rgb="FFFFCC00"/>
      </patternFill>
    </fill>
    <fill>
      <patternFill patternType="solid">
        <fgColor indexed="30"/>
      </patternFill>
    </fill>
    <fill>
      <patternFill patternType="solid">
        <fgColor rgb="FF0066CC"/>
        <bgColor rgb="FF0066CC"/>
      </patternFill>
    </fill>
    <fill>
      <patternFill patternType="solid">
        <fgColor indexed="36"/>
      </patternFill>
    </fill>
    <fill>
      <patternFill patternType="solid">
        <fgColor rgb="FF800080"/>
        <bgColor rgb="FF800080"/>
      </patternFill>
    </fill>
    <fill>
      <patternFill patternType="solid">
        <fgColor indexed="49"/>
      </patternFill>
    </fill>
    <fill>
      <patternFill patternType="solid">
        <fgColor rgb="FF33CCCC"/>
        <bgColor rgb="FF33CCCC"/>
      </patternFill>
    </fill>
    <fill>
      <patternFill patternType="solid">
        <fgColor indexed="52"/>
      </patternFill>
    </fill>
    <fill>
      <patternFill patternType="solid">
        <fgColor rgb="FFFF9900"/>
        <bgColor rgb="FFFF9900"/>
      </patternFill>
    </fill>
    <fill>
      <patternFill patternType="solid">
        <fgColor indexed="62"/>
      </patternFill>
    </fill>
    <fill>
      <patternFill patternType="solid">
        <fgColor rgb="FF333399"/>
        <bgColor rgb="FF333399"/>
      </patternFill>
    </fill>
    <fill>
      <patternFill patternType="solid">
        <fgColor indexed="10"/>
      </patternFill>
    </fill>
    <fill>
      <patternFill patternType="solid">
        <fgColor rgb="FFFF0000"/>
        <bgColor rgb="FFFF0000"/>
      </patternFill>
    </fill>
    <fill>
      <patternFill patternType="solid">
        <f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22"/>
      </patternFill>
    </fill>
    <fill>
      <patternFill patternType="solid">
        <fgColor rgb="FFC0C0C0"/>
        <bgColor rgb="FFC0C0C0"/>
      </patternFill>
    </fill>
    <fill>
      <patternFill patternType="solid">
        <fgColor indexed="55"/>
      </patternFill>
    </fill>
    <fill>
      <patternFill patternType="solid">
        <fgColor rgb="FF969696"/>
        <bgColor rgb="FF969696"/>
      </patternFill>
    </fill>
    <fill>
      <patternFill patternType="solid">
        <fgColor indexed="43"/>
      </patternFill>
    </fill>
    <fill>
      <patternFill patternType="solid">
        <fgColor rgb="FFFFFF99"/>
        <bgColor rgb="FFFFFF99"/>
      </patternFill>
    </fill>
    <fill>
      <patternFill patternType="solid">
        <fgColor indexed="26"/>
      </patternFill>
    </fill>
    <fill>
      <patternFill patternType="solid">
        <fgColor rgb="FFFFFFCC"/>
        <bgColor rgb="FFFFFFCC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7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55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2" fillId="0" borderId="0"/>
    <xf numFmtId="0" fontId="5" fillId="3" borderId="0" applyNumberFormat="0" applyBorder="0" applyAlignment="0" applyProtection="0"/>
    <xf numFmtId="0" fontId="6" fillId="4" borderId="0"/>
    <xf numFmtId="0" fontId="5" fillId="5" borderId="0" applyNumberFormat="0" applyBorder="0" applyAlignment="0" applyProtection="0"/>
    <xf numFmtId="0" fontId="6" fillId="6" borderId="0"/>
    <xf numFmtId="0" fontId="5" fillId="7" borderId="0" applyNumberFormat="0" applyBorder="0" applyAlignment="0" applyProtection="0"/>
    <xf numFmtId="0" fontId="6" fillId="8" borderId="0"/>
    <xf numFmtId="0" fontId="5" fillId="9" borderId="0" applyNumberFormat="0" applyBorder="0" applyAlignment="0" applyProtection="0"/>
    <xf numFmtId="0" fontId="6" fillId="10" borderId="0"/>
    <xf numFmtId="0" fontId="5" fillId="11" borderId="0" applyNumberFormat="0" applyBorder="0" applyAlignment="0" applyProtection="0"/>
    <xf numFmtId="0" fontId="6" fillId="12" borderId="0"/>
    <xf numFmtId="0" fontId="5" fillId="13" borderId="0" applyNumberFormat="0" applyBorder="0" applyAlignment="0" applyProtection="0"/>
    <xf numFmtId="0" fontId="6" fillId="14" borderId="0"/>
    <xf numFmtId="0" fontId="5" fillId="15" borderId="0" applyNumberFormat="0" applyBorder="0" applyAlignment="0" applyProtection="0"/>
    <xf numFmtId="0" fontId="6" fillId="16" borderId="0"/>
    <xf numFmtId="0" fontId="5" fillId="17" borderId="0" applyNumberFormat="0" applyBorder="0" applyAlignment="0" applyProtection="0"/>
    <xf numFmtId="0" fontId="6" fillId="18" borderId="0"/>
    <xf numFmtId="0" fontId="5" fillId="19" borderId="0" applyNumberFormat="0" applyBorder="0" applyAlignment="0" applyProtection="0"/>
    <xf numFmtId="0" fontId="6" fillId="20" borderId="0"/>
    <xf numFmtId="0" fontId="5" fillId="9" borderId="0" applyNumberFormat="0" applyBorder="0" applyAlignment="0" applyProtection="0"/>
    <xf numFmtId="0" fontId="6" fillId="10" borderId="0"/>
    <xf numFmtId="0" fontId="5" fillId="15" borderId="0" applyNumberFormat="0" applyBorder="0" applyAlignment="0" applyProtection="0"/>
    <xf numFmtId="0" fontId="6" fillId="16" borderId="0"/>
    <xf numFmtId="0" fontId="5" fillId="21" borderId="0" applyNumberFormat="0" applyBorder="0" applyAlignment="0" applyProtection="0"/>
    <xf numFmtId="0" fontId="6" fillId="22" borderId="0"/>
    <xf numFmtId="0" fontId="7" fillId="23" borderId="0" applyNumberFormat="0" applyBorder="0" applyAlignment="0" applyProtection="0"/>
    <xf numFmtId="0" fontId="8" fillId="24" borderId="0"/>
    <xf numFmtId="0" fontId="7" fillId="17" borderId="0" applyNumberFormat="0" applyBorder="0" applyAlignment="0" applyProtection="0"/>
    <xf numFmtId="0" fontId="8" fillId="18" borderId="0"/>
    <xf numFmtId="0" fontId="7" fillId="19" borderId="0" applyNumberFormat="0" applyBorder="0" applyAlignment="0" applyProtection="0"/>
    <xf numFmtId="0" fontId="8" fillId="20" borderId="0"/>
    <xf numFmtId="0" fontId="7" fillId="25" borderId="0" applyNumberFormat="0" applyBorder="0" applyAlignment="0" applyProtection="0"/>
    <xf numFmtId="0" fontId="8" fillId="26" borderId="0"/>
    <xf numFmtId="0" fontId="7" fillId="27" borderId="0" applyNumberFormat="0" applyBorder="0" applyAlignment="0" applyProtection="0"/>
    <xf numFmtId="0" fontId="8" fillId="28" borderId="0"/>
    <xf numFmtId="0" fontId="7" fillId="29" borderId="0" applyNumberFormat="0" applyBorder="0" applyAlignment="0" applyProtection="0"/>
    <xf numFmtId="0" fontId="8" fillId="30" borderId="0"/>
    <xf numFmtId="0" fontId="9" fillId="0" borderId="0">
      <alignment horizontal="center"/>
    </xf>
    <xf numFmtId="0" fontId="9" fillId="0" borderId="0">
      <alignment horizontal="center" textRotation="90"/>
    </xf>
    <xf numFmtId="0" fontId="10" fillId="0" borderId="0"/>
    <xf numFmtId="164" fontId="10" fillId="0" borderId="0"/>
    <xf numFmtId="0" fontId="7" fillId="31" borderId="0" applyNumberFormat="0" applyBorder="0" applyAlignment="0" applyProtection="0"/>
    <xf numFmtId="0" fontId="8" fillId="32" borderId="0"/>
    <xf numFmtId="0" fontId="7" fillId="33" borderId="0" applyNumberFormat="0" applyBorder="0" applyAlignment="0" applyProtection="0"/>
    <xf numFmtId="0" fontId="8" fillId="34" borderId="0"/>
    <xf numFmtId="0" fontId="7" fillId="35" borderId="0" applyNumberFormat="0" applyBorder="0" applyAlignment="0" applyProtection="0"/>
    <xf numFmtId="0" fontId="8" fillId="36" borderId="0"/>
    <xf numFmtId="0" fontId="7" fillId="25" borderId="0" applyNumberFormat="0" applyBorder="0" applyAlignment="0" applyProtection="0"/>
    <xf numFmtId="0" fontId="8" fillId="26" borderId="0"/>
    <xf numFmtId="0" fontId="7" fillId="27" borderId="0" applyNumberFormat="0" applyBorder="0" applyAlignment="0" applyProtection="0"/>
    <xf numFmtId="0" fontId="8" fillId="28" borderId="0"/>
    <xf numFmtId="0" fontId="7" fillId="37" borderId="0" applyNumberFormat="0" applyBorder="0" applyAlignment="0" applyProtection="0"/>
    <xf numFmtId="0" fontId="8" fillId="38" borderId="0"/>
    <xf numFmtId="0" fontId="11" fillId="13" borderId="2" applyNumberFormat="0" applyAlignment="0" applyProtection="0"/>
    <xf numFmtId="0" fontId="12" fillId="14" borderId="3"/>
    <xf numFmtId="0" fontId="13" fillId="39" borderId="4" applyNumberFormat="0" applyAlignment="0" applyProtection="0"/>
    <xf numFmtId="0" fontId="14" fillId="40" borderId="5"/>
    <xf numFmtId="0" fontId="15" fillId="39" borderId="2" applyNumberFormat="0" applyAlignment="0" applyProtection="0"/>
    <xf numFmtId="0" fontId="16" fillId="40" borderId="3"/>
    <xf numFmtId="0" fontId="17" fillId="0" borderId="6" applyNumberFormat="0" applyFill="0" applyAlignment="0" applyProtection="0"/>
    <xf numFmtId="0" fontId="18" fillId="0" borderId="7"/>
    <xf numFmtId="0" fontId="19" fillId="0" borderId="8" applyNumberFormat="0" applyFill="0" applyAlignment="0" applyProtection="0"/>
    <xf numFmtId="0" fontId="20" fillId="0" borderId="9"/>
    <xf numFmtId="0" fontId="21" fillId="0" borderId="10" applyNumberFormat="0" applyFill="0" applyAlignment="0" applyProtection="0"/>
    <xf numFmtId="0" fontId="22" fillId="0" borderId="11"/>
    <xf numFmtId="0" fontId="21" fillId="0" borderId="0" applyNumberFormat="0" applyFill="0" applyBorder="0" applyAlignment="0" applyProtection="0"/>
    <xf numFmtId="0" fontId="22" fillId="0" borderId="0"/>
    <xf numFmtId="0" fontId="23" fillId="0" borderId="12" applyNumberFormat="0" applyFill="0" applyAlignment="0" applyProtection="0"/>
    <xf numFmtId="0" fontId="24" fillId="0" borderId="13"/>
    <xf numFmtId="0" fontId="25" fillId="41" borderId="14" applyNumberFormat="0" applyAlignment="0" applyProtection="0"/>
    <xf numFmtId="0" fontId="26" fillId="42" borderId="15"/>
    <xf numFmtId="0" fontId="27" fillId="0" borderId="0" applyNumberFormat="0" applyFill="0" applyBorder="0" applyAlignment="0" applyProtection="0"/>
    <xf numFmtId="0" fontId="28" fillId="0" borderId="0"/>
    <xf numFmtId="0" fontId="29" fillId="0" borderId="0" applyNumberFormat="0" applyFill="0" applyBorder="0" applyAlignment="0" applyProtection="0"/>
    <xf numFmtId="0" fontId="30" fillId="43" borderId="0" applyNumberFormat="0" applyBorder="0" applyAlignment="0" applyProtection="0"/>
    <xf numFmtId="0" fontId="31" fillId="44" borderId="0"/>
    <xf numFmtId="0" fontId="1" fillId="0" borderId="0"/>
    <xf numFmtId="0" fontId="32" fillId="0" borderId="0"/>
    <xf numFmtId="0" fontId="33" fillId="0" borderId="0"/>
    <xf numFmtId="0" fontId="34" fillId="0" borderId="0"/>
    <xf numFmtId="0" fontId="1" fillId="0" borderId="0"/>
    <xf numFmtId="0" fontId="35" fillId="5" borderId="0" applyNumberFormat="0" applyBorder="0" applyAlignment="0" applyProtection="0"/>
    <xf numFmtId="0" fontId="36" fillId="6" borderId="0"/>
    <xf numFmtId="0" fontId="37" fillId="0" borderId="0" applyNumberFormat="0" applyFill="0" applyBorder="0" applyAlignment="0" applyProtection="0"/>
    <xf numFmtId="0" fontId="38" fillId="0" borderId="0"/>
    <xf numFmtId="0" fontId="2" fillId="45" borderId="16" applyNumberFormat="0" applyFont="0" applyAlignment="0" applyProtection="0"/>
    <xf numFmtId="0" fontId="32" fillId="46" borderId="17"/>
    <xf numFmtId="0" fontId="5" fillId="2" borderId="1" applyNumberFormat="0" applyFont="0" applyAlignment="0" applyProtection="0"/>
    <xf numFmtId="0" fontId="1" fillId="2" borderId="1" applyNumberFormat="0" applyFont="0" applyAlignment="0" applyProtection="0"/>
    <xf numFmtId="9" fontId="34" fillId="0" borderId="0" applyFont="0" applyFill="0" applyBorder="0" applyAlignment="0" applyProtection="0"/>
    <xf numFmtId="0" fontId="39" fillId="0" borderId="18" applyNumberFormat="0" applyFill="0" applyAlignment="0" applyProtection="0"/>
    <xf numFmtId="0" fontId="40" fillId="0" borderId="19"/>
    <xf numFmtId="0" fontId="41" fillId="0" borderId="0" applyNumberFormat="0" applyFill="0" applyBorder="0" applyAlignment="0" applyProtection="0"/>
    <xf numFmtId="0" fontId="42" fillId="0" borderId="0"/>
    <xf numFmtId="0" fontId="43" fillId="7" borderId="0" applyNumberFormat="0" applyBorder="0" applyAlignment="0" applyProtection="0"/>
    <xf numFmtId="0" fontId="44" fillId="8" borderId="0"/>
    <xf numFmtId="0" fontId="45" fillId="0" borderId="0"/>
    <xf numFmtId="0" fontId="46" fillId="0" borderId="0"/>
    <xf numFmtId="0" fontId="2" fillId="0" borderId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5" fillId="21" borderId="0" applyNumberFormat="0" applyBorder="0" applyAlignment="0" applyProtection="0"/>
    <xf numFmtId="0" fontId="7" fillId="23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25" borderId="0" applyNumberFormat="0" applyBorder="0" applyAlignment="0" applyProtection="0"/>
    <xf numFmtId="0" fontId="7" fillId="27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7" fillId="25" borderId="0" applyNumberFormat="0" applyBorder="0" applyAlignment="0" applyProtection="0"/>
    <xf numFmtId="0" fontId="7" fillId="27" borderId="0" applyNumberFormat="0" applyBorder="0" applyAlignment="0" applyProtection="0"/>
    <xf numFmtId="0" fontId="7" fillId="37" borderId="0" applyNumberFormat="0" applyBorder="0" applyAlignment="0" applyProtection="0"/>
    <xf numFmtId="0" fontId="11" fillId="13" borderId="2" applyNumberFormat="0" applyAlignment="0" applyProtection="0"/>
    <xf numFmtId="0" fontId="13" fillId="39" borderId="4" applyNumberFormat="0" applyAlignment="0" applyProtection="0"/>
    <xf numFmtId="0" fontId="15" fillId="39" borderId="2" applyNumberFormat="0" applyAlignment="0" applyProtection="0"/>
    <xf numFmtId="0" fontId="17" fillId="0" borderId="6" applyNumberFormat="0" applyFill="0" applyAlignment="0" applyProtection="0"/>
    <xf numFmtId="0" fontId="19" fillId="0" borderId="8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5" fillId="41" borderId="14" applyNumberFormat="0" applyAlignment="0" applyProtection="0"/>
    <xf numFmtId="0" fontId="27" fillId="0" borderId="0" applyNumberFormat="0" applyFill="0" applyBorder="0" applyAlignment="0" applyProtection="0"/>
    <xf numFmtId="0" fontId="30" fillId="43" borderId="0" applyNumberFormat="0" applyBorder="0" applyAlignment="0" applyProtection="0"/>
    <xf numFmtId="0" fontId="1" fillId="0" borderId="0"/>
    <xf numFmtId="0" fontId="34" fillId="0" borderId="0"/>
    <xf numFmtId="0" fontId="1" fillId="0" borderId="0"/>
    <xf numFmtId="0" fontId="35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45" borderId="16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0" fontId="39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79" fillId="0" borderId="0"/>
    <xf numFmtId="43" fontId="2" fillId="0" borderId="0" applyFont="0" applyFill="0" applyBorder="0" applyAlignment="0" applyProtection="0"/>
  </cellStyleXfs>
  <cellXfs count="514">
    <xf numFmtId="0" fontId="0" fillId="0" borderId="0" xfId="0"/>
    <xf numFmtId="0" fontId="48" fillId="0" borderId="0" xfId="1" applyNumberFormat="1" applyFont="1"/>
    <xf numFmtId="0" fontId="48" fillId="0" borderId="0" xfId="1" applyNumberFormat="1" applyFont="1" applyAlignment="1">
      <alignment horizontal="centerContinuous"/>
    </xf>
    <xf numFmtId="0" fontId="3" fillId="0" borderId="0" xfId="1" applyAlignment="1">
      <alignment horizontal="centerContinuous"/>
    </xf>
    <xf numFmtId="0" fontId="3" fillId="0" borderId="0" xfId="1" applyNumberFormat="1"/>
    <xf numFmtId="49" fontId="51" fillId="0" borderId="21" xfId="1" applyNumberFormat="1" applyFont="1" applyBorder="1" applyAlignment="1">
      <alignment horizontal="center" vertical="center" wrapText="1"/>
    </xf>
    <xf numFmtId="0" fontId="3" fillId="0" borderId="0" xfId="1" applyNumberFormat="1" applyAlignment="1">
      <alignment vertical="center"/>
    </xf>
    <xf numFmtId="0" fontId="2" fillId="0" borderId="21" xfId="1" applyFont="1" applyBorder="1" applyAlignment="1">
      <alignment horizontal="center"/>
    </xf>
    <xf numFmtId="0" fontId="52" fillId="0" borderId="21" xfId="1" applyFont="1" applyBorder="1"/>
    <xf numFmtId="0" fontId="52" fillId="0" borderId="21" xfId="1" applyNumberFormat="1" applyFont="1" applyBorder="1" applyAlignment="1">
      <alignment horizontal="center" vertical="center"/>
    </xf>
    <xf numFmtId="0" fontId="53" fillId="0" borderId="0" xfId="1" applyNumberFormat="1" applyFont="1"/>
    <xf numFmtId="0" fontId="2" fillId="47" borderId="21" xfId="1" applyFont="1" applyFill="1" applyBorder="1" applyAlignment="1">
      <alignment horizontal="center"/>
    </xf>
    <xf numFmtId="0" fontId="52" fillId="47" borderId="21" xfId="1" applyFont="1" applyFill="1" applyBorder="1"/>
    <xf numFmtId="0" fontId="52" fillId="47" borderId="21" xfId="1" applyNumberFormat="1" applyFont="1" applyFill="1" applyBorder="1" applyAlignment="1">
      <alignment horizontal="center" vertical="center"/>
    </xf>
    <xf numFmtId="0" fontId="53" fillId="0" borderId="0" xfId="1" applyNumberFormat="1" applyFont="1" applyBorder="1"/>
    <xf numFmtId="0" fontId="52" fillId="0" borderId="0" xfId="1" applyFont="1" applyFill="1" applyBorder="1"/>
    <xf numFmtId="0" fontId="53" fillId="0" borderId="0" xfId="1" applyNumberFormat="1" applyFont="1" applyFill="1" applyBorder="1"/>
    <xf numFmtId="0" fontId="54" fillId="0" borderId="21" xfId="1" applyFont="1" applyBorder="1"/>
    <xf numFmtId="0" fontId="54" fillId="0" borderId="21" xfId="1" applyNumberFormat="1" applyFont="1" applyBorder="1" applyAlignment="1">
      <alignment horizontal="center"/>
    </xf>
    <xf numFmtId="0" fontId="54" fillId="48" borderId="21" xfId="1" applyNumberFormat="1" applyFont="1" applyFill="1" applyBorder="1" applyAlignment="1">
      <alignment horizontal="center"/>
    </xf>
    <xf numFmtId="0" fontId="50" fillId="0" borderId="0" xfId="1" applyNumberFormat="1" applyFont="1" applyAlignment="1">
      <alignment horizontal="center"/>
    </xf>
    <xf numFmtId="0" fontId="3" fillId="0" borderId="0" xfId="1"/>
    <xf numFmtId="0" fontId="3" fillId="0" borderId="0" xfId="1" applyNumberFormat="1" applyFill="1"/>
    <xf numFmtId="0" fontId="2" fillId="0" borderId="0" xfId="1" applyNumberFormat="1" applyFont="1" applyFill="1"/>
    <xf numFmtId="0" fontId="55" fillId="0" borderId="0" xfId="1" applyNumberFormat="1" applyFont="1" applyFill="1" applyAlignment="1">
      <alignment vertical="top" wrapText="1"/>
    </xf>
    <xf numFmtId="49" fontId="49" fillId="0" borderId="21" xfId="1" applyNumberFormat="1" applyFont="1" applyFill="1" applyBorder="1" applyAlignment="1">
      <alignment horizontal="center" vertical="top" wrapText="1"/>
    </xf>
    <xf numFmtId="0" fontId="55" fillId="49" borderId="21" xfId="1" applyNumberFormat="1" applyFont="1" applyFill="1" applyBorder="1" applyAlignment="1">
      <alignment horizontal="left" vertical="top" wrapText="1"/>
    </xf>
    <xf numFmtId="0" fontId="55" fillId="49" borderId="21" xfId="1" applyFont="1" applyFill="1" applyBorder="1" applyAlignment="1">
      <alignment vertical="top" wrapText="1"/>
    </xf>
    <xf numFmtId="0" fontId="56" fillId="49" borderId="21" xfId="1" applyNumberFormat="1" applyFont="1" applyFill="1" applyBorder="1" applyAlignment="1">
      <alignment horizontal="center" vertical="top" wrapText="1"/>
    </xf>
    <xf numFmtId="0" fontId="55" fillId="0" borderId="21" xfId="1" applyNumberFormat="1" applyFont="1" applyFill="1" applyBorder="1" applyAlignment="1">
      <alignment horizontal="left" vertical="top" wrapText="1"/>
    </xf>
    <xf numFmtId="0" fontId="55" fillId="0" borderId="21" xfId="1" applyFont="1" applyFill="1" applyBorder="1" applyAlignment="1">
      <alignment vertical="top" wrapText="1"/>
    </xf>
    <xf numFmtId="0" fontId="56" fillId="0" borderId="21" xfId="1" applyNumberFormat="1" applyFont="1" applyFill="1" applyBorder="1" applyAlignment="1">
      <alignment horizontal="center" vertical="top" wrapText="1"/>
    </xf>
    <xf numFmtId="0" fontId="57" fillId="49" borderId="21" xfId="1" applyNumberFormat="1" applyFont="1" applyFill="1" applyBorder="1" applyAlignment="1">
      <alignment horizontal="center" vertical="top" wrapText="1"/>
    </xf>
    <xf numFmtId="0" fontId="49" fillId="0" borderId="0" xfId="1" applyNumberFormat="1" applyFont="1" applyFill="1" applyAlignment="1">
      <alignment horizontal="center" vertical="top" wrapText="1"/>
    </xf>
    <xf numFmtId="0" fontId="55" fillId="0" borderId="0" xfId="1" applyNumberFormat="1" applyFont="1" applyFill="1" applyAlignment="1">
      <alignment horizontal="left" vertical="top" wrapText="1"/>
    </xf>
    <xf numFmtId="0" fontId="55" fillId="0" borderId="0" xfId="1" applyFont="1" applyFill="1" applyAlignment="1">
      <alignment vertical="top" wrapText="1"/>
    </xf>
    <xf numFmtId="0" fontId="55" fillId="0" borderId="0" xfId="1" applyNumberFormat="1" applyFont="1" applyFill="1" applyAlignment="1">
      <alignment horizontal="center" vertical="top" wrapText="1"/>
    </xf>
    <xf numFmtId="0" fontId="59" fillId="0" borderId="0" xfId="1" applyNumberFormat="1" applyFont="1" applyFill="1" applyAlignment="1">
      <alignment horizontal="center" vertical="center"/>
    </xf>
    <xf numFmtId="0" fontId="60" fillId="0" borderId="0" xfId="1" applyNumberFormat="1" applyFont="1" applyFill="1" applyAlignment="1">
      <alignment horizontal="center" vertical="center"/>
    </xf>
    <xf numFmtId="0" fontId="56" fillId="0" borderId="27" xfId="1" applyFont="1" applyFill="1" applyBorder="1" applyAlignment="1">
      <alignment horizontal="center" vertical="center" wrapText="1"/>
    </xf>
    <xf numFmtId="0" fontId="56" fillId="49" borderId="24" xfId="1" applyNumberFormat="1" applyFont="1" applyFill="1" applyBorder="1" applyAlignment="1">
      <alignment horizontal="center" vertical="center"/>
    </xf>
    <xf numFmtId="0" fontId="56" fillId="49" borderId="24" xfId="1" applyFont="1" applyFill="1" applyBorder="1" applyAlignment="1">
      <alignment horizontal="center" vertical="center"/>
    </xf>
    <xf numFmtId="0" fontId="57" fillId="49" borderId="24" xfId="1" applyFont="1" applyFill="1" applyBorder="1" applyAlignment="1">
      <alignment horizontal="center" vertical="top"/>
    </xf>
    <xf numFmtId="0" fontId="56" fillId="49" borderId="24" xfId="1" applyFont="1" applyFill="1" applyBorder="1" applyAlignment="1">
      <alignment horizontal="center" vertical="top"/>
    </xf>
    <xf numFmtId="0" fontId="59" fillId="0" borderId="0" xfId="1" applyNumberFormat="1" applyFont="1" applyFill="1" applyAlignment="1">
      <alignment horizontal="left" vertical="top"/>
    </xf>
    <xf numFmtId="0" fontId="56" fillId="0" borderId="21" xfId="1" applyNumberFormat="1" applyFont="1" applyFill="1" applyBorder="1" applyAlignment="1">
      <alignment horizontal="center" vertical="center"/>
    </xf>
    <xf numFmtId="0" fontId="56" fillId="0" borderId="21" xfId="1" applyFont="1" applyFill="1" applyBorder="1" applyAlignment="1">
      <alignment horizontal="center" vertical="center"/>
    </xf>
    <xf numFmtId="0" fontId="57" fillId="0" borderId="24" xfId="1" applyFont="1" applyFill="1" applyBorder="1" applyAlignment="1">
      <alignment horizontal="center" vertical="top"/>
    </xf>
    <xf numFmtId="0" fontId="56" fillId="0" borderId="21" xfId="1" applyFont="1" applyFill="1" applyBorder="1" applyAlignment="1">
      <alignment horizontal="center" vertical="top"/>
    </xf>
    <xf numFmtId="0" fontId="56" fillId="49" borderId="21" xfId="1" applyNumberFormat="1" applyFont="1" applyFill="1" applyBorder="1" applyAlignment="1">
      <alignment horizontal="center" vertical="center"/>
    </xf>
    <xf numFmtId="0" fontId="56" fillId="49" borderId="21" xfId="1" applyFont="1" applyFill="1" applyBorder="1" applyAlignment="1">
      <alignment horizontal="center" vertical="center"/>
    </xf>
    <xf numFmtId="0" fontId="56" fillId="49" borderId="21" xfId="1" applyFont="1" applyFill="1" applyBorder="1" applyAlignment="1">
      <alignment horizontal="center" vertical="top"/>
    </xf>
    <xf numFmtId="0" fontId="57" fillId="49" borderId="21" xfId="1" applyFont="1" applyFill="1" applyBorder="1" applyAlignment="1">
      <alignment horizontal="center" vertical="top"/>
    </xf>
    <xf numFmtId="0" fontId="57" fillId="49" borderId="21" xfId="1" applyNumberFormat="1" applyFont="1" applyFill="1" applyBorder="1" applyAlignment="1">
      <alignment horizontal="center" vertical="center"/>
    </xf>
    <xf numFmtId="0" fontId="61" fillId="0" borderId="0" xfId="1" applyNumberFormat="1" applyFont="1" applyFill="1" applyAlignment="1">
      <alignment horizontal="left" vertical="top"/>
    </xf>
    <xf numFmtId="0" fontId="62" fillId="0" borderId="0" xfId="1" applyNumberFormat="1" applyFont="1" applyFill="1" applyAlignment="1">
      <alignment horizontal="left" vertical="top"/>
    </xf>
    <xf numFmtId="0" fontId="62" fillId="0" borderId="0" xfId="1" applyNumberFormat="1" applyFont="1" applyFill="1" applyAlignment="1">
      <alignment horizontal="center" vertical="top"/>
    </xf>
    <xf numFmtId="0" fontId="59" fillId="0" borderId="0" xfId="1" applyNumberFormat="1" applyFont="1" applyFill="1" applyAlignment="1">
      <alignment horizontal="center" vertical="top"/>
    </xf>
    <xf numFmtId="0" fontId="64" fillId="0" borderId="0" xfId="106" applyFont="1" applyAlignment="1">
      <alignment vertical="top"/>
    </xf>
    <xf numFmtId="0" fontId="65" fillId="0" borderId="21" xfId="106" applyFont="1" applyBorder="1" applyAlignment="1">
      <alignment horizontal="center" vertical="top" wrapText="1"/>
    </xf>
    <xf numFmtId="0" fontId="64" fillId="49" borderId="24" xfId="106" applyFont="1" applyFill="1" applyBorder="1" applyAlignment="1">
      <alignment horizontal="center" vertical="top"/>
    </xf>
    <xf numFmtId="0" fontId="64" fillId="49" borderId="24" xfId="106" applyFont="1" applyFill="1" applyBorder="1" applyAlignment="1">
      <alignment vertical="top"/>
    </xf>
    <xf numFmtId="0" fontId="64" fillId="49" borderId="24" xfId="106" applyNumberFormat="1" applyFont="1" applyFill="1" applyBorder="1" applyAlignment="1">
      <alignment horizontal="center" vertical="top" wrapText="1"/>
    </xf>
    <xf numFmtId="0" fontId="64" fillId="0" borderId="0" xfId="106" applyFont="1" applyFill="1" applyAlignment="1">
      <alignment vertical="top"/>
    </xf>
    <xf numFmtId="0" fontId="64" fillId="0" borderId="0" xfId="106" applyNumberFormat="1" applyFont="1" applyFill="1" applyAlignment="1">
      <alignment vertical="top"/>
    </xf>
    <xf numFmtId="0" fontId="64" fillId="0" borderId="21" xfId="106" applyFont="1" applyFill="1" applyBorder="1" applyAlignment="1">
      <alignment horizontal="center" vertical="top"/>
    </xf>
    <xf numFmtId="0" fontId="64" fillId="0" borderId="21" xfId="106" applyFont="1" applyFill="1" applyBorder="1" applyAlignment="1">
      <alignment vertical="top"/>
    </xf>
    <xf numFmtId="0" fontId="64" fillId="0" borderId="24" xfId="106" applyNumberFormat="1" applyFont="1" applyBorder="1" applyAlignment="1">
      <alignment horizontal="center" vertical="top" wrapText="1"/>
    </xf>
    <xf numFmtId="0" fontId="65" fillId="49" borderId="24" xfId="106" applyNumberFormat="1" applyFont="1" applyFill="1" applyBorder="1" applyAlignment="1">
      <alignment horizontal="center" vertical="top" wrapText="1"/>
    </xf>
    <xf numFmtId="0" fontId="65" fillId="0" borderId="0" xfId="106" applyNumberFormat="1" applyFont="1" applyAlignment="1">
      <alignment horizontal="center" vertical="top"/>
    </xf>
    <xf numFmtId="0" fontId="64" fillId="0" borderId="0" xfId="106" applyFont="1" applyAlignment="1">
      <alignment horizontal="right" vertical="top" wrapText="1"/>
    </xf>
    <xf numFmtId="0" fontId="66" fillId="0" borderId="0" xfId="143" applyFont="1"/>
    <xf numFmtId="0" fontId="66" fillId="50" borderId="0" xfId="143" applyFont="1" applyFill="1"/>
    <xf numFmtId="0" fontId="67" fillId="0" borderId="0" xfId="143" applyFont="1" applyAlignment="1">
      <alignment horizontal="left"/>
    </xf>
    <xf numFmtId="0" fontId="66" fillId="0" borderId="0" xfId="143" applyFont="1" applyFill="1"/>
    <xf numFmtId="0" fontId="57" fillId="0" borderId="31" xfId="143" applyNumberFormat="1" applyFont="1" applyFill="1" applyBorder="1" applyAlignment="1">
      <alignment horizontal="center" vertical="center" wrapText="1"/>
    </xf>
    <xf numFmtId="0" fontId="67" fillId="49" borderId="0" xfId="143" applyFont="1" applyFill="1"/>
    <xf numFmtId="0" fontId="67" fillId="50" borderId="0" xfId="143" applyFont="1" applyFill="1"/>
    <xf numFmtId="0" fontId="56" fillId="49" borderId="31" xfId="143" applyNumberFormat="1" applyFont="1" applyFill="1" applyBorder="1" applyAlignment="1">
      <alignment horizontal="center" vertical="center" wrapText="1"/>
    </xf>
    <xf numFmtId="0" fontId="56" fillId="49" borderId="21" xfId="143" applyNumberFormat="1" applyFont="1" applyFill="1" applyBorder="1" applyAlignment="1" applyProtection="1">
      <alignment horizontal="center"/>
    </xf>
    <xf numFmtId="0" fontId="57" fillId="49" borderId="21" xfId="143" applyNumberFormat="1" applyFont="1" applyFill="1" applyBorder="1" applyAlignment="1" applyProtection="1">
      <alignment horizontal="center"/>
    </xf>
    <xf numFmtId="0" fontId="56" fillId="49" borderId="21" xfId="143" applyFont="1" applyFill="1" applyBorder="1" applyAlignment="1">
      <alignment vertical="center"/>
    </xf>
    <xf numFmtId="0" fontId="56" fillId="49" borderId="21" xfId="143" applyFont="1" applyFill="1" applyBorder="1" applyAlignment="1">
      <alignment horizontal="center" vertical="center"/>
    </xf>
    <xf numFmtId="0" fontId="67" fillId="0" borderId="0" xfId="143" applyFont="1" applyFill="1"/>
    <xf numFmtId="0" fontId="56" fillId="0" borderId="31" xfId="143" applyNumberFormat="1" applyFont="1" applyFill="1" applyBorder="1" applyAlignment="1">
      <alignment horizontal="center" vertical="center" wrapText="1"/>
    </xf>
    <xf numFmtId="0" fontId="56" fillId="0" borderId="21" xfId="143" applyNumberFormat="1" applyFont="1" applyFill="1" applyBorder="1" applyAlignment="1" applyProtection="1">
      <alignment horizontal="center"/>
    </xf>
    <xf numFmtId="0" fontId="57" fillId="0" borderId="21" xfId="143" applyNumberFormat="1" applyFont="1" applyFill="1" applyBorder="1" applyAlignment="1" applyProtection="1">
      <alignment horizontal="center"/>
    </xf>
    <xf numFmtId="0" fontId="56" fillId="0" borderId="21" xfId="143" applyFont="1" applyFill="1" applyBorder="1" applyAlignment="1">
      <alignment vertical="center"/>
    </xf>
    <xf numFmtId="0" fontId="56" fillId="0" borderId="21" xfId="143" applyFont="1" applyFill="1" applyBorder="1" applyAlignment="1">
      <alignment horizontal="center" vertical="center"/>
    </xf>
    <xf numFmtId="0" fontId="67" fillId="0" borderId="0" xfId="143" applyFont="1"/>
    <xf numFmtId="0" fontId="56" fillId="0" borderId="24" xfId="143" applyFont="1" applyBorder="1" applyAlignment="1">
      <alignment vertical="center"/>
    </xf>
    <xf numFmtId="0" fontId="56" fillId="0" borderId="24" xfId="143" applyFont="1" applyBorder="1" applyAlignment="1">
      <alignment horizontal="center" vertical="center"/>
    </xf>
    <xf numFmtId="0" fontId="57" fillId="49" borderId="21" xfId="143" applyFont="1" applyFill="1" applyBorder="1" applyAlignment="1">
      <alignment horizontal="center" vertical="center"/>
    </xf>
    <xf numFmtId="0" fontId="66" fillId="0" borderId="0" xfId="143" applyFont="1" applyAlignment="1">
      <alignment horizontal="center"/>
    </xf>
    <xf numFmtId="0" fontId="66" fillId="50" borderId="0" xfId="143" applyFont="1" applyFill="1" applyAlignment="1">
      <alignment horizontal="center"/>
    </xf>
    <xf numFmtId="0" fontId="64" fillId="0" borderId="0" xfId="0" applyFont="1" applyFill="1" applyAlignment="1">
      <alignment horizontal="left" vertical="justify"/>
    </xf>
    <xf numFmtId="49" fontId="57" fillId="0" borderId="24" xfId="0" applyNumberFormat="1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center" vertical="justify"/>
    </xf>
    <xf numFmtId="0" fontId="56" fillId="49" borderId="24" xfId="0" applyFont="1" applyFill="1" applyBorder="1" applyAlignment="1">
      <alignment horizontal="center" vertical="center"/>
    </xf>
    <xf numFmtId="0" fontId="56" fillId="49" borderId="24" xfId="0" applyFont="1" applyFill="1" applyBorder="1" applyAlignment="1">
      <alignment horizontal="left" vertical="justify"/>
    </xf>
    <xf numFmtId="0" fontId="56" fillId="49" borderId="24" xfId="0" applyNumberFormat="1" applyFont="1" applyFill="1" applyBorder="1" applyAlignment="1">
      <alignment horizontal="center" vertical="justify"/>
    </xf>
    <xf numFmtId="0" fontId="0" fillId="0" borderId="0" xfId="0" applyNumberFormat="1" applyFont="1" applyFill="1" applyBorder="1" applyAlignment="1" applyProtection="1"/>
    <xf numFmtId="0" fontId="56" fillId="0" borderId="21" xfId="0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horizontal="left" vertical="justify"/>
    </xf>
    <xf numFmtId="0" fontId="56" fillId="0" borderId="21" xfId="0" applyNumberFormat="1" applyFont="1" applyFill="1" applyBorder="1" applyAlignment="1">
      <alignment horizontal="center" vertical="justify"/>
    </xf>
    <xf numFmtId="0" fontId="56" fillId="0" borderId="21" xfId="0" applyFont="1" applyFill="1" applyBorder="1" applyAlignment="1">
      <alignment horizontal="center" vertical="justify"/>
    </xf>
    <xf numFmtId="0" fontId="56" fillId="49" borderId="21" xfId="0" applyFont="1" applyFill="1" applyBorder="1" applyAlignment="1">
      <alignment horizontal="center" vertical="center"/>
    </xf>
    <xf numFmtId="0" fontId="56" fillId="49" borderId="21" xfId="0" applyFont="1" applyFill="1" applyBorder="1" applyAlignment="1">
      <alignment horizontal="left" vertical="justify"/>
    </xf>
    <xf numFmtId="0" fontId="57" fillId="49" borderId="21" xfId="0" applyNumberFormat="1" applyFont="1" applyFill="1" applyBorder="1" applyAlignment="1">
      <alignment horizontal="center" vertical="justify"/>
    </xf>
    <xf numFmtId="0" fontId="57" fillId="49" borderId="21" xfId="0" applyFont="1" applyFill="1" applyBorder="1" applyAlignment="1">
      <alignment horizontal="center" vertical="justify"/>
    </xf>
    <xf numFmtId="0" fontId="57" fillId="49" borderId="21" xfId="0" applyFont="1" applyFill="1" applyBorder="1" applyAlignment="1">
      <alignment horizontal="center" vertical="top"/>
    </xf>
    <xf numFmtId="0" fontId="64" fillId="0" borderId="0" xfId="0" applyFont="1" applyFill="1" applyAlignment="1">
      <alignment horizontal="center" vertical="center"/>
    </xf>
    <xf numFmtId="0" fontId="72" fillId="0" borderId="21" xfId="0" applyFont="1" applyFill="1" applyBorder="1" applyAlignment="1">
      <alignment horizontal="center" vertical="center" wrapText="1"/>
    </xf>
    <xf numFmtId="0" fontId="72" fillId="0" borderId="25" xfId="0" applyFont="1" applyFill="1" applyBorder="1" applyAlignment="1">
      <alignment horizontal="center" vertical="center" wrapText="1"/>
    </xf>
    <xf numFmtId="0" fontId="72" fillId="0" borderId="36" xfId="0" applyFont="1" applyFill="1" applyBorder="1" applyAlignment="1">
      <alignment horizontal="center" vertical="center" wrapText="1"/>
    </xf>
    <xf numFmtId="0" fontId="56" fillId="49" borderId="21" xfId="0" applyFont="1" applyFill="1" applyBorder="1" applyAlignment="1">
      <alignment vertical="center"/>
    </xf>
    <xf numFmtId="0" fontId="56" fillId="49" borderId="21" xfId="0" applyNumberFormat="1" applyFont="1" applyFill="1" applyBorder="1" applyAlignment="1">
      <alignment horizontal="center" vertical="center"/>
    </xf>
    <xf numFmtId="0" fontId="56" fillId="49" borderId="37" xfId="0" applyNumberFormat="1" applyFont="1" applyFill="1" applyBorder="1" applyAlignment="1">
      <alignment horizontal="center" vertical="center"/>
    </xf>
    <xf numFmtId="0" fontId="56" fillId="49" borderId="26" xfId="0" applyNumberFormat="1" applyFont="1" applyFill="1" applyBorder="1" applyAlignment="1">
      <alignment horizontal="center" vertical="center"/>
    </xf>
    <xf numFmtId="0" fontId="56" fillId="49" borderId="24" xfId="0" applyNumberFormat="1" applyFont="1" applyFill="1" applyBorder="1" applyAlignment="1">
      <alignment horizontal="center" vertical="center"/>
    </xf>
    <xf numFmtId="0" fontId="73" fillId="0" borderId="0" xfId="0" applyFont="1"/>
    <xf numFmtId="0" fontId="56" fillId="0" borderId="21" xfId="0" applyFont="1" applyFill="1" applyBorder="1" applyAlignment="1">
      <alignment vertical="center"/>
    </xf>
    <xf numFmtId="0" fontId="56" fillId="0" borderId="21" xfId="0" applyNumberFormat="1" applyFont="1" applyFill="1" applyBorder="1" applyAlignment="1">
      <alignment horizontal="center" vertical="center"/>
    </xf>
    <xf numFmtId="0" fontId="56" fillId="0" borderId="37" xfId="0" applyNumberFormat="1" applyFont="1" applyFill="1" applyBorder="1" applyAlignment="1">
      <alignment horizontal="center" vertical="center"/>
    </xf>
    <xf numFmtId="0" fontId="56" fillId="0" borderId="26" xfId="0" applyNumberFormat="1" applyFont="1" applyFill="1" applyBorder="1" applyAlignment="1">
      <alignment horizontal="center" vertical="center"/>
    </xf>
    <xf numFmtId="0" fontId="74" fillId="0" borderId="21" xfId="0" applyFont="1" applyBorder="1" applyAlignment="1">
      <alignment horizontal="center" vertical="center"/>
    </xf>
    <xf numFmtId="0" fontId="73" fillId="0" borderId="21" xfId="0" applyFont="1" applyBorder="1" applyAlignment="1">
      <alignment horizontal="center" vertical="center"/>
    </xf>
    <xf numFmtId="0" fontId="57" fillId="49" borderId="21" xfId="0" applyNumberFormat="1" applyFont="1" applyFill="1" applyBorder="1" applyAlignment="1">
      <alignment horizontal="center"/>
    </xf>
    <xf numFmtId="0" fontId="57" fillId="49" borderId="21" xfId="0" applyFont="1" applyFill="1" applyBorder="1" applyAlignment="1">
      <alignment horizontal="center"/>
    </xf>
    <xf numFmtId="0" fontId="57" fillId="49" borderId="37" xfId="0" applyNumberFormat="1" applyFont="1" applyFill="1" applyBorder="1" applyAlignment="1">
      <alignment horizontal="center"/>
    </xf>
    <xf numFmtId="0" fontId="57" fillId="49" borderId="26" xfId="0" applyFont="1" applyFill="1" applyBorder="1" applyAlignment="1">
      <alignment horizontal="center"/>
    </xf>
    <xf numFmtId="0" fontId="0" fillId="0" borderId="0" xfId="0" applyFill="1"/>
    <xf numFmtId="0" fontId="73" fillId="0" borderId="0" xfId="0" applyFont="1" applyBorder="1"/>
    <xf numFmtId="0" fontId="71" fillId="0" borderId="21" xfId="0" applyFont="1" applyFill="1" applyBorder="1" applyAlignment="1">
      <alignment horizontal="center" vertical="center" wrapText="1"/>
    </xf>
    <xf numFmtId="0" fontId="64" fillId="49" borderId="24" xfId="0" applyFont="1" applyFill="1" applyBorder="1" applyAlignment="1">
      <alignment horizontal="center" vertical="center"/>
    </xf>
    <xf numFmtId="0" fontId="64" fillId="49" borderId="24" xfId="0" applyFont="1" applyFill="1" applyBorder="1" applyAlignment="1">
      <alignment vertical="center"/>
    </xf>
    <xf numFmtId="0" fontId="64" fillId="49" borderId="21" xfId="0" applyNumberFormat="1" applyFont="1" applyFill="1" applyBorder="1" applyAlignment="1">
      <alignment horizontal="center" vertical="center"/>
    </xf>
    <xf numFmtId="0" fontId="75" fillId="49" borderId="21" xfId="0" applyNumberFormat="1" applyFont="1" applyFill="1" applyBorder="1" applyAlignment="1">
      <alignment horizontal="center" vertical="center"/>
    </xf>
    <xf numFmtId="0" fontId="64" fillId="0" borderId="21" xfId="0" applyFont="1" applyFill="1" applyBorder="1" applyAlignment="1">
      <alignment horizontal="center" vertical="center"/>
    </xf>
    <xf numFmtId="0" fontId="64" fillId="0" borderId="21" xfId="0" applyFont="1" applyFill="1" applyBorder="1" applyAlignment="1">
      <alignment vertical="center"/>
    </xf>
    <xf numFmtId="0" fontId="64" fillId="0" borderId="21" xfId="0" applyNumberFormat="1" applyFont="1" applyFill="1" applyBorder="1" applyAlignment="1">
      <alignment horizontal="center" vertical="center"/>
    </xf>
    <xf numFmtId="0" fontId="75" fillId="0" borderId="21" xfId="0" applyNumberFormat="1" applyFont="1" applyFill="1" applyBorder="1" applyAlignment="1">
      <alignment horizontal="center" vertical="center"/>
    </xf>
    <xf numFmtId="0" fontId="64" fillId="49" borderId="21" xfId="0" applyFont="1" applyFill="1" applyBorder="1" applyAlignment="1">
      <alignment horizontal="center" vertical="center"/>
    </xf>
    <xf numFmtId="0" fontId="64" fillId="49" borderId="21" xfId="0" applyFont="1" applyFill="1" applyBorder="1" applyAlignment="1">
      <alignment vertical="center"/>
    </xf>
    <xf numFmtId="0" fontId="65" fillId="49" borderId="21" xfId="0" applyNumberFormat="1" applyFont="1" applyFill="1" applyBorder="1" applyAlignment="1">
      <alignment horizontal="center" vertical="center"/>
    </xf>
    <xf numFmtId="0" fontId="71" fillId="49" borderId="21" xfId="0" applyNumberFormat="1" applyFont="1" applyFill="1" applyBorder="1" applyAlignment="1">
      <alignment horizontal="center" vertical="center"/>
    </xf>
    <xf numFmtId="0" fontId="76" fillId="0" borderId="0" xfId="0" applyFont="1"/>
    <xf numFmtId="49" fontId="72" fillId="0" borderId="21" xfId="0" applyNumberFormat="1" applyFont="1" applyFill="1" applyBorder="1" applyAlignment="1">
      <alignment horizontal="center" vertical="center" wrapText="1"/>
    </xf>
    <xf numFmtId="49" fontId="72" fillId="0" borderId="21" xfId="0" applyNumberFormat="1" applyFont="1" applyBorder="1" applyAlignment="1">
      <alignment horizontal="center" vertical="center" wrapText="1"/>
    </xf>
    <xf numFmtId="0" fontId="74" fillId="0" borderId="21" xfId="0" applyFont="1" applyBorder="1" applyAlignment="1">
      <alignment horizontal="center"/>
    </xf>
    <xf numFmtId="0" fontId="74" fillId="0" borderId="21" xfId="0" applyFont="1" applyBorder="1"/>
    <xf numFmtId="0" fontId="74" fillId="0" borderId="21" xfId="0" applyNumberFormat="1" applyFont="1" applyFill="1" applyBorder="1" applyAlignment="1">
      <alignment horizontal="center"/>
    </xf>
    <xf numFmtId="0" fontId="56" fillId="0" borderId="21" xfId="0" applyNumberFormat="1" applyFont="1" applyFill="1" applyBorder="1" applyAlignment="1">
      <alignment horizontal="center"/>
    </xf>
    <xf numFmtId="0" fontId="74" fillId="0" borderId="21" xfId="0" applyFont="1" applyFill="1" applyBorder="1" applyAlignment="1">
      <alignment horizontal="center"/>
    </xf>
    <xf numFmtId="0" fontId="56" fillId="0" borderId="21" xfId="0" applyFont="1" applyFill="1" applyBorder="1" applyAlignment="1">
      <alignment horizontal="center"/>
    </xf>
    <xf numFmtId="0" fontId="74" fillId="0" borderId="21" xfId="0" applyFont="1" applyFill="1" applyBorder="1"/>
    <xf numFmtId="0" fontId="76" fillId="0" borderId="0" xfId="0" applyFont="1" applyFill="1"/>
    <xf numFmtId="0" fontId="74" fillId="0" borderId="21" xfId="0" applyFont="1" applyFill="1" applyBorder="1" applyAlignment="1">
      <alignment horizontal="right"/>
    </xf>
    <xf numFmtId="0" fontId="72" fillId="0" borderId="21" xfId="0" applyFont="1" applyFill="1" applyBorder="1" applyAlignment="1">
      <alignment horizontal="center"/>
    </xf>
    <xf numFmtId="0" fontId="57" fillId="0" borderId="21" xfId="0" applyFont="1" applyFill="1" applyBorder="1" applyAlignment="1">
      <alignment horizontal="center"/>
    </xf>
    <xf numFmtId="0" fontId="57" fillId="50" borderId="21" xfId="0" applyFont="1" applyFill="1" applyBorder="1" applyAlignment="1">
      <alignment horizontal="center"/>
    </xf>
    <xf numFmtId="0" fontId="76" fillId="0" borderId="0" xfId="0" applyFont="1" applyAlignment="1">
      <alignment horizontal="center"/>
    </xf>
    <xf numFmtId="0" fontId="56" fillId="0" borderId="0" xfId="106" applyFont="1" applyFill="1"/>
    <xf numFmtId="0" fontId="57" fillId="0" borderId="22" xfId="106" applyFont="1" applyFill="1" applyBorder="1" applyAlignment="1">
      <alignment horizontal="center"/>
    </xf>
    <xf numFmtId="0" fontId="57" fillId="0" borderId="21" xfId="106" applyFont="1" applyFill="1" applyBorder="1" applyAlignment="1">
      <alignment horizontal="center"/>
    </xf>
    <xf numFmtId="0" fontId="56" fillId="49" borderId="21" xfId="106" applyFont="1" applyFill="1" applyBorder="1" applyAlignment="1">
      <alignment horizontal="center" vertical="center"/>
    </xf>
    <xf numFmtId="0" fontId="56" fillId="49" borderId="21" xfId="106" applyFont="1" applyFill="1" applyBorder="1" applyAlignment="1">
      <alignment vertical="center"/>
    </xf>
    <xf numFmtId="0" fontId="56" fillId="49" borderId="40" xfId="106" applyNumberFormat="1" applyFont="1" applyFill="1" applyBorder="1" applyAlignment="1">
      <alignment horizontal="center" vertical="center" wrapText="1"/>
    </xf>
    <xf numFmtId="0" fontId="56" fillId="0" borderId="21" xfId="106" applyFont="1" applyFill="1" applyBorder="1" applyAlignment="1">
      <alignment horizontal="center" vertical="center"/>
    </xf>
    <xf numFmtId="0" fontId="56" fillId="0" borderId="21" xfId="106" applyFont="1" applyFill="1" applyBorder="1" applyAlignment="1">
      <alignment vertical="center"/>
    </xf>
    <xf numFmtId="0" fontId="56" fillId="0" borderId="21" xfId="106" applyNumberFormat="1" applyFont="1" applyFill="1" applyBorder="1" applyAlignment="1">
      <alignment horizontal="center" vertical="center"/>
    </xf>
    <xf numFmtId="3" fontId="57" fillId="49" borderId="21" xfId="106" applyNumberFormat="1" applyFont="1" applyFill="1" applyBorder="1" applyAlignment="1">
      <alignment horizontal="center" vertical="center" wrapText="1"/>
    </xf>
    <xf numFmtId="0" fontId="56" fillId="0" borderId="0" xfId="106" applyFont="1" applyFill="1" applyAlignment="1">
      <alignment horizontal="center"/>
    </xf>
    <xf numFmtId="0" fontId="57" fillId="0" borderId="0" xfId="106" applyFont="1" applyFill="1"/>
    <xf numFmtId="0" fontId="57" fillId="0" borderId="21" xfId="106" applyNumberFormat="1" applyFont="1" applyFill="1" applyBorder="1" applyAlignment="1">
      <alignment horizontal="center" vertical="center"/>
    </xf>
    <xf numFmtId="0" fontId="57" fillId="0" borderId="21" xfId="106" applyFont="1" applyFill="1" applyBorder="1" applyAlignment="1">
      <alignment horizontal="center" vertical="center" wrapText="1"/>
    </xf>
    <xf numFmtId="3" fontId="56" fillId="49" borderId="21" xfId="106" applyNumberFormat="1" applyFont="1" applyFill="1" applyBorder="1" applyAlignment="1">
      <alignment horizontal="center" vertical="center"/>
    </xf>
    <xf numFmtId="3" fontId="56" fillId="0" borderId="21" xfId="106" applyNumberFormat="1" applyFont="1" applyFill="1" applyBorder="1" applyAlignment="1">
      <alignment horizontal="center"/>
    </xf>
    <xf numFmtId="3" fontId="57" fillId="49" borderId="21" xfId="106" applyNumberFormat="1" applyFont="1" applyFill="1" applyBorder="1" applyAlignment="1">
      <alignment horizontal="center" vertical="center"/>
    </xf>
    <xf numFmtId="0" fontId="56" fillId="0" borderId="0" xfId="106" applyFont="1" applyFill="1" applyBorder="1"/>
    <xf numFmtId="0" fontId="81" fillId="0" borderId="0" xfId="106" applyFont="1" applyFill="1"/>
    <xf numFmtId="0" fontId="57" fillId="0" borderId="21" xfId="84" applyFont="1" applyFill="1" applyBorder="1" applyAlignment="1">
      <alignment horizontal="center" vertical="center" wrapText="1"/>
    </xf>
    <xf numFmtId="0" fontId="56" fillId="49" borderId="24" xfId="84" applyFont="1" applyFill="1" applyBorder="1" applyAlignment="1">
      <alignment horizontal="center"/>
    </xf>
    <xf numFmtId="0" fontId="56" fillId="49" borderId="24" xfId="84" applyFont="1" applyFill="1" applyBorder="1" applyAlignment="1">
      <alignment vertical="center"/>
    </xf>
    <xf numFmtId="0" fontId="56" fillId="49" borderId="24" xfId="84" applyNumberFormat="1" applyFont="1" applyFill="1" applyBorder="1" applyAlignment="1">
      <alignment horizontal="center" vertical="center"/>
    </xf>
    <xf numFmtId="0" fontId="56" fillId="0" borderId="21" xfId="84" applyFont="1" applyFill="1" applyBorder="1" applyAlignment="1">
      <alignment horizontal="center"/>
    </xf>
    <xf numFmtId="0" fontId="56" fillId="0" borderId="21" xfId="84" applyFont="1" applyFill="1" applyBorder="1" applyAlignment="1">
      <alignment vertical="center"/>
    </xf>
    <xf numFmtId="0" fontId="56" fillId="0" borderId="24" xfId="84" applyNumberFormat="1" applyFont="1" applyFill="1" applyBorder="1" applyAlignment="1">
      <alignment horizontal="center" vertical="center"/>
    </xf>
    <xf numFmtId="0" fontId="56" fillId="49" borderId="21" xfId="84" applyFont="1" applyFill="1" applyBorder="1" applyAlignment="1">
      <alignment horizontal="center"/>
    </xf>
    <xf numFmtId="0" fontId="56" fillId="49" borderId="21" xfId="84" applyFont="1" applyFill="1" applyBorder="1" applyAlignment="1">
      <alignment vertical="center"/>
    </xf>
    <xf numFmtId="0" fontId="57" fillId="49" borderId="21" xfId="84" applyNumberFormat="1" applyFont="1" applyFill="1" applyBorder="1" applyAlignment="1">
      <alignment horizontal="center" vertical="center"/>
    </xf>
    <xf numFmtId="0" fontId="66" fillId="0" borderId="0" xfId="106" applyNumberFormat="1" applyFont="1" applyFill="1" applyAlignment="1">
      <alignment horizontal="center"/>
    </xf>
    <xf numFmtId="0" fontId="56" fillId="49" borderId="24" xfId="106" applyFont="1" applyFill="1" applyBorder="1" applyAlignment="1">
      <alignment horizontal="center" vertical="center"/>
    </xf>
    <xf numFmtId="0" fontId="56" fillId="49" borderId="24" xfId="106" applyFont="1" applyFill="1" applyBorder="1" applyAlignment="1">
      <alignment vertical="center"/>
    </xf>
    <xf numFmtId="0" fontId="56" fillId="49" borderId="31" xfId="106" applyNumberFormat="1" applyFont="1" applyFill="1" applyBorder="1" applyAlignment="1">
      <alignment horizontal="center" vertical="center" wrapText="1"/>
    </xf>
    <xf numFmtId="0" fontId="56" fillId="0" borderId="21" xfId="106" applyFont="1" applyFill="1" applyBorder="1" applyAlignment="1">
      <alignment horizontal="left" vertical="center"/>
    </xf>
    <xf numFmtId="0" fontId="56" fillId="0" borderId="31" xfId="106" applyNumberFormat="1" applyFont="1" applyFill="1" applyBorder="1" applyAlignment="1">
      <alignment horizontal="center" vertical="center" wrapText="1"/>
    </xf>
    <xf numFmtId="0" fontId="57" fillId="49" borderId="21" xfId="106" applyNumberFormat="1" applyFont="1" applyFill="1" applyBorder="1" applyAlignment="1">
      <alignment horizontal="center" vertical="center"/>
    </xf>
    <xf numFmtId="0" fontId="57" fillId="0" borderId="0" xfId="106" applyNumberFormat="1" applyFont="1" applyFill="1" applyBorder="1" applyAlignment="1">
      <alignment horizontal="center" vertical="center"/>
    </xf>
    <xf numFmtId="0" fontId="82" fillId="0" borderId="0" xfId="106" applyFont="1" applyFill="1" applyAlignment="1">
      <alignment vertical="center" wrapText="1"/>
    </xf>
    <xf numFmtId="0" fontId="34" fillId="0" borderId="0" xfId="106" applyFont="1" applyFill="1"/>
    <xf numFmtId="0" fontId="34" fillId="0" borderId="0" xfId="106" applyFont="1" applyFill="1" applyAlignment="1">
      <alignment horizontal="center" vertical="center" wrapText="1"/>
    </xf>
    <xf numFmtId="0" fontId="83" fillId="0" borderId="0" xfId="106" applyFont="1" applyFill="1" applyAlignment="1">
      <alignment horizontal="center" vertical="center"/>
    </xf>
    <xf numFmtId="0" fontId="83" fillId="0" borderId="0" xfId="106" applyFont="1" applyFill="1" applyAlignment="1">
      <alignment wrapText="1"/>
    </xf>
    <xf numFmtId="0" fontId="64" fillId="49" borderId="24" xfId="106" applyFont="1" applyFill="1" applyBorder="1" applyAlignment="1">
      <alignment vertical="center"/>
    </xf>
    <xf numFmtId="0" fontId="64" fillId="49" borderId="24" xfId="106" applyNumberFormat="1" applyFont="1" applyFill="1" applyBorder="1" applyAlignment="1">
      <alignment horizontal="center" vertical="center"/>
    </xf>
    <xf numFmtId="1" fontId="64" fillId="49" borderId="24" xfId="106" applyNumberFormat="1" applyFont="1" applyFill="1" applyBorder="1" applyAlignment="1">
      <alignment horizontal="center" vertical="center"/>
    </xf>
    <xf numFmtId="0" fontId="2" fillId="0" borderId="0" xfId="106" applyNumberFormat="1" applyFont="1" applyFill="1" applyBorder="1" applyAlignment="1" applyProtection="1"/>
    <xf numFmtId="0" fontId="64" fillId="0" borderId="21" xfId="106" applyFont="1" applyFill="1" applyBorder="1" applyAlignment="1">
      <alignment vertical="center"/>
    </xf>
    <xf numFmtId="0" fontId="64" fillId="0" borderId="21" xfId="106" applyNumberFormat="1" applyFont="1" applyFill="1" applyBorder="1" applyAlignment="1">
      <alignment horizontal="center" vertical="center"/>
    </xf>
    <xf numFmtId="1" fontId="64" fillId="0" borderId="21" xfId="106" applyNumberFormat="1" applyFont="1" applyFill="1" applyBorder="1" applyAlignment="1">
      <alignment horizontal="center" vertical="center"/>
    </xf>
    <xf numFmtId="0" fontId="64" fillId="49" borderId="21" xfId="106" applyFont="1" applyFill="1" applyBorder="1" applyAlignment="1">
      <alignment vertical="center"/>
    </xf>
    <xf numFmtId="0" fontId="64" fillId="49" borderId="21" xfId="106" applyNumberFormat="1" applyFont="1" applyFill="1" applyBorder="1" applyAlignment="1">
      <alignment horizontal="center" vertical="center"/>
    </xf>
    <xf numFmtId="1" fontId="64" fillId="49" borderId="21" xfId="106" applyNumberFormat="1" applyFont="1" applyFill="1" applyBorder="1" applyAlignment="1">
      <alignment horizontal="center" vertical="center"/>
    </xf>
    <xf numFmtId="1" fontId="65" fillId="49" borderId="21" xfId="106" applyNumberFormat="1" applyFont="1" applyFill="1" applyBorder="1" applyAlignment="1">
      <alignment horizontal="center" vertical="center"/>
    </xf>
    <xf numFmtId="0" fontId="65" fillId="49" borderId="21" xfId="106" applyNumberFormat="1" applyFont="1" applyFill="1" applyBorder="1" applyAlignment="1">
      <alignment horizontal="center" vertical="center"/>
    </xf>
    <xf numFmtId="0" fontId="84" fillId="0" borderId="0" xfId="106" applyFont="1" applyFill="1"/>
    <xf numFmtId="0" fontId="79" fillId="0" borderId="0" xfId="153" applyAlignment="1">
      <alignment horizontal="left"/>
    </xf>
    <xf numFmtId="0" fontId="79" fillId="0" borderId="41" xfId="153" applyBorder="1" applyAlignment="1">
      <alignment horizontal="left"/>
    </xf>
    <xf numFmtId="0" fontId="86" fillId="0" borderId="31" xfId="153" applyFont="1" applyFill="1" applyBorder="1" applyAlignment="1">
      <alignment horizontal="center" vertical="center"/>
    </xf>
    <xf numFmtId="0" fontId="86" fillId="0" borderId="31" xfId="153" applyFont="1" applyFill="1" applyBorder="1" applyAlignment="1">
      <alignment horizontal="center" vertical="center" wrapText="1"/>
    </xf>
    <xf numFmtId="0" fontId="79" fillId="0" borderId="43" xfId="153" applyBorder="1" applyAlignment="1">
      <alignment horizontal="left"/>
    </xf>
    <xf numFmtId="0" fontId="87" fillId="0" borderId="31" xfId="153" applyFont="1" applyFill="1" applyBorder="1" applyAlignment="1">
      <alignment horizontal="center" vertical="center" wrapText="1"/>
    </xf>
    <xf numFmtId="4" fontId="87" fillId="0" borderId="31" xfId="153" applyNumberFormat="1" applyFont="1" applyFill="1" applyBorder="1" applyAlignment="1">
      <alignment horizontal="center" vertical="center"/>
    </xf>
    <xf numFmtId="4" fontId="87" fillId="0" borderId="44" xfId="153" applyNumberFormat="1" applyFont="1" applyFill="1" applyBorder="1" applyAlignment="1">
      <alignment horizontal="center" vertical="center"/>
    </xf>
    <xf numFmtId="4" fontId="87" fillId="0" borderId="42" xfId="153" applyNumberFormat="1" applyFont="1" applyFill="1" applyBorder="1" applyAlignment="1">
      <alignment horizontal="center" vertical="center"/>
    </xf>
    <xf numFmtId="0" fontId="88" fillId="0" borderId="0" xfId="106" applyFont="1"/>
    <xf numFmtId="0" fontId="54" fillId="0" borderId="0" xfId="106" applyFont="1" applyBorder="1" applyAlignment="1">
      <alignment horizontal="center" vertical="center"/>
    </xf>
    <xf numFmtId="0" fontId="88" fillId="0" borderId="0" xfId="106" applyFont="1" applyBorder="1" applyAlignment="1">
      <alignment horizontal="center" vertical="center"/>
    </xf>
    <xf numFmtId="0" fontId="57" fillId="0" borderId="59" xfId="106" applyFont="1" applyFill="1" applyBorder="1" applyAlignment="1">
      <alignment horizontal="center" vertical="center" wrapText="1"/>
    </xf>
    <xf numFmtId="0" fontId="56" fillId="0" borderId="61" xfId="106" applyFont="1" applyBorder="1" applyAlignment="1">
      <alignment horizontal="center"/>
    </xf>
    <xf numFmtId="0" fontId="56" fillId="0" borderId="62" xfId="106" applyFont="1" applyBorder="1"/>
    <xf numFmtId="0" fontId="56" fillId="0" borderId="24" xfId="106" applyNumberFormat="1" applyFont="1" applyBorder="1" applyAlignment="1">
      <alignment horizontal="center"/>
    </xf>
    <xf numFmtId="0" fontId="57" fillId="0" borderId="24" xfId="106" applyNumberFormat="1" applyFont="1" applyBorder="1" applyAlignment="1">
      <alignment horizontal="center"/>
    </xf>
    <xf numFmtId="0" fontId="57" fillId="0" borderId="38" xfId="106" applyNumberFormat="1" applyFont="1" applyBorder="1" applyAlignment="1">
      <alignment horizontal="center"/>
    </xf>
    <xf numFmtId="0" fontId="57" fillId="0" borderId="63" xfId="106" applyNumberFormat="1" applyFont="1" applyBorder="1" applyAlignment="1">
      <alignment horizontal="center"/>
    </xf>
    <xf numFmtId="0" fontId="56" fillId="51" borderId="64" xfId="106" applyFont="1" applyFill="1" applyBorder="1" applyAlignment="1">
      <alignment horizontal="center"/>
    </xf>
    <xf numFmtId="0" fontId="56" fillId="51" borderId="65" xfId="106" applyFont="1" applyFill="1" applyBorder="1"/>
    <xf numFmtId="0" fontId="56" fillId="51" borderId="24" xfId="106" applyNumberFormat="1" applyFont="1" applyFill="1" applyBorder="1" applyAlignment="1">
      <alignment horizontal="center"/>
    </xf>
    <xf numFmtId="0" fontId="57" fillId="51" borderId="24" xfId="106" applyNumberFormat="1" applyFont="1" applyFill="1" applyBorder="1" applyAlignment="1">
      <alignment horizontal="center"/>
    </xf>
    <xf numFmtId="0" fontId="57" fillId="51" borderId="38" xfId="106" applyNumberFormat="1" applyFont="1" applyFill="1" applyBorder="1" applyAlignment="1">
      <alignment horizontal="center"/>
    </xf>
    <xf numFmtId="0" fontId="57" fillId="51" borderId="63" xfId="106" applyNumberFormat="1" applyFont="1" applyFill="1" applyBorder="1" applyAlignment="1">
      <alignment horizontal="center"/>
    </xf>
    <xf numFmtId="0" fontId="56" fillId="0" borderId="64" xfId="106" applyFont="1" applyBorder="1" applyAlignment="1">
      <alignment horizontal="center"/>
    </xf>
    <xf numFmtId="0" fontId="56" fillId="0" borderId="65" xfId="106" applyFont="1" applyBorder="1"/>
    <xf numFmtId="0" fontId="56" fillId="51" borderId="21" xfId="106" applyNumberFormat="1" applyFont="1" applyFill="1" applyBorder="1" applyAlignment="1">
      <alignment horizontal="center" wrapText="1"/>
    </xf>
    <xf numFmtId="0" fontId="57" fillId="51" borderId="66" xfId="106" applyNumberFormat="1" applyFont="1" applyFill="1" applyBorder="1" applyAlignment="1">
      <alignment horizontal="center" wrapText="1"/>
    </xf>
    <xf numFmtId="0" fontId="57" fillId="0" borderId="67" xfId="106" applyFont="1" applyBorder="1"/>
    <xf numFmtId="0" fontId="57" fillId="0" borderId="68" xfId="106" applyFont="1" applyBorder="1"/>
    <xf numFmtId="0" fontId="57" fillId="0" borderId="59" xfId="106" applyFont="1" applyBorder="1" applyAlignment="1">
      <alignment horizontal="center"/>
    </xf>
    <xf numFmtId="0" fontId="57" fillId="0" borderId="59" xfId="106" applyNumberFormat="1" applyFont="1" applyBorder="1" applyAlignment="1">
      <alignment horizontal="center"/>
    </xf>
    <xf numFmtId="0" fontId="57" fillId="0" borderId="69" xfId="106" applyNumberFormat="1" applyFont="1" applyBorder="1" applyAlignment="1">
      <alignment horizontal="center"/>
    </xf>
    <xf numFmtId="0" fontId="57" fillId="0" borderId="27" xfId="106" applyFont="1" applyFill="1" applyBorder="1" applyAlignment="1">
      <alignment horizontal="center" vertical="center" wrapText="1"/>
    </xf>
    <xf numFmtId="0" fontId="57" fillId="0" borderId="70" xfId="106" applyFont="1" applyFill="1" applyBorder="1" applyAlignment="1">
      <alignment horizontal="center" vertical="center" wrapText="1"/>
    </xf>
    <xf numFmtId="0" fontId="57" fillId="0" borderId="71" xfId="106" applyFont="1" applyFill="1" applyBorder="1" applyAlignment="1">
      <alignment horizontal="center" vertical="center" wrapText="1"/>
    </xf>
    <xf numFmtId="3" fontId="56" fillId="49" borderId="24" xfId="106" applyNumberFormat="1" applyFont="1" applyFill="1" applyBorder="1" applyAlignment="1">
      <alignment horizontal="center" vertical="center"/>
    </xf>
    <xf numFmtId="3" fontId="57" fillId="49" borderId="24" xfId="106" applyNumberFormat="1" applyFont="1" applyFill="1" applyBorder="1" applyAlignment="1">
      <alignment horizontal="center" vertical="center"/>
    </xf>
    <xf numFmtId="3" fontId="56" fillId="49" borderId="72" xfId="106" applyNumberFormat="1" applyFont="1" applyFill="1" applyBorder="1" applyAlignment="1">
      <alignment horizontal="center" vertical="center"/>
    </xf>
    <xf numFmtId="3" fontId="56" fillId="49" borderId="39" xfId="106" applyNumberFormat="1" applyFont="1" applyFill="1" applyBorder="1" applyAlignment="1">
      <alignment horizontal="center" vertical="center"/>
    </xf>
    <xf numFmtId="0" fontId="57" fillId="49" borderId="24" xfId="106" applyNumberFormat="1" applyFont="1" applyFill="1" applyBorder="1" applyAlignment="1">
      <alignment horizontal="center" vertical="center"/>
    </xf>
    <xf numFmtId="3" fontId="56" fillId="0" borderId="21" xfId="106" applyNumberFormat="1" applyFont="1" applyFill="1" applyBorder="1" applyAlignment="1">
      <alignment horizontal="center" vertical="center"/>
    </xf>
    <xf numFmtId="3" fontId="57" fillId="0" borderId="24" xfId="106" applyNumberFormat="1" applyFont="1" applyFill="1" applyBorder="1" applyAlignment="1">
      <alignment horizontal="center" vertical="center"/>
    </xf>
    <xf numFmtId="3" fontId="56" fillId="0" borderId="37" xfId="106" applyNumberFormat="1" applyFont="1" applyFill="1" applyBorder="1" applyAlignment="1">
      <alignment horizontal="center" vertical="center"/>
    </xf>
    <xf numFmtId="3" fontId="56" fillId="0" borderId="26" xfId="106" applyNumberFormat="1" applyFont="1" applyFill="1" applyBorder="1" applyAlignment="1">
      <alignment horizontal="center" vertical="center"/>
    </xf>
    <xf numFmtId="0" fontId="57" fillId="0" borderId="24" xfId="106" applyNumberFormat="1" applyFont="1" applyFill="1" applyBorder="1" applyAlignment="1">
      <alignment horizontal="center" vertical="center"/>
    </xf>
    <xf numFmtId="0" fontId="2" fillId="0" borderId="0" xfId="106" applyNumberFormat="1" applyFont="1" applyFill="1" applyBorder="1" applyAlignment="1" applyProtection="1">
      <alignment horizontal="left" wrapText="1"/>
    </xf>
    <xf numFmtId="0" fontId="2" fillId="0" borderId="0" xfId="106" applyNumberFormat="1" applyFont="1" applyFill="1" applyBorder="1" applyAlignment="1" applyProtection="1">
      <alignment wrapText="1"/>
    </xf>
    <xf numFmtId="3" fontId="56" fillId="49" borderId="37" xfId="106" applyNumberFormat="1" applyFont="1" applyFill="1" applyBorder="1" applyAlignment="1">
      <alignment horizontal="center" vertical="center"/>
    </xf>
    <xf numFmtId="3" fontId="56" fillId="49" borderId="26" xfId="106" applyNumberFormat="1" applyFont="1" applyFill="1" applyBorder="1" applyAlignment="1">
      <alignment horizontal="center" vertical="center"/>
    </xf>
    <xf numFmtId="3" fontId="57" fillId="49" borderId="37" xfId="106" applyNumberFormat="1" applyFont="1" applyFill="1" applyBorder="1" applyAlignment="1">
      <alignment horizontal="center" vertical="center"/>
    </xf>
    <xf numFmtId="3" fontId="57" fillId="49" borderId="26" xfId="106" applyNumberFormat="1" applyFont="1" applyFill="1" applyBorder="1" applyAlignment="1">
      <alignment horizontal="center" vertical="center"/>
    </xf>
    <xf numFmtId="0" fontId="56" fillId="0" borderId="0" xfId="106" applyFont="1" applyFill="1" applyAlignment="1">
      <alignment vertical="center"/>
    </xf>
    <xf numFmtId="3" fontId="56" fillId="0" borderId="0" xfId="106" applyNumberFormat="1" applyFont="1" applyFill="1" applyBorder="1"/>
    <xf numFmtId="3" fontId="56" fillId="0" borderId="0" xfId="106" applyNumberFormat="1" applyFont="1" applyFill="1"/>
    <xf numFmtId="0" fontId="56" fillId="50" borderId="0" xfId="106" applyFont="1" applyFill="1" applyAlignment="1">
      <alignment horizontal="center"/>
    </xf>
    <xf numFmtId="0" fontId="56" fillId="50" borderId="0" xfId="106" applyFont="1" applyFill="1"/>
    <xf numFmtId="49" fontId="57" fillId="0" borderId="27" xfId="106" applyNumberFormat="1" applyFont="1" applyFill="1" applyBorder="1" applyAlignment="1">
      <alignment horizontal="center" vertical="center" wrapText="1"/>
    </xf>
    <xf numFmtId="3" fontId="57" fillId="0" borderId="27" xfId="106" applyNumberFormat="1" applyFont="1" applyFill="1" applyBorder="1" applyAlignment="1">
      <alignment horizontal="center" vertical="center" wrapText="1"/>
    </xf>
    <xf numFmtId="0" fontId="2" fillId="0" borderId="0" xfId="106"/>
    <xf numFmtId="0" fontId="56" fillId="49" borderId="62" xfId="106" applyFont="1" applyFill="1" applyBorder="1" applyAlignment="1">
      <alignment horizontal="center" vertical="center"/>
    </xf>
    <xf numFmtId="3" fontId="56" fillId="49" borderId="24" xfId="106" applyNumberFormat="1" applyFont="1" applyFill="1" applyBorder="1" applyAlignment="1">
      <alignment horizontal="center" vertical="center" wrapText="1"/>
    </xf>
    <xf numFmtId="0" fontId="56" fillId="0" borderId="65" xfId="106" applyFont="1" applyFill="1" applyBorder="1" applyAlignment="1">
      <alignment horizontal="center" vertical="center"/>
    </xf>
    <xf numFmtId="3" fontId="56" fillId="0" borderId="21" xfId="106" applyNumberFormat="1" applyFont="1" applyFill="1" applyBorder="1" applyAlignment="1">
      <alignment horizontal="center" vertical="center" wrapText="1"/>
    </xf>
    <xf numFmtId="0" fontId="56" fillId="49" borderId="65" xfId="106" applyFont="1" applyFill="1" applyBorder="1" applyAlignment="1">
      <alignment horizontal="center" vertical="center"/>
    </xf>
    <xf numFmtId="3" fontId="56" fillId="49" borderId="21" xfId="106" applyNumberFormat="1" applyFont="1" applyFill="1" applyBorder="1" applyAlignment="1">
      <alignment horizontal="center" vertical="center" wrapText="1"/>
    </xf>
    <xf numFmtId="0" fontId="56" fillId="0" borderId="73" xfId="106" applyFont="1" applyFill="1" applyBorder="1" applyAlignment="1">
      <alignment horizontal="center" vertical="center"/>
    </xf>
    <xf numFmtId="0" fontId="56" fillId="0" borderId="22" xfId="106" applyFont="1" applyFill="1" applyBorder="1" applyAlignment="1">
      <alignment vertical="center"/>
    </xf>
    <xf numFmtId="0" fontId="56" fillId="49" borderId="21" xfId="106" applyNumberFormat="1" applyFont="1" applyFill="1" applyBorder="1" applyAlignment="1">
      <alignment horizontal="center"/>
    </xf>
    <xf numFmtId="0" fontId="56" fillId="0" borderId="21" xfId="106" applyNumberFormat="1" applyFont="1" applyFill="1" applyBorder="1" applyAlignment="1">
      <alignment horizontal="center"/>
    </xf>
    <xf numFmtId="0" fontId="64" fillId="0" borderId="0" xfId="106" applyFont="1"/>
    <xf numFmtId="0" fontId="64" fillId="49" borderId="24" xfId="106" applyFont="1" applyFill="1" applyBorder="1" applyAlignment="1">
      <alignment horizontal="center" vertical="center"/>
    </xf>
    <xf numFmtId="0" fontId="64" fillId="0" borderId="21" xfId="106" applyFont="1" applyFill="1" applyBorder="1" applyAlignment="1">
      <alignment horizontal="center" vertical="center"/>
    </xf>
    <xf numFmtId="0" fontId="64" fillId="49" borderId="21" xfId="106" applyFont="1" applyFill="1" applyBorder="1" applyAlignment="1">
      <alignment horizontal="center" vertical="center"/>
    </xf>
    <xf numFmtId="0" fontId="64" fillId="50" borderId="24" xfId="106" applyNumberFormat="1" applyFont="1" applyFill="1" applyBorder="1" applyAlignment="1">
      <alignment horizontal="center" vertical="center"/>
    </xf>
    <xf numFmtId="0" fontId="65" fillId="0" borderId="21" xfId="106" applyNumberFormat="1" applyFont="1" applyFill="1" applyBorder="1" applyAlignment="1">
      <alignment horizontal="center" vertical="center"/>
    </xf>
    <xf numFmtId="0" fontId="65" fillId="0" borderId="21" xfId="106" applyFont="1" applyFill="1" applyBorder="1" applyAlignment="1">
      <alignment horizontal="center" vertical="center"/>
    </xf>
    <xf numFmtId="0" fontId="64" fillId="0" borderId="0" xfId="106" applyFont="1" applyFill="1"/>
    <xf numFmtId="0" fontId="64" fillId="0" borderId="0" xfId="106" applyFont="1" applyFill="1" applyAlignment="1">
      <alignment horizontal="center"/>
    </xf>
    <xf numFmtId="0" fontId="64" fillId="0" borderId="0" xfId="106" applyFont="1" applyAlignment="1">
      <alignment horizontal="center"/>
    </xf>
    <xf numFmtId="0" fontId="75" fillId="0" borderId="0" xfId="0" applyFont="1" applyFill="1"/>
    <xf numFmtId="49" fontId="56" fillId="0" borderId="29" xfId="0" applyNumberFormat="1" applyFont="1" applyFill="1" applyBorder="1" applyAlignment="1">
      <alignment horizontal="center" vertical="center" wrapText="1"/>
    </xf>
    <xf numFmtId="49" fontId="56" fillId="0" borderId="21" xfId="0" applyNumberFormat="1" applyFont="1" applyFill="1" applyBorder="1" applyAlignment="1">
      <alignment horizontal="center" vertical="center" wrapText="1"/>
    </xf>
    <xf numFmtId="0" fontId="57" fillId="49" borderId="21" xfId="0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/>
    </xf>
    <xf numFmtId="1" fontId="57" fillId="49" borderId="21" xfId="0" applyNumberFormat="1" applyFont="1" applyFill="1" applyBorder="1" applyAlignment="1">
      <alignment horizontal="center" vertical="center"/>
    </xf>
    <xf numFmtId="3" fontId="57" fillId="49" borderId="21" xfId="0" applyNumberFormat="1" applyFont="1" applyFill="1" applyBorder="1" applyAlignment="1">
      <alignment horizontal="center" vertical="center"/>
    </xf>
    <xf numFmtId="0" fontId="75" fillId="0" borderId="0" xfId="0" applyFont="1" applyFill="1" applyAlignment="1">
      <alignment horizontal="center" vertical="center"/>
    </xf>
    <xf numFmtId="0" fontId="64" fillId="0" borderId="0" xfId="0" applyNumberFormat="1" applyFont="1" applyFill="1" applyBorder="1" applyAlignment="1">
      <alignment horizontal="center" vertical="center"/>
    </xf>
    <xf numFmtId="0" fontId="56" fillId="0" borderId="22" xfId="106" applyFont="1" applyFill="1" applyBorder="1" applyAlignment="1">
      <alignment horizontal="center" vertical="center"/>
    </xf>
    <xf numFmtId="49" fontId="57" fillId="0" borderId="21" xfId="106" applyNumberFormat="1" applyFont="1" applyFill="1" applyBorder="1" applyAlignment="1">
      <alignment horizontal="center" vertical="center" wrapText="1"/>
    </xf>
    <xf numFmtId="0" fontId="57" fillId="49" borderId="21" xfId="106" applyFont="1" applyFill="1" applyBorder="1" applyAlignment="1">
      <alignment horizontal="center" vertical="center" wrapText="1"/>
    </xf>
    <xf numFmtId="165" fontId="0" fillId="0" borderId="0" xfId="154" applyNumberFormat="1" applyFont="1"/>
    <xf numFmtId="1" fontId="57" fillId="49" borderId="21" xfId="106" applyNumberFormat="1" applyFont="1" applyFill="1" applyBorder="1" applyAlignment="1">
      <alignment horizontal="center" vertical="center" wrapText="1"/>
    </xf>
    <xf numFmtId="1" fontId="56" fillId="49" borderId="21" xfId="106" applyNumberFormat="1" applyFont="1" applyFill="1" applyBorder="1" applyAlignment="1">
      <alignment horizontal="center" vertical="center" wrapText="1"/>
    </xf>
    <xf numFmtId="1" fontId="57" fillId="49" borderId="21" xfId="106" applyNumberFormat="1" applyFont="1" applyFill="1" applyBorder="1" applyAlignment="1">
      <alignment horizontal="center" vertical="center"/>
    </xf>
    <xf numFmtId="0" fontId="2" fillId="0" borderId="0" xfId="106" applyFill="1"/>
    <xf numFmtId="3" fontId="2" fillId="0" borderId="0" xfId="106" applyNumberFormat="1"/>
    <xf numFmtId="0" fontId="2" fillId="50" borderId="0" xfId="106" applyFill="1"/>
    <xf numFmtId="0" fontId="2" fillId="50" borderId="0" xfId="106" applyFill="1" applyAlignment="1">
      <alignment horizontal="center"/>
    </xf>
    <xf numFmtId="0" fontId="2" fillId="0" borderId="0" xfId="106" applyFill="1" applyAlignment="1">
      <alignment horizontal="center"/>
    </xf>
    <xf numFmtId="0" fontId="2" fillId="0" borderId="0" xfId="106" applyAlignment="1">
      <alignment horizontal="center"/>
    </xf>
    <xf numFmtId="0" fontId="57" fillId="49" borderId="0" xfId="106" applyFont="1" applyFill="1" applyBorder="1" applyAlignment="1">
      <alignment horizontal="center" vertical="center" wrapText="1"/>
    </xf>
    <xf numFmtId="0" fontId="57" fillId="49" borderId="20" xfId="106" applyFont="1" applyFill="1" applyBorder="1" applyAlignment="1">
      <alignment horizontal="center" vertical="top" wrapText="1"/>
    </xf>
    <xf numFmtId="0" fontId="90" fillId="0" borderId="0" xfId="106" applyFont="1" applyFill="1" applyAlignment="1">
      <alignment horizontal="center" vertical="center" wrapText="1"/>
    </xf>
    <xf numFmtId="0" fontId="56" fillId="0" borderId="0" xfId="106" applyFont="1" applyFill="1" applyAlignment="1">
      <alignment horizontal="center" vertical="center" wrapText="1"/>
    </xf>
    <xf numFmtId="0" fontId="57" fillId="49" borderId="24" xfId="106" applyFont="1" applyFill="1" applyBorder="1" applyAlignment="1">
      <alignment horizontal="center" vertical="center" wrapText="1"/>
    </xf>
    <xf numFmtId="0" fontId="91" fillId="0" borderId="0" xfId="106" applyFont="1" applyFill="1" applyAlignment="1">
      <alignment horizontal="center" vertical="center" wrapText="1"/>
    </xf>
    <xf numFmtId="0" fontId="56" fillId="0" borderId="21" xfId="106" applyFont="1" applyFill="1" applyBorder="1" applyAlignment="1">
      <alignment horizontal="center" vertical="center" wrapText="1"/>
    </xf>
    <xf numFmtId="0" fontId="56" fillId="0" borderId="0" xfId="106" applyFont="1" applyFill="1" applyAlignment="1">
      <alignment horizontal="center" vertical="center"/>
    </xf>
    <xf numFmtId="3" fontId="57" fillId="0" borderId="21" xfId="106" applyNumberFormat="1" applyFont="1" applyFill="1" applyBorder="1" applyAlignment="1">
      <alignment horizontal="center" vertical="center"/>
    </xf>
    <xf numFmtId="3" fontId="57" fillId="0" borderId="21" xfId="106" applyNumberFormat="1" applyFont="1" applyFill="1" applyBorder="1" applyAlignment="1">
      <alignment horizontal="center" vertical="center" wrapText="1"/>
    </xf>
    <xf numFmtId="0" fontId="57" fillId="0" borderId="0" xfId="106" applyFont="1" applyFill="1" applyAlignment="1">
      <alignment horizontal="center" vertical="center"/>
    </xf>
    <xf numFmtId="0" fontId="56" fillId="0" borderId="0" xfId="106" applyFont="1" applyFill="1" applyAlignment="1">
      <alignment horizontal="left"/>
    </xf>
    <xf numFmtId="0" fontId="57" fillId="0" borderId="0" xfId="106" applyFont="1" applyFill="1" applyAlignment="1">
      <alignment horizontal="left"/>
    </xf>
    <xf numFmtId="0" fontId="81" fillId="0" borderId="0" xfId="106" applyFont="1" applyFill="1" applyAlignment="1">
      <alignment horizontal="left"/>
    </xf>
    <xf numFmtId="0" fontId="57" fillId="0" borderId="34" xfId="106" applyFont="1" applyFill="1" applyBorder="1" applyAlignment="1">
      <alignment horizontal="center" vertical="center" wrapText="1"/>
    </xf>
    <xf numFmtId="0" fontId="57" fillId="0" borderId="25" xfId="106" applyFont="1" applyFill="1" applyBorder="1" applyAlignment="1">
      <alignment horizontal="center" vertical="center" wrapText="1"/>
    </xf>
    <xf numFmtId="0" fontId="56" fillId="51" borderId="38" xfId="106" applyNumberFormat="1" applyFont="1" applyFill="1" applyBorder="1" applyAlignment="1">
      <alignment horizontal="center"/>
    </xf>
    <xf numFmtId="0" fontId="47" fillId="0" borderId="0" xfId="1" applyFont="1" applyAlignment="1">
      <alignment horizontal="center" vertical="center" wrapText="1"/>
    </xf>
    <xf numFmtId="0" fontId="3" fillId="0" borderId="0" xfId="1" applyAlignment="1">
      <alignment wrapText="1"/>
    </xf>
    <xf numFmtId="49" fontId="49" fillId="0" borderId="20" xfId="1" applyNumberFormat="1" applyFont="1" applyBorder="1" applyAlignment="1">
      <alignment horizontal="center"/>
    </xf>
    <xf numFmtId="0" fontId="50" fillId="0" borderId="21" xfId="1" applyNumberFormat="1" applyFont="1" applyBorder="1" applyAlignment="1">
      <alignment horizontal="center" vertical="center"/>
    </xf>
    <xf numFmtId="0" fontId="49" fillId="0" borderId="21" xfId="1" applyFont="1" applyBorder="1" applyAlignment="1">
      <alignment horizontal="center" vertical="center"/>
    </xf>
    <xf numFmtId="0" fontId="49" fillId="0" borderId="21" xfId="1" applyNumberFormat="1" applyFont="1" applyBorder="1" applyAlignment="1">
      <alignment horizontal="center" vertical="center" wrapText="1"/>
    </xf>
    <xf numFmtId="0" fontId="49" fillId="49" borderId="25" xfId="1" applyFont="1" applyFill="1" applyBorder="1" applyAlignment="1">
      <alignment horizontal="center" vertical="top" wrapText="1"/>
    </xf>
    <xf numFmtId="0" fontId="49" fillId="49" borderId="26" xfId="1" applyFont="1" applyFill="1" applyBorder="1" applyAlignment="1">
      <alignment horizontal="center" vertical="top" wrapText="1"/>
    </xf>
    <xf numFmtId="0" fontId="49" fillId="49" borderId="20" xfId="1" applyFont="1" applyFill="1" applyBorder="1" applyAlignment="1">
      <alignment horizontal="center" vertical="top" wrapText="1"/>
    </xf>
    <xf numFmtId="0" fontId="49" fillId="0" borderId="22" xfId="1" applyNumberFormat="1" applyFont="1" applyFill="1" applyBorder="1" applyAlignment="1">
      <alignment horizontal="center" vertical="top" wrapText="1"/>
    </xf>
    <xf numFmtId="0" fontId="49" fillId="0" borderId="23" xfId="1" applyNumberFormat="1" applyFont="1" applyFill="1" applyBorder="1" applyAlignment="1">
      <alignment horizontal="center" vertical="top" wrapText="1"/>
    </xf>
    <xf numFmtId="0" fontId="49" fillId="0" borderId="24" xfId="1" applyNumberFormat="1" applyFont="1" applyFill="1" applyBorder="1" applyAlignment="1">
      <alignment horizontal="center" vertical="top" wrapText="1"/>
    </xf>
    <xf numFmtId="0" fontId="49" fillId="0" borderId="21" xfId="1" applyFont="1" applyFill="1" applyBorder="1" applyAlignment="1">
      <alignment horizontal="center" vertical="top" wrapText="1"/>
    </xf>
    <xf numFmtId="0" fontId="49" fillId="0" borderId="21" xfId="1" applyNumberFormat="1" applyFont="1" applyFill="1" applyBorder="1" applyAlignment="1">
      <alignment horizontal="center" vertical="top" wrapText="1"/>
    </xf>
    <xf numFmtId="0" fontId="56" fillId="0" borderId="21" xfId="1" applyFont="1" applyFill="1" applyBorder="1" applyAlignment="1">
      <alignment horizontal="center" vertical="center" wrapText="1"/>
    </xf>
    <xf numFmtId="0" fontId="56" fillId="0" borderId="27" xfId="1" applyFont="1" applyFill="1" applyBorder="1" applyAlignment="1">
      <alignment horizontal="center" vertical="center" wrapText="1"/>
    </xf>
    <xf numFmtId="0" fontId="55" fillId="0" borderId="22" xfId="1" applyNumberFormat="1" applyFont="1" applyFill="1" applyBorder="1" applyAlignment="1">
      <alignment horizontal="center" vertical="center" wrapText="1"/>
    </xf>
    <xf numFmtId="0" fontId="55" fillId="0" borderId="28" xfId="1" applyNumberFormat="1" applyFont="1" applyFill="1" applyBorder="1" applyAlignment="1">
      <alignment horizontal="center" vertical="center" wrapText="1"/>
    </xf>
    <xf numFmtId="0" fontId="55" fillId="0" borderId="21" xfId="1" applyNumberFormat="1" applyFont="1" applyFill="1" applyBorder="1" applyAlignment="1">
      <alignment horizontal="center" vertical="center" wrapText="1"/>
    </xf>
    <xf numFmtId="0" fontId="58" fillId="49" borderId="0" xfId="1" applyFont="1" applyFill="1" applyBorder="1" applyAlignment="1">
      <alignment horizontal="center" vertical="center" wrapText="1"/>
    </xf>
    <xf numFmtId="0" fontId="58" fillId="49" borderId="20" xfId="1" applyFont="1" applyFill="1" applyBorder="1" applyAlignment="1">
      <alignment horizontal="center" vertical="center" wrapText="1"/>
    </xf>
    <xf numFmtId="0" fontId="56" fillId="0" borderId="21" xfId="1" applyFont="1" applyFill="1" applyBorder="1" applyAlignment="1">
      <alignment horizontal="center" vertical="center"/>
    </xf>
    <xf numFmtId="0" fontId="56" fillId="0" borderId="27" xfId="1" applyFont="1" applyFill="1" applyBorder="1" applyAlignment="1">
      <alignment horizontal="center" vertical="center"/>
    </xf>
    <xf numFmtId="0" fontId="55" fillId="0" borderId="21" xfId="1" applyNumberFormat="1" applyFont="1" applyFill="1" applyBorder="1" applyAlignment="1">
      <alignment horizontal="center" vertical="center"/>
    </xf>
    <xf numFmtId="0" fontId="55" fillId="0" borderId="23" xfId="1" applyNumberFormat="1" applyFont="1" applyFill="1" applyBorder="1" applyAlignment="1">
      <alignment horizontal="center" vertical="center" wrapText="1"/>
    </xf>
    <xf numFmtId="0" fontId="57" fillId="49" borderId="25" xfId="1" applyFont="1" applyFill="1" applyBorder="1" applyAlignment="1">
      <alignment horizontal="center" vertical="center"/>
    </xf>
    <xf numFmtId="0" fontId="57" fillId="49" borderId="26" xfId="1" applyFont="1" applyFill="1" applyBorder="1" applyAlignment="1">
      <alignment horizontal="center" vertical="center"/>
    </xf>
    <xf numFmtId="0" fontId="59" fillId="0" borderId="29" xfId="1" applyNumberFormat="1" applyFont="1" applyFill="1" applyBorder="1" applyAlignment="1">
      <alignment horizontal="center" vertical="center" wrapText="1"/>
    </xf>
    <xf numFmtId="0" fontId="65" fillId="49" borderId="25" xfId="106" applyFont="1" applyFill="1" applyBorder="1" applyAlignment="1">
      <alignment horizontal="center" vertical="top"/>
    </xf>
    <xf numFmtId="0" fontId="65" fillId="49" borderId="26" xfId="106" applyFont="1" applyFill="1" applyBorder="1" applyAlignment="1">
      <alignment horizontal="center" vertical="top"/>
    </xf>
    <xf numFmtId="0" fontId="63" fillId="49" borderId="20" xfId="106" applyFont="1" applyFill="1" applyBorder="1" applyAlignment="1">
      <alignment horizontal="center" vertical="top" wrapText="1"/>
    </xf>
    <xf numFmtId="0" fontId="65" fillId="0" borderId="21" xfId="106" applyFont="1" applyBorder="1" applyAlignment="1">
      <alignment horizontal="center" vertical="top" wrapText="1"/>
    </xf>
    <xf numFmtId="0" fontId="65" fillId="0" borderId="21" xfId="106" applyFont="1" applyBorder="1" applyAlignment="1">
      <alignment horizontal="center" vertical="top"/>
    </xf>
    <xf numFmtId="0" fontId="65" fillId="0" borderId="25" xfId="106" applyFont="1" applyFill="1" applyBorder="1" applyAlignment="1">
      <alignment horizontal="center" vertical="top" wrapText="1"/>
    </xf>
    <xf numFmtId="0" fontId="65" fillId="0" borderId="26" xfId="106" applyFont="1" applyFill="1" applyBorder="1" applyAlignment="1">
      <alignment horizontal="center" vertical="top" wrapText="1"/>
    </xf>
    <xf numFmtId="0" fontId="65" fillId="0" borderId="21" xfId="106" applyFont="1" applyFill="1" applyBorder="1" applyAlignment="1">
      <alignment horizontal="center" vertical="top" wrapText="1"/>
    </xf>
    <xf numFmtId="0" fontId="68" fillId="0" borderId="30" xfId="143" applyFont="1" applyBorder="1" applyAlignment="1">
      <alignment horizontal="center" vertical="center"/>
    </xf>
    <xf numFmtId="0" fontId="66" fillId="0" borderId="30" xfId="143" applyFont="1" applyFill="1" applyBorder="1" applyAlignment="1">
      <alignment horizontal="center"/>
    </xf>
    <xf numFmtId="0" fontId="65" fillId="0" borderId="0" xfId="143" applyFont="1" applyBorder="1" applyAlignment="1">
      <alignment horizontal="center" vertical="center" wrapText="1"/>
    </xf>
    <xf numFmtId="0" fontId="57" fillId="49" borderId="21" xfId="143" applyFont="1" applyFill="1" applyBorder="1" applyAlignment="1">
      <alignment horizontal="center" vertical="center"/>
    </xf>
    <xf numFmtId="0" fontId="57" fillId="49" borderId="22" xfId="143" applyFont="1" applyFill="1" applyBorder="1" applyAlignment="1">
      <alignment horizontal="center" vertical="center"/>
    </xf>
    <xf numFmtId="0" fontId="57" fillId="49" borderId="32" xfId="143" applyFont="1" applyFill="1" applyBorder="1" applyAlignment="1">
      <alignment horizontal="center" vertical="center" wrapText="1"/>
    </xf>
    <xf numFmtId="0" fontId="57" fillId="49" borderId="33" xfId="143" applyFont="1" applyFill="1" applyBorder="1" applyAlignment="1">
      <alignment horizontal="center" vertical="center" wrapText="1"/>
    </xf>
    <xf numFmtId="0" fontId="57" fillId="49" borderId="29" xfId="143" applyFont="1" applyFill="1" applyBorder="1" applyAlignment="1">
      <alignment horizontal="center" vertical="center" wrapText="1"/>
    </xf>
    <xf numFmtId="0" fontId="57" fillId="49" borderId="22" xfId="143" applyFont="1" applyFill="1" applyBorder="1" applyAlignment="1">
      <alignment horizontal="center" vertical="center" wrapText="1"/>
    </xf>
    <xf numFmtId="0" fontId="57" fillId="49" borderId="21" xfId="143" applyFont="1" applyFill="1" applyBorder="1" applyAlignment="1">
      <alignment horizontal="center" vertical="center" wrapText="1"/>
    </xf>
    <xf numFmtId="0" fontId="57" fillId="0" borderId="21" xfId="143" applyFont="1" applyBorder="1" applyAlignment="1">
      <alignment horizontal="center" vertical="center"/>
    </xf>
    <xf numFmtId="0" fontId="57" fillId="49" borderId="24" xfId="143" applyFont="1" applyFill="1" applyBorder="1" applyAlignment="1">
      <alignment horizontal="center" vertical="center" wrapText="1"/>
    </xf>
    <xf numFmtId="0" fontId="57" fillId="49" borderId="25" xfId="0" applyFont="1" applyFill="1" applyBorder="1" applyAlignment="1">
      <alignment horizontal="center" vertical="center"/>
    </xf>
    <xf numFmtId="0" fontId="57" fillId="49" borderId="26" xfId="0" applyFont="1" applyFill="1" applyBorder="1" applyAlignment="1">
      <alignment horizontal="center" vertical="center"/>
    </xf>
    <xf numFmtId="49" fontId="65" fillId="0" borderId="20" xfId="0" applyNumberFormat="1" applyFont="1" applyFill="1" applyBorder="1" applyAlignment="1">
      <alignment horizontal="center" vertical="center" wrapText="1"/>
    </xf>
    <xf numFmtId="49" fontId="57" fillId="0" borderId="22" xfId="0" applyNumberFormat="1" applyFont="1" applyFill="1" applyBorder="1" applyAlignment="1">
      <alignment horizontal="center" vertical="center" wrapText="1"/>
    </xf>
    <xf numFmtId="49" fontId="57" fillId="0" borderId="23" xfId="0" applyNumberFormat="1" applyFont="1" applyFill="1" applyBorder="1" applyAlignment="1">
      <alignment horizontal="center" vertical="center" wrapText="1"/>
    </xf>
    <xf numFmtId="49" fontId="57" fillId="0" borderId="24" xfId="0" applyNumberFormat="1" applyFont="1" applyFill="1" applyBorder="1" applyAlignment="1">
      <alignment horizontal="center" vertical="center" wrapText="1"/>
    </xf>
    <xf numFmtId="0" fontId="57" fillId="0" borderId="25" xfId="0" applyFont="1" applyFill="1" applyBorder="1" applyAlignment="1">
      <alignment horizontal="center" vertical="center" wrapText="1"/>
    </xf>
    <xf numFmtId="0" fontId="57" fillId="0" borderId="34" xfId="0" applyFont="1" applyFill="1" applyBorder="1" applyAlignment="1">
      <alignment horizontal="center" vertical="center" wrapText="1"/>
    </xf>
    <xf numFmtId="0" fontId="56" fillId="0" borderId="26" xfId="0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 wrapText="1"/>
    </xf>
    <xf numFmtId="49" fontId="57" fillId="0" borderId="25" xfId="0" applyNumberFormat="1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center" vertical="center" wrapText="1"/>
    </xf>
    <xf numFmtId="49" fontId="70" fillId="49" borderId="0" xfId="0" applyNumberFormat="1" applyFont="1" applyFill="1" applyBorder="1" applyAlignment="1">
      <alignment horizontal="center" vertical="center" wrapText="1"/>
    </xf>
    <xf numFmtId="0" fontId="72" fillId="0" borderId="21" xfId="0" applyFont="1" applyFill="1" applyBorder="1" applyAlignment="1">
      <alignment horizontal="center" vertical="center" wrapText="1"/>
    </xf>
    <xf numFmtId="0" fontId="72" fillId="0" borderId="25" xfId="0" applyFont="1" applyFill="1" applyBorder="1" applyAlignment="1">
      <alignment horizontal="center" vertical="center" wrapText="1"/>
    </xf>
    <xf numFmtId="49" fontId="72" fillId="0" borderId="35" xfId="0" applyNumberFormat="1" applyFont="1" applyFill="1" applyBorder="1" applyAlignment="1">
      <alignment horizontal="center" vertical="center" wrapText="1"/>
    </xf>
    <xf numFmtId="49" fontId="72" fillId="0" borderId="20" xfId="0" applyNumberFormat="1" applyFont="1" applyFill="1" applyBorder="1" applyAlignment="1">
      <alignment horizontal="center" vertical="center" wrapText="1"/>
    </xf>
    <xf numFmtId="49" fontId="71" fillId="49" borderId="20" xfId="0" applyNumberFormat="1" applyFont="1" applyFill="1" applyBorder="1" applyAlignment="1">
      <alignment horizontal="center" vertical="center" wrapText="1"/>
    </xf>
    <xf numFmtId="0" fontId="71" fillId="0" borderId="21" xfId="0" applyFont="1" applyFill="1" applyBorder="1" applyAlignment="1">
      <alignment horizontal="center" vertical="center" wrapText="1"/>
    </xf>
    <xf numFmtId="0" fontId="75" fillId="0" borderId="21" xfId="0" applyFont="1" applyFill="1" applyBorder="1" applyAlignment="1">
      <alignment horizontal="center" vertical="center" wrapText="1"/>
    </xf>
    <xf numFmtId="49" fontId="71" fillId="0" borderId="21" xfId="0" applyNumberFormat="1" applyFont="1" applyFill="1" applyBorder="1" applyAlignment="1">
      <alignment horizontal="center" vertical="center" wrapText="1"/>
    </xf>
    <xf numFmtId="0" fontId="65" fillId="49" borderId="25" xfId="0" applyFont="1" applyFill="1" applyBorder="1" applyAlignment="1">
      <alignment vertical="center"/>
    </xf>
    <xf numFmtId="0" fontId="65" fillId="49" borderId="26" xfId="0" applyFont="1" applyFill="1" applyBorder="1" applyAlignment="1">
      <alignment vertical="center"/>
    </xf>
    <xf numFmtId="0" fontId="65" fillId="49" borderId="20" xfId="84" applyFont="1" applyFill="1" applyBorder="1" applyAlignment="1">
      <alignment horizontal="center" vertical="center" wrapText="1"/>
    </xf>
    <xf numFmtId="0" fontId="80" fillId="49" borderId="20" xfId="153" applyFont="1" applyFill="1" applyBorder="1" applyAlignment="1">
      <alignment horizontal="center" vertical="center" wrapText="1"/>
    </xf>
    <xf numFmtId="0" fontId="72" fillId="0" borderId="21" xfId="84" applyFont="1" applyFill="1" applyBorder="1" applyAlignment="1">
      <alignment horizontal="center" vertical="center" wrapText="1"/>
    </xf>
    <xf numFmtId="0" fontId="72" fillId="0" borderId="21" xfId="84" applyFont="1" applyFill="1" applyBorder="1" applyAlignment="1">
      <alignment horizontal="center" vertical="center"/>
    </xf>
    <xf numFmtId="0" fontId="57" fillId="0" borderId="21" xfId="84" applyFont="1" applyFill="1" applyBorder="1" applyAlignment="1">
      <alignment horizontal="center" vertical="center" wrapText="1"/>
    </xf>
    <xf numFmtId="0" fontId="57" fillId="0" borderId="21" xfId="106" applyFont="1" applyFill="1" applyBorder="1" applyAlignment="1">
      <alignment horizontal="center" vertical="center" wrapText="1"/>
    </xf>
    <xf numFmtId="0" fontId="57" fillId="49" borderId="25" xfId="84" applyNumberFormat="1" applyFont="1" applyFill="1" applyBorder="1" applyAlignment="1">
      <alignment horizontal="center"/>
    </xf>
    <xf numFmtId="0" fontId="57" fillId="49" borderId="26" xfId="84" applyNumberFormat="1" applyFont="1" applyFill="1" applyBorder="1" applyAlignment="1">
      <alignment horizontal="center"/>
    </xf>
    <xf numFmtId="0" fontId="57" fillId="49" borderId="25" xfId="106" applyNumberFormat="1" applyFont="1" applyFill="1" applyBorder="1" applyAlignment="1">
      <alignment horizontal="center" vertical="center"/>
    </xf>
    <xf numFmtId="0" fontId="57" fillId="49" borderId="26" xfId="106" applyNumberFormat="1" applyFont="1" applyFill="1" applyBorder="1" applyAlignment="1">
      <alignment horizontal="center" vertical="center"/>
    </xf>
    <xf numFmtId="0" fontId="57" fillId="49" borderId="20" xfId="106" applyFont="1" applyFill="1" applyBorder="1" applyAlignment="1">
      <alignment horizontal="center" vertical="center" wrapText="1"/>
    </xf>
    <xf numFmtId="0" fontId="57" fillId="0" borderId="22" xfId="106" applyFont="1" applyFill="1" applyBorder="1" applyAlignment="1">
      <alignment horizontal="center" vertical="center" wrapText="1"/>
    </xf>
    <xf numFmtId="0" fontId="57" fillId="0" borderId="23" xfId="106" applyFont="1" applyFill="1" applyBorder="1" applyAlignment="1">
      <alignment horizontal="center" vertical="center"/>
    </xf>
    <xf numFmtId="0" fontId="57" fillId="0" borderId="23" xfId="106" applyFont="1" applyFill="1" applyBorder="1" applyAlignment="1">
      <alignment horizontal="center" vertical="center" wrapText="1"/>
    </xf>
    <xf numFmtId="0" fontId="57" fillId="0" borderId="25" xfId="106" applyFont="1" applyFill="1" applyBorder="1" applyAlignment="1">
      <alignment horizontal="center"/>
    </xf>
    <xf numFmtId="0" fontId="57" fillId="0" borderId="26" xfId="106" applyFont="1" applyFill="1" applyBorder="1" applyAlignment="1">
      <alignment horizontal="center"/>
    </xf>
    <xf numFmtId="49" fontId="57" fillId="0" borderId="21" xfId="106" applyNumberFormat="1" applyFont="1" applyFill="1" applyBorder="1" applyAlignment="1">
      <alignment horizontal="center"/>
    </xf>
    <xf numFmtId="0" fontId="65" fillId="49" borderId="20" xfId="106" applyFont="1" applyFill="1" applyBorder="1" applyAlignment="1">
      <alignment horizontal="center" vertical="center" wrapText="1"/>
    </xf>
    <xf numFmtId="0" fontId="57" fillId="0" borderId="22" xfId="106" applyFont="1" applyFill="1" applyBorder="1" applyAlignment="1">
      <alignment horizontal="center" vertical="center"/>
    </xf>
    <xf numFmtId="0" fontId="57" fillId="0" borderId="28" xfId="106" applyFont="1" applyFill="1" applyBorder="1" applyAlignment="1">
      <alignment horizontal="center" vertical="center"/>
    </xf>
    <xf numFmtId="0" fontId="57" fillId="0" borderId="28" xfId="106" applyFont="1" applyFill="1" applyBorder="1" applyAlignment="1">
      <alignment horizontal="center" vertical="center" wrapText="1"/>
    </xf>
    <xf numFmtId="0" fontId="57" fillId="49" borderId="25" xfId="106" applyFont="1" applyFill="1" applyBorder="1" applyAlignment="1">
      <alignment horizontal="center" vertical="center"/>
    </xf>
    <xf numFmtId="0" fontId="57" fillId="49" borderId="26" xfId="106" applyFont="1" applyFill="1" applyBorder="1" applyAlignment="1">
      <alignment horizontal="center" vertical="center"/>
    </xf>
    <xf numFmtId="0" fontId="65" fillId="49" borderId="25" xfId="106" applyFont="1" applyFill="1" applyBorder="1" applyAlignment="1">
      <alignment horizontal="center" vertical="center"/>
    </xf>
    <xf numFmtId="0" fontId="65" fillId="49" borderId="26" xfId="106" applyFont="1" applyFill="1" applyBorder="1" applyAlignment="1">
      <alignment horizontal="center" vertical="center"/>
    </xf>
    <xf numFmtId="0" fontId="58" fillId="49" borderId="0" xfId="106" applyFont="1" applyFill="1" applyBorder="1" applyAlignment="1">
      <alignment horizontal="center" vertical="center" wrapText="1"/>
    </xf>
    <xf numFmtId="0" fontId="58" fillId="49" borderId="20" xfId="106" applyFont="1" applyFill="1" applyBorder="1" applyAlignment="1">
      <alignment horizontal="center" vertical="center" wrapText="1"/>
    </xf>
    <xf numFmtId="0" fontId="65" fillId="0" borderId="21" xfId="106" applyFont="1" applyFill="1" applyBorder="1" applyAlignment="1">
      <alignment horizontal="center" vertical="center" wrapText="1"/>
    </xf>
    <xf numFmtId="0" fontId="65" fillId="0" borderId="27" xfId="106" applyFont="1" applyFill="1" applyBorder="1" applyAlignment="1">
      <alignment horizontal="center" vertical="center" wrapText="1"/>
    </xf>
    <xf numFmtId="0" fontId="65" fillId="0" borderId="22" xfId="106" applyFont="1" applyFill="1" applyBorder="1" applyAlignment="1">
      <alignment horizontal="center" vertical="center" wrapText="1"/>
    </xf>
    <xf numFmtId="0" fontId="65" fillId="0" borderId="23" xfId="106" applyFont="1" applyFill="1" applyBorder="1" applyAlignment="1">
      <alignment horizontal="center" vertical="center" wrapText="1"/>
    </xf>
    <xf numFmtId="0" fontId="65" fillId="0" borderId="28" xfId="106" applyFont="1" applyFill="1" applyBorder="1" applyAlignment="1">
      <alignment horizontal="center" vertical="center" wrapText="1"/>
    </xf>
    <xf numFmtId="0" fontId="57" fillId="0" borderId="27" xfId="106" applyFont="1" applyFill="1" applyBorder="1" applyAlignment="1">
      <alignment horizontal="center" vertical="center" wrapText="1"/>
    </xf>
    <xf numFmtId="0" fontId="87" fillId="0" borderId="31" xfId="153" applyFont="1" applyFill="1" applyBorder="1" applyAlignment="1">
      <alignment horizontal="left" vertical="center" wrapText="1"/>
    </xf>
    <xf numFmtId="0" fontId="87" fillId="0" borderId="42" xfId="153" applyFont="1" applyFill="1" applyBorder="1" applyAlignment="1">
      <alignment horizontal="left" vertical="center" wrapText="1"/>
    </xf>
    <xf numFmtId="0" fontId="85" fillId="0" borderId="0" xfId="153" applyFont="1" applyFill="1" applyAlignment="1">
      <alignment horizontal="left" vertical="center" wrapText="1"/>
    </xf>
    <xf numFmtId="0" fontId="86" fillId="0" borderId="31" xfId="153" applyFont="1" applyFill="1" applyBorder="1" applyAlignment="1">
      <alignment horizontal="center" vertical="center"/>
    </xf>
    <xf numFmtId="0" fontId="86" fillId="0" borderId="42" xfId="153" applyFont="1" applyFill="1" applyBorder="1" applyAlignment="1">
      <alignment horizontal="center" vertical="center"/>
    </xf>
    <xf numFmtId="0" fontId="86" fillId="0" borderId="31" xfId="153" applyFont="1" applyFill="1" applyBorder="1" applyAlignment="1">
      <alignment horizontal="center" vertical="center" wrapText="1"/>
    </xf>
    <xf numFmtId="0" fontId="86" fillId="0" borderId="42" xfId="153" applyFont="1" applyFill="1" applyBorder="1" applyAlignment="1">
      <alignment horizontal="center" vertical="center" wrapText="1"/>
    </xf>
    <xf numFmtId="0" fontId="57" fillId="0" borderId="49" xfId="106" applyFont="1" applyFill="1" applyBorder="1" applyAlignment="1">
      <alignment horizontal="center" vertical="center" wrapText="1"/>
    </xf>
    <xf numFmtId="0" fontId="57" fillId="0" borderId="50" xfId="106" applyFont="1" applyFill="1" applyBorder="1" applyAlignment="1">
      <alignment horizontal="center" vertical="center" wrapText="1"/>
    </xf>
    <xf numFmtId="0" fontId="57" fillId="0" borderId="54" xfId="106" applyFont="1" applyFill="1" applyBorder="1" applyAlignment="1">
      <alignment horizontal="center" vertical="center" wrapText="1"/>
    </xf>
    <xf numFmtId="0" fontId="57" fillId="0" borderId="60" xfId="106" applyFont="1" applyFill="1" applyBorder="1" applyAlignment="1">
      <alignment horizontal="center" vertical="center" wrapText="1"/>
    </xf>
    <xf numFmtId="0" fontId="88" fillId="0" borderId="0" xfId="106" applyFont="1" applyAlignment="1">
      <alignment horizontal="center" vertical="center" wrapText="1"/>
    </xf>
    <xf numFmtId="0" fontId="54" fillId="0" borderId="0" xfId="106" applyFont="1" applyBorder="1" applyAlignment="1">
      <alignment horizontal="center" vertical="center" wrapText="1"/>
    </xf>
    <xf numFmtId="0" fontId="57" fillId="0" borderId="45" xfId="106" applyFont="1" applyBorder="1" applyAlignment="1">
      <alignment horizontal="center" vertical="center" wrapText="1"/>
    </xf>
    <xf numFmtId="0" fontId="57" fillId="0" borderId="51" xfId="106" applyFont="1" applyBorder="1" applyAlignment="1">
      <alignment horizontal="center" vertical="center" wrapText="1"/>
    </xf>
    <xf numFmtId="0" fontId="56" fillId="0" borderId="55" xfId="106" applyFont="1" applyBorder="1" applyAlignment="1">
      <alignment horizontal="center" vertical="center" wrapText="1"/>
    </xf>
    <xf numFmtId="0" fontId="57" fillId="0" borderId="46" xfId="106" applyFont="1" applyBorder="1" applyAlignment="1">
      <alignment horizontal="center" vertical="center" wrapText="1"/>
    </xf>
    <xf numFmtId="0" fontId="57" fillId="0" borderId="52" xfId="106" applyFont="1" applyBorder="1" applyAlignment="1">
      <alignment horizontal="center" vertical="center" wrapText="1"/>
    </xf>
    <xf numFmtId="0" fontId="56" fillId="0" borderId="56" xfId="106" applyFont="1" applyBorder="1" applyAlignment="1">
      <alignment horizontal="center" vertical="center" wrapText="1"/>
    </xf>
    <xf numFmtId="0" fontId="57" fillId="0" borderId="47" xfId="106" applyFont="1" applyBorder="1" applyAlignment="1">
      <alignment horizontal="center" vertical="center" wrapText="1"/>
    </xf>
    <xf numFmtId="0" fontId="57" fillId="0" borderId="23" xfId="106" applyFont="1" applyBorder="1" applyAlignment="1">
      <alignment horizontal="center" vertical="center" wrapText="1"/>
    </xf>
    <xf numFmtId="0" fontId="56" fillId="0" borderId="57" xfId="106" applyFont="1" applyBorder="1" applyAlignment="1">
      <alignment horizontal="center" vertical="center" wrapText="1"/>
    </xf>
    <xf numFmtId="0" fontId="56" fillId="0" borderId="23" xfId="106" applyFont="1" applyBorder="1" applyAlignment="1">
      <alignment horizontal="center" vertical="center" wrapText="1"/>
    </xf>
    <xf numFmtId="0" fontId="57" fillId="0" borderId="48" xfId="106" applyFont="1" applyBorder="1" applyAlignment="1">
      <alignment horizontal="center" vertical="center" wrapText="1"/>
    </xf>
    <xf numFmtId="0" fontId="57" fillId="0" borderId="53" xfId="106" applyFont="1" applyBorder="1" applyAlignment="1">
      <alignment horizontal="center" vertical="center" wrapText="1"/>
    </xf>
    <xf numFmtId="0" fontId="56" fillId="0" borderId="58" xfId="106" applyFont="1" applyBorder="1" applyAlignment="1">
      <alignment horizontal="center" vertical="center" wrapText="1"/>
    </xf>
    <xf numFmtId="0" fontId="57" fillId="0" borderId="25" xfId="106" applyFont="1" applyFill="1" applyBorder="1" applyAlignment="1">
      <alignment horizontal="center" vertical="center" wrapText="1"/>
    </xf>
    <xf numFmtId="0" fontId="57" fillId="0" borderId="34" xfId="106" applyFont="1" applyFill="1" applyBorder="1" applyAlignment="1">
      <alignment horizontal="center" vertical="center" wrapText="1"/>
    </xf>
    <xf numFmtId="0" fontId="57" fillId="0" borderId="36" xfId="106" applyFont="1" applyFill="1" applyBorder="1" applyAlignment="1">
      <alignment horizontal="center" vertical="center" wrapText="1"/>
    </xf>
    <xf numFmtId="49" fontId="71" fillId="0" borderId="0" xfId="0" applyNumberFormat="1" applyFont="1" applyAlignment="1">
      <alignment horizontal="center" vertical="center" wrapText="1"/>
    </xf>
    <xf numFmtId="49" fontId="71" fillId="0" borderId="20" xfId="0" applyNumberFormat="1" applyFont="1" applyBorder="1" applyAlignment="1">
      <alignment horizontal="center" vertical="center" wrapText="1"/>
    </xf>
    <xf numFmtId="49" fontId="72" fillId="0" borderId="22" xfId="0" applyNumberFormat="1" applyFont="1" applyBorder="1" applyAlignment="1">
      <alignment horizontal="center" vertical="center" wrapText="1"/>
    </xf>
    <xf numFmtId="49" fontId="72" fillId="0" borderId="23" xfId="0" applyNumberFormat="1" applyFont="1" applyBorder="1" applyAlignment="1">
      <alignment horizontal="center" vertical="center" wrapText="1"/>
    </xf>
    <xf numFmtId="49" fontId="72" fillId="0" borderId="24" xfId="0" applyNumberFormat="1" applyFont="1" applyBorder="1" applyAlignment="1">
      <alignment horizontal="center" vertical="center" wrapText="1"/>
    </xf>
    <xf numFmtId="49" fontId="72" fillId="0" borderId="25" xfId="0" applyNumberFormat="1" applyFont="1" applyBorder="1" applyAlignment="1">
      <alignment horizontal="center" vertical="center" wrapText="1"/>
    </xf>
    <xf numFmtId="49" fontId="72" fillId="0" borderId="26" xfId="0" applyNumberFormat="1" applyFont="1" applyBorder="1" applyAlignment="1">
      <alignment horizontal="center" vertical="center" wrapText="1"/>
    </xf>
    <xf numFmtId="49" fontId="72" fillId="0" borderId="32" xfId="0" applyNumberFormat="1" applyFont="1" applyFill="1" applyBorder="1" applyAlignment="1">
      <alignment horizontal="center" vertical="center" wrapText="1"/>
    </xf>
    <xf numFmtId="49" fontId="72" fillId="0" borderId="33" xfId="0" applyNumberFormat="1" applyFont="1" applyFill="1" applyBorder="1" applyAlignment="1">
      <alignment horizontal="center" vertical="center" wrapText="1"/>
    </xf>
    <xf numFmtId="49" fontId="72" fillId="0" borderId="38" xfId="0" applyNumberFormat="1" applyFont="1" applyFill="1" applyBorder="1" applyAlignment="1">
      <alignment horizontal="center" vertical="center" wrapText="1"/>
    </xf>
    <xf numFmtId="49" fontId="72" fillId="0" borderId="39" xfId="0" applyNumberFormat="1" applyFont="1" applyFill="1" applyBorder="1" applyAlignment="1">
      <alignment horizontal="center" vertical="center" wrapText="1"/>
    </xf>
    <xf numFmtId="49" fontId="72" fillId="0" borderId="32" xfId="0" applyNumberFormat="1" applyFont="1" applyBorder="1" applyAlignment="1">
      <alignment horizontal="center" vertical="center" wrapText="1"/>
    </xf>
    <xf numFmtId="49" fontId="72" fillId="0" borderId="33" xfId="0" applyNumberFormat="1" applyFont="1" applyBorder="1" applyAlignment="1">
      <alignment horizontal="center" vertical="center" wrapText="1"/>
    </xf>
    <xf numFmtId="49" fontId="72" fillId="0" borderId="38" xfId="0" applyNumberFormat="1" applyFont="1" applyBorder="1" applyAlignment="1">
      <alignment horizontal="center" vertical="center" wrapText="1"/>
    </xf>
    <xf numFmtId="49" fontId="72" fillId="0" borderId="39" xfId="0" applyNumberFormat="1" applyFont="1" applyBorder="1" applyAlignment="1">
      <alignment horizontal="center" vertical="center" wrapText="1"/>
    </xf>
    <xf numFmtId="3" fontId="49" fillId="49" borderId="25" xfId="106" applyNumberFormat="1" applyFont="1" applyFill="1" applyBorder="1" applyAlignment="1">
      <alignment horizontal="center" vertical="center" wrapText="1"/>
    </xf>
    <xf numFmtId="3" fontId="49" fillId="49" borderId="26" xfId="106" applyNumberFormat="1" applyFont="1" applyFill="1" applyBorder="1" applyAlignment="1">
      <alignment horizontal="center" vertical="center" wrapText="1"/>
    </xf>
    <xf numFmtId="0" fontId="65" fillId="49" borderId="0" xfId="106" applyFont="1" applyFill="1" applyBorder="1" applyAlignment="1">
      <alignment horizontal="center" vertical="center" wrapText="1"/>
    </xf>
    <xf numFmtId="0" fontId="57" fillId="49" borderId="21" xfId="106" applyNumberFormat="1" applyFont="1" applyFill="1" applyBorder="1" applyAlignment="1">
      <alignment horizontal="center" vertical="center"/>
    </xf>
    <xf numFmtId="0" fontId="57" fillId="0" borderId="21" xfId="106" applyFont="1" applyFill="1" applyBorder="1" applyAlignment="1">
      <alignment horizontal="center" vertical="center"/>
    </xf>
    <xf numFmtId="0" fontId="57" fillId="0" borderId="27" xfId="106" applyFont="1" applyFill="1" applyBorder="1" applyAlignment="1">
      <alignment horizontal="center" vertical="center"/>
    </xf>
    <xf numFmtId="0" fontId="57" fillId="0" borderId="26" xfId="106" applyFont="1" applyFill="1" applyBorder="1" applyAlignment="1">
      <alignment horizontal="center" vertical="center" wrapText="1"/>
    </xf>
    <xf numFmtId="0" fontId="65" fillId="0" borderId="25" xfId="106" applyFont="1" applyFill="1" applyBorder="1" applyAlignment="1">
      <alignment horizontal="center" vertical="center"/>
    </xf>
    <xf numFmtId="0" fontId="65" fillId="0" borderId="26" xfId="106" applyFont="1" applyFill="1" applyBorder="1" applyAlignment="1">
      <alignment horizontal="center" vertical="center"/>
    </xf>
    <xf numFmtId="0" fontId="65" fillId="0" borderId="21" xfId="106" applyFont="1" applyFill="1" applyBorder="1" applyAlignment="1">
      <alignment horizontal="center" vertical="center"/>
    </xf>
    <xf numFmtId="3" fontId="49" fillId="49" borderId="25" xfId="0" applyNumberFormat="1" applyFont="1" applyFill="1" applyBorder="1" applyAlignment="1">
      <alignment horizontal="center" vertical="center" wrapText="1"/>
    </xf>
    <xf numFmtId="3" fontId="49" fillId="49" borderId="26" xfId="0" applyNumberFormat="1" applyFont="1" applyFill="1" applyBorder="1" applyAlignment="1">
      <alignment horizontal="center" vertical="center" wrapText="1"/>
    </xf>
    <xf numFmtId="0" fontId="65" fillId="49" borderId="0" xfId="84" applyFont="1" applyFill="1" applyAlignment="1">
      <alignment horizontal="center" wrapText="1"/>
    </xf>
    <xf numFmtId="0" fontId="56" fillId="0" borderId="21" xfId="84" applyFont="1" applyFill="1" applyBorder="1" applyAlignment="1">
      <alignment horizontal="center" vertical="center" wrapText="1"/>
    </xf>
    <xf numFmtId="49" fontId="56" fillId="0" borderId="32" xfId="0" applyNumberFormat="1" applyFont="1" applyFill="1" applyBorder="1" applyAlignment="1">
      <alignment horizontal="center" vertical="center" wrapText="1"/>
    </xf>
    <xf numFmtId="49" fontId="56" fillId="0" borderId="29" xfId="0" applyNumberFormat="1" applyFont="1" applyFill="1" applyBorder="1" applyAlignment="1">
      <alignment horizontal="center" vertical="center" wrapText="1"/>
    </xf>
    <xf numFmtId="49" fontId="57" fillId="49" borderId="21" xfId="106" applyNumberFormat="1" applyFont="1" applyFill="1" applyBorder="1" applyAlignment="1">
      <alignment horizontal="center" vertical="center" wrapText="1"/>
    </xf>
    <xf numFmtId="0" fontId="57" fillId="49" borderId="21" xfId="106" applyFont="1" applyFill="1" applyBorder="1" applyAlignment="1">
      <alignment horizontal="center" vertical="center" wrapText="1"/>
    </xf>
    <xf numFmtId="49" fontId="57" fillId="0" borderId="21" xfId="106" applyNumberFormat="1" applyFont="1" applyFill="1" applyBorder="1" applyAlignment="1">
      <alignment horizontal="center" vertical="center" wrapText="1"/>
    </xf>
    <xf numFmtId="49" fontId="2" fillId="0" borderId="0" xfId="106" applyNumberFormat="1" applyFill="1" applyAlignment="1">
      <alignment vertical="top" wrapText="1"/>
    </xf>
    <xf numFmtId="0" fontId="57" fillId="0" borderId="21" xfId="106" applyNumberFormat="1" applyFont="1" applyFill="1" applyBorder="1" applyAlignment="1">
      <alignment horizontal="center" vertical="center" wrapText="1"/>
    </xf>
    <xf numFmtId="0" fontId="57" fillId="0" borderId="24" xfId="106" applyFont="1" applyFill="1" applyBorder="1" applyAlignment="1">
      <alignment horizontal="center" vertical="center" wrapText="1"/>
    </xf>
    <xf numFmtId="0" fontId="56" fillId="0" borderId="0" xfId="106" applyFont="1" applyFill="1" applyAlignment="1">
      <alignment horizontal="left" vertical="top"/>
    </xf>
    <xf numFmtId="0" fontId="57" fillId="49" borderId="0" xfId="106" applyFont="1" applyFill="1" applyBorder="1" applyAlignment="1">
      <alignment horizontal="center" vertical="center" wrapText="1"/>
    </xf>
    <xf numFmtId="0" fontId="81" fillId="49" borderId="0" xfId="106" applyFont="1" applyFill="1" applyBorder="1" applyAlignment="1">
      <alignment horizontal="center" vertical="center" wrapText="1"/>
    </xf>
    <xf numFmtId="0" fontId="57" fillId="49" borderId="20" xfId="106" applyFont="1" applyFill="1" applyBorder="1" applyAlignment="1">
      <alignment horizontal="center" vertical="top" wrapText="1"/>
    </xf>
    <xf numFmtId="0" fontId="81" fillId="49" borderId="20" xfId="106" applyFont="1" applyFill="1" applyBorder="1" applyAlignment="1">
      <alignment horizontal="center" vertical="top" wrapText="1"/>
    </xf>
  </cellXfs>
  <cellStyles count="155">
    <cellStyle name="20% - Акцент1 2" xfId="9"/>
    <cellStyle name="20% - Акцент1 2 2" xfId="10"/>
    <cellStyle name="20% - Акцент1 2 3" xfId="107"/>
    <cellStyle name="20% - Акцент2 2" xfId="11"/>
    <cellStyle name="20% - Акцент2 2 2" xfId="12"/>
    <cellStyle name="20% - Акцент2 2 3" xfId="108"/>
    <cellStyle name="20% - Акцент3 2" xfId="13"/>
    <cellStyle name="20% - Акцент3 2 2" xfId="14"/>
    <cellStyle name="20% - Акцент3 2 3" xfId="109"/>
    <cellStyle name="20% - Акцент4 2" xfId="15"/>
    <cellStyle name="20% - Акцент4 2 2" xfId="16"/>
    <cellStyle name="20% - Акцент4 2 3" xfId="110"/>
    <cellStyle name="20% - Акцент5 2" xfId="17"/>
    <cellStyle name="20% - Акцент5 2 2" xfId="18"/>
    <cellStyle name="20% - Акцент5 2 3" xfId="111"/>
    <cellStyle name="20% - Акцент6 2" xfId="19"/>
    <cellStyle name="20% - Акцент6 2 2" xfId="20"/>
    <cellStyle name="20% - Акцент6 2 3" xfId="112"/>
    <cellStyle name="40% - Акцент1 2" xfId="21"/>
    <cellStyle name="40% - Акцент1 2 2" xfId="22"/>
    <cellStyle name="40% - Акцент1 2 3" xfId="113"/>
    <cellStyle name="40% - Акцент2 2" xfId="23"/>
    <cellStyle name="40% - Акцент2 2 2" xfId="24"/>
    <cellStyle name="40% - Акцент2 2 3" xfId="114"/>
    <cellStyle name="40% - Акцент3 2" xfId="25"/>
    <cellStyle name="40% - Акцент3 2 2" xfId="26"/>
    <cellStyle name="40% - Акцент3 2 3" xfId="115"/>
    <cellStyle name="40% - Акцент4 2" xfId="27"/>
    <cellStyle name="40% - Акцент4 2 2" xfId="28"/>
    <cellStyle name="40% - Акцент4 2 3" xfId="116"/>
    <cellStyle name="40% - Акцент5 2" xfId="29"/>
    <cellStyle name="40% - Акцент5 2 2" xfId="30"/>
    <cellStyle name="40% - Акцент5 2 3" xfId="117"/>
    <cellStyle name="40% - Акцент6 2" xfId="31"/>
    <cellStyle name="40% - Акцент6 2 2" xfId="32"/>
    <cellStyle name="40% - Акцент6 2 3" xfId="118"/>
    <cellStyle name="60% - Акцент1 2" xfId="33"/>
    <cellStyle name="60% - Акцент1 2 2" xfId="34"/>
    <cellStyle name="60% - Акцент1 2 3" xfId="119"/>
    <cellStyle name="60% - Акцент2 2" xfId="35"/>
    <cellStyle name="60% - Акцент2 2 2" xfId="36"/>
    <cellStyle name="60% - Акцент2 2 3" xfId="120"/>
    <cellStyle name="60% - Акцент3 2" xfId="37"/>
    <cellStyle name="60% - Акцент3 2 2" xfId="38"/>
    <cellStyle name="60% - Акцент3 2 3" xfId="121"/>
    <cellStyle name="60% - Акцент4 2" xfId="39"/>
    <cellStyle name="60% - Акцент4 2 2" xfId="40"/>
    <cellStyle name="60% - Акцент4 2 3" xfId="122"/>
    <cellStyle name="60% - Акцент5 2" xfId="41"/>
    <cellStyle name="60% - Акцент5 2 2" xfId="42"/>
    <cellStyle name="60% - Акцент5 2 3" xfId="123"/>
    <cellStyle name="60% - Акцент6 2" xfId="43"/>
    <cellStyle name="60% - Акцент6 2 2" xfId="44"/>
    <cellStyle name="60% - Акцент6 2 3" xfId="124"/>
    <cellStyle name="Comma" xfId="2"/>
    <cellStyle name="Comma [0]" xfId="3"/>
    <cellStyle name="Currency" xfId="4"/>
    <cellStyle name="Currency [0]" xfId="5"/>
    <cellStyle name="Heading" xfId="45"/>
    <cellStyle name="Heading1" xfId="46"/>
    <cellStyle name="Normal" xfId="6"/>
    <cellStyle name="Percent" xfId="7"/>
    <cellStyle name="Result" xfId="47"/>
    <cellStyle name="Result2" xfId="48"/>
    <cellStyle name="Акцент1 2" xfId="49"/>
    <cellStyle name="Акцент1 2 2" xfId="50"/>
    <cellStyle name="Акцент1 2 3" xfId="125"/>
    <cellStyle name="Акцент2 2" xfId="51"/>
    <cellStyle name="Акцент2 2 2" xfId="52"/>
    <cellStyle name="Акцент2 2 3" xfId="126"/>
    <cellStyle name="Акцент3 2" xfId="53"/>
    <cellStyle name="Акцент3 2 2" xfId="54"/>
    <cellStyle name="Акцент3 2 3" xfId="127"/>
    <cellStyle name="Акцент4 2" xfId="55"/>
    <cellStyle name="Акцент4 2 2" xfId="56"/>
    <cellStyle name="Акцент4 2 3" xfId="128"/>
    <cellStyle name="Акцент5 2" xfId="57"/>
    <cellStyle name="Акцент5 2 2" xfId="58"/>
    <cellStyle name="Акцент5 2 3" xfId="129"/>
    <cellStyle name="Акцент6 2" xfId="59"/>
    <cellStyle name="Акцент6 2 2" xfId="60"/>
    <cellStyle name="Акцент6 2 3" xfId="130"/>
    <cellStyle name="Ввод  2" xfId="61"/>
    <cellStyle name="Ввод  2 2" xfId="62"/>
    <cellStyle name="Ввод  2 3" xfId="131"/>
    <cellStyle name="Вывод 2" xfId="63"/>
    <cellStyle name="Вывод 2 2" xfId="64"/>
    <cellStyle name="Вывод 2 3" xfId="132"/>
    <cellStyle name="Вычисление 2" xfId="65"/>
    <cellStyle name="Вычисление 2 2" xfId="66"/>
    <cellStyle name="Вычисление 2 3" xfId="133"/>
    <cellStyle name="Заголовок 1 2" xfId="67"/>
    <cellStyle name="Заголовок 1 2 2" xfId="68"/>
    <cellStyle name="Заголовок 1 2 3" xfId="134"/>
    <cellStyle name="Заголовок 2 2" xfId="69"/>
    <cellStyle name="Заголовок 2 2 2" xfId="70"/>
    <cellStyle name="Заголовок 2 2 3" xfId="135"/>
    <cellStyle name="Заголовок 3 2" xfId="71"/>
    <cellStyle name="Заголовок 3 2 2" xfId="72"/>
    <cellStyle name="Заголовок 3 2 3" xfId="136"/>
    <cellStyle name="Заголовок 4 2" xfId="73"/>
    <cellStyle name="Заголовок 4 2 2" xfId="74"/>
    <cellStyle name="Заголовок 4 2 3" xfId="137"/>
    <cellStyle name="Итог 2" xfId="75"/>
    <cellStyle name="Итог 2 2" xfId="76"/>
    <cellStyle name="Итог 2 3" xfId="138"/>
    <cellStyle name="Контрольная ячейка 2" xfId="77"/>
    <cellStyle name="Контрольная ячейка 2 2" xfId="78"/>
    <cellStyle name="Контрольная ячейка 2 3" xfId="139"/>
    <cellStyle name="Название 2" xfId="79"/>
    <cellStyle name="Название 2 2" xfId="80"/>
    <cellStyle name="Название 2 3" xfId="140"/>
    <cellStyle name="Название 3" xfId="81"/>
    <cellStyle name="Нейтральный 2" xfId="82"/>
    <cellStyle name="Нейтральный 2 2" xfId="83"/>
    <cellStyle name="Нейтральный 2 3" xfId="141"/>
    <cellStyle name="Обычный" xfId="0" builtinId="0"/>
    <cellStyle name="Обычный 2" xfId="1"/>
    <cellStyle name="Обычный 2 2" xfId="84"/>
    <cellStyle name="Обычный 2 2 2" xfId="142"/>
    <cellStyle name="Обычный 2 3" xfId="85"/>
    <cellStyle name="Обычный 2 3 2" xfId="106"/>
    <cellStyle name="Обычный 2 4" xfId="143"/>
    <cellStyle name="Обычный 3" xfId="8"/>
    <cellStyle name="Обычный 4" xfId="86"/>
    <cellStyle name="Обычный 5" xfId="87"/>
    <cellStyle name="Обычный 6" xfId="88"/>
    <cellStyle name="Обычный 6 2" xfId="144"/>
    <cellStyle name="Обычный 7" xfId="104"/>
    <cellStyle name="Обычный 8" xfId="105"/>
    <cellStyle name="Обычный 9" xfId="153"/>
    <cellStyle name="Плохой 2" xfId="89"/>
    <cellStyle name="Плохой 2 2" xfId="90"/>
    <cellStyle name="Плохой 2 3" xfId="145"/>
    <cellStyle name="Пояснение 2" xfId="91"/>
    <cellStyle name="Пояснение 2 2" xfId="92"/>
    <cellStyle name="Пояснение 2 3" xfId="146"/>
    <cellStyle name="Примечание 2" xfId="93"/>
    <cellStyle name="Примечание 2 2" xfId="94"/>
    <cellStyle name="Примечание 2 3" xfId="147"/>
    <cellStyle name="Примечание 3" xfId="95"/>
    <cellStyle name="Примечание 4" xfId="96"/>
    <cellStyle name="Примечание 4 2" xfId="148"/>
    <cellStyle name="Процентный 2" xfId="97"/>
    <cellStyle name="Процентный 3" xfId="149"/>
    <cellStyle name="Связанная ячейка 2" xfId="98"/>
    <cellStyle name="Связанная ячейка 2 2" xfId="99"/>
    <cellStyle name="Связанная ячейка 2 3" xfId="150"/>
    <cellStyle name="Текст предупреждения 2" xfId="100"/>
    <cellStyle name="Текст предупреждения 2 2" xfId="101"/>
    <cellStyle name="Текст предупреждения 2 3" xfId="151"/>
    <cellStyle name="Финансовый 2" xfId="154"/>
    <cellStyle name="Хороший 2" xfId="102"/>
    <cellStyle name="Хороший 2 2" xfId="103"/>
    <cellStyle name="Хороший 2 3" xfId="1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197303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12432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197303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8859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1243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8859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1243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8859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1243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8859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1243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41243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41243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1243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41243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41243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1243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41243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6343650" y="3362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6343650" y="3362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6343650" y="3362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6343650" y="3362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6343650" y="3362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6343650" y="3362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6343650" y="3362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6343650" y="3362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6343650" y="3362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6343650" y="3362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6343650" y="3362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6343650" y="3362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6343650" y="3362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6343650" y="3362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6343650" y="3362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6343650" y="3362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57150</xdr:colOff>
      <xdr:row>5</xdr:row>
      <xdr:rowOff>266700</xdr:rowOff>
    </xdr:from>
    <xdr:to>
      <xdr:col>5</xdr:col>
      <xdr:colOff>133350</xdr:colOff>
      <xdr:row>6</xdr:row>
      <xdr:rowOff>197303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52387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5</xdr:row>
      <xdr:rowOff>314325</xdr:rowOff>
    </xdr:from>
    <xdr:ext cx="76200" cy="20002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63436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197303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519112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51911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9525</xdr:colOff>
      <xdr:row>5</xdr:row>
      <xdr:rowOff>314325</xdr:rowOff>
    </xdr:from>
    <xdr:to>
      <xdr:col>3</xdr:col>
      <xdr:colOff>85725</xdr:colOff>
      <xdr:row>6</xdr:row>
      <xdr:rowOff>197303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301942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30194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30194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30194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17" Type="http://schemas.openxmlformats.org/officeDocument/2006/relationships/hyperlink" Target="../03_2023/&#1054;&#1090;&#1082;&#1088;&#1099;&#1090;&#1100;%20&#1082;&#1072;&#1088;&#1090;&#1086;&#1090;&#1077;&#1082;&#1091;" TargetMode="External"/><Relationship Id="rId21" Type="http://schemas.openxmlformats.org/officeDocument/2006/relationships/hyperlink" Target="../03_2023/&#1054;&#1090;&#1082;&#1088;&#1099;&#1090;&#1100;%20&#1082;&#1072;&#1088;&#1090;&#1086;&#1090;&#1077;&#1082;&#1091;" TargetMode="External"/><Relationship Id="rId42" Type="http://schemas.openxmlformats.org/officeDocument/2006/relationships/hyperlink" Target="../03_2023/&#1054;&#1090;&#1082;&#1088;&#1099;&#1090;&#1100;%20&#1082;&#1072;&#1088;&#1090;&#1086;&#1090;&#1077;&#1082;&#1091;" TargetMode="External"/><Relationship Id="rId63" Type="http://schemas.openxmlformats.org/officeDocument/2006/relationships/hyperlink" Target="../03_2023/&#1054;&#1090;&#1082;&#1088;&#1099;&#1090;&#1100;%20&#1082;&#1072;&#1088;&#1090;&#1086;&#1090;&#1077;&#1082;&#1091;" TargetMode="External"/><Relationship Id="rId84" Type="http://schemas.openxmlformats.org/officeDocument/2006/relationships/hyperlink" Target="../03_2023/&#1054;&#1090;&#1082;&#1088;&#1099;&#1090;&#1100;%20&#1082;&#1072;&#1088;&#1090;&#1086;&#1090;&#1077;&#1082;&#1091;" TargetMode="External"/><Relationship Id="rId138" Type="http://schemas.openxmlformats.org/officeDocument/2006/relationships/hyperlink" Target="../03_2023/&#1054;&#1090;&#1082;&#1088;&#1099;&#1090;&#1100;%20&#1082;&#1072;&#1088;&#1090;&#1086;&#1090;&#1077;&#1082;&#1091;" TargetMode="External"/><Relationship Id="rId16" Type="http://schemas.openxmlformats.org/officeDocument/2006/relationships/hyperlink" Target="../03_2023/&#1054;&#1090;&#1082;&#1088;&#1099;&#1090;&#1100;%20&#1082;&#1072;&#1088;&#1090;&#1086;&#1090;&#1077;&#1082;&#1091;" TargetMode="External"/><Relationship Id="rId107" Type="http://schemas.openxmlformats.org/officeDocument/2006/relationships/hyperlink" Target="../03_2023/&#1054;&#1090;&#1082;&#1088;&#1099;&#1090;&#1100;%20&#1082;&#1072;&#1088;&#1090;&#1086;&#1090;&#1077;&#1082;&#1091;" TargetMode="External"/><Relationship Id="rId11" Type="http://schemas.openxmlformats.org/officeDocument/2006/relationships/hyperlink" Target="../03_2023/&#1054;&#1090;&#1082;&#1088;&#1099;&#1090;&#1100;%20&#1082;&#1072;&#1088;&#1090;&#1086;&#1090;&#1077;&#1082;&#1091;" TargetMode="External"/><Relationship Id="rId32" Type="http://schemas.openxmlformats.org/officeDocument/2006/relationships/hyperlink" Target="../03_2023/&#1054;&#1090;&#1082;&#1088;&#1099;&#1090;&#1100;%20&#1082;&#1072;&#1088;&#1090;&#1086;&#1090;&#1077;&#1082;&#1091;" TargetMode="External"/><Relationship Id="rId37" Type="http://schemas.openxmlformats.org/officeDocument/2006/relationships/hyperlink" Target="../03_2023/&#1054;&#1090;&#1082;&#1088;&#1099;&#1090;&#1100;%20&#1082;&#1072;&#1088;&#1090;&#1086;&#1090;&#1077;&#1082;&#1091;" TargetMode="External"/><Relationship Id="rId53" Type="http://schemas.openxmlformats.org/officeDocument/2006/relationships/hyperlink" Target="../03_2023/&#1054;&#1090;&#1082;&#1088;&#1099;&#1090;&#1100;%20&#1082;&#1072;&#1088;&#1090;&#1086;&#1090;&#1077;&#1082;&#1091;" TargetMode="External"/><Relationship Id="rId58" Type="http://schemas.openxmlformats.org/officeDocument/2006/relationships/hyperlink" Target="../03_2023/&#1054;&#1090;&#1082;&#1088;&#1099;&#1090;&#1100;%20&#1082;&#1072;&#1088;&#1090;&#1086;&#1090;&#1077;&#1082;&#1091;" TargetMode="External"/><Relationship Id="rId74" Type="http://schemas.openxmlformats.org/officeDocument/2006/relationships/hyperlink" Target="../03_2023/&#1054;&#1090;&#1082;&#1088;&#1099;&#1090;&#1100;%20&#1082;&#1072;&#1088;&#1090;&#1086;&#1090;&#1077;&#1082;&#1091;" TargetMode="External"/><Relationship Id="rId79" Type="http://schemas.openxmlformats.org/officeDocument/2006/relationships/hyperlink" Target="../03_2023/&#1054;&#1090;&#1082;&#1088;&#1099;&#1090;&#1100;%20&#1082;&#1072;&#1088;&#1090;&#1086;&#1090;&#1077;&#1082;&#1091;" TargetMode="External"/><Relationship Id="rId102" Type="http://schemas.openxmlformats.org/officeDocument/2006/relationships/hyperlink" Target="../03_2023/&#1054;&#1090;&#1082;&#1088;&#1099;&#1090;&#1100;%20&#1082;&#1072;&#1088;&#1090;&#1086;&#1090;&#1077;&#1082;&#1091;" TargetMode="External"/><Relationship Id="rId123" Type="http://schemas.openxmlformats.org/officeDocument/2006/relationships/hyperlink" Target="../03_2023/&#1054;&#1090;&#1082;&#1088;&#1099;&#1090;&#1100;%20&#1082;&#1072;&#1088;&#1090;&#1086;&#1090;&#1077;&#1082;&#1091;" TargetMode="External"/><Relationship Id="rId128" Type="http://schemas.openxmlformats.org/officeDocument/2006/relationships/hyperlink" Target="../03_2023/&#1054;&#1090;&#1082;&#1088;&#1099;&#1090;&#1100;%20&#1082;&#1072;&#1088;&#1090;&#1086;&#1090;&#1077;&#1082;&#1091;" TargetMode="External"/><Relationship Id="rId5" Type="http://schemas.openxmlformats.org/officeDocument/2006/relationships/hyperlink" Target="../03_2023/&#1054;&#1090;&#1082;&#1088;&#1099;&#1090;&#1100;%20&#1082;&#1072;&#1088;&#1090;&#1086;&#1090;&#1077;&#1082;&#1091;" TargetMode="External"/><Relationship Id="rId90" Type="http://schemas.openxmlformats.org/officeDocument/2006/relationships/hyperlink" Target="../03_2023/&#1054;&#1090;&#1082;&#1088;&#1099;&#1090;&#1100;%20&#1082;&#1072;&#1088;&#1090;&#1086;&#1090;&#1077;&#1082;&#1091;" TargetMode="External"/><Relationship Id="rId95" Type="http://schemas.openxmlformats.org/officeDocument/2006/relationships/hyperlink" Target="../03_2023/&#1054;&#1090;&#1082;&#1088;&#1099;&#1090;&#1100;%20&#1082;&#1072;&#1088;&#1090;&#1086;&#1090;&#1077;&#1082;&#1091;" TargetMode="External"/><Relationship Id="rId22" Type="http://schemas.openxmlformats.org/officeDocument/2006/relationships/hyperlink" Target="../03_2023/&#1054;&#1090;&#1082;&#1088;&#1099;&#1090;&#1100;%20&#1082;&#1072;&#1088;&#1090;&#1086;&#1090;&#1077;&#1082;&#1091;" TargetMode="External"/><Relationship Id="rId27" Type="http://schemas.openxmlformats.org/officeDocument/2006/relationships/hyperlink" Target="../03_2023/&#1054;&#1090;&#1082;&#1088;&#1099;&#1090;&#1100;%20&#1082;&#1072;&#1088;&#1090;&#1086;&#1090;&#1077;&#1082;&#1091;" TargetMode="External"/><Relationship Id="rId43" Type="http://schemas.openxmlformats.org/officeDocument/2006/relationships/hyperlink" Target="../03_2023/&#1054;&#1090;&#1082;&#1088;&#1099;&#1090;&#1100;%20&#1082;&#1072;&#1088;&#1090;&#1086;&#1090;&#1077;&#1082;&#1091;" TargetMode="External"/><Relationship Id="rId48" Type="http://schemas.openxmlformats.org/officeDocument/2006/relationships/hyperlink" Target="../03_2023/&#1054;&#1090;&#1082;&#1088;&#1099;&#1090;&#1100;%20&#1082;&#1072;&#1088;&#1090;&#1086;&#1090;&#1077;&#1082;&#1091;" TargetMode="External"/><Relationship Id="rId64" Type="http://schemas.openxmlformats.org/officeDocument/2006/relationships/hyperlink" Target="../03_2023/&#1054;&#1090;&#1082;&#1088;&#1099;&#1090;&#1100;%20&#1082;&#1072;&#1088;&#1090;&#1086;&#1090;&#1077;&#1082;&#1091;" TargetMode="External"/><Relationship Id="rId69" Type="http://schemas.openxmlformats.org/officeDocument/2006/relationships/hyperlink" Target="../03_2023/&#1054;&#1090;&#1082;&#1088;&#1099;&#1090;&#1100;%20&#1082;&#1072;&#1088;&#1090;&#1086;&#1090;&#1077;&#1082;&#1091;" TargetMode="External"/><Relationship Id="rId113" Type="http://schemas.openxmlformats.org/officeDocument/2006/relationships/hyperlink" Target="../03_2023/&#1054;&#1090;&#1082;&#1088;&#1099;&#1090;&#1100;%20&#1082;&#1072;&#1088;&#1090;&#1086;&#1090;&#1077;&#1082;&#1091;" TargetMode="External"/><Relationship Id="rId118" Type="http://schemas.openxmlformats.org/officeDocument/2006/relationships/hyperlink" Target="../03_2023/&#1054;&#1090;&#1082;&#1088;&#1099;&#1090;&#1100;%20&#1082;&#1072;&#1088;&#1090;&#1086;&#1090;&#1077;&#1082;&#1091;" TargetMode="External"/><Relationship Id="rId134" Type="http://schemas.openxmlformats.org/officeDocument/2006/relationships/hyperlink" Target="../03_2023/&#1054;&#1090;&#1082;&#1088;&#1099;&#1090;&#1100;%20&#1082;&#1072;&#1088;&#1090;&#1086;&#1090;&#1077;&#1082;&#1091;" TargetMode="External"/><Relationship Id="rId139" Type="http://schemas.openxmlformats.org/officeDocument/2006/relationships/hyperlink" Target="../03_2023/&#1054;&#1090;&#1082;&#1088;&#1099;&#1090;&#1100;%20&#1082;&#1072;&#1088;&#1090;&#1086;&#1090;&#1077;&#1082;&#1091;" TargetMode="External"/><Relationship Id="rId80" Type="http://schemas.openxmlformats.org/officeDocument/2006/relationships/hyperlink" Target="../03_2023/&#1054;&#1090;&#1082;&#1088;&#1099;&#1090;&#1100;%20&#1082;&#1072;&#1088;&#1090;&#1086;&#1090;&#1077;&#1082;&#1091;" TargetMode="External"/><Relationship Id="rId85" Type="http://schemas.openxmlformats.org/officeDocument/2006/relationships/hyperlink" Target="../03_2023/&#1054;&#1090;&#1082;&#1088;&#1099;&#1090;&#1100;%20&#1082;&#1072;&#1088;&#1090;&#1086;&#1090;&#1077;&#1082;&#1091;" TargetMode="External"/><Relationship Id="rId12" Type="http://schemas.openxmlformats.org/officeDocument/2006/relationships/hyperlink" Target="../03_2023/&#1054;&#1090;&#1082;&#1088;&#1099;&#1090;&#1100;%20&#1082;&#1072;&#1088;&#1090;&#1086;&#1090;&#1077;&#1082;&#1091;" TargetMode="External"/><Relationship Id="rId17" Type="http://schemas.openxmlformats.org/officeDocument/2006/relationships/hyperlink" Target="../03_2023/&#1054;&#1090;&#1082;&#1088;&#1099;&#1090;&#1100;%20&#1082;&#1072;&#1088;&#1090;&#1086;&#1090;&#1077;&#1082;&#1091;" TargetMode="External"/><Relationship Id="rId33" Type="http://schemas.openxmlformats.org/officeDocument/2006/relationships/hyperlink" Target="../03_2023/&#1054;&#1090;&#1082;&#1088;&#1099;&#1090;&#1100;%20&#1082;&#1072;&#1088;&#1090;&#1086;&#1090;&#1077;&#1082;&#1091;" TargetMode="External"/><Relationship Id="rId38" Type="http://schemas.openxmlformats.org/officeDocument/2006/relationships/hyperlink" Target="../03_2023/&#1054;&#1090;&#1082;&#1088;&#1099;&#1090;&#1100;%20&#1082;&#1072;&#1088;&#1090;&#1086;&#1090;&#1077;&#1082;&#1091;" TargetMode="External"/><Relationship Id="rId59" Type="http://schemas.openxmlformats.org/officeDocument/2006/relationships/hyperlink" Target="../03_2023/&#1054;&#1090;&#1082;&#1088;&#1099;&#1090;&#1100;%20&#1082;&#1072;&#1088;&#1090;&#1086;&#1090;&#1077;&#1082;&#1091;" TargetMode="External"/><Relationship Id="rId103" Type="http://schemas.openxmlformats.org/officeDocument/2006/relationships/hyperlink" Target="../03_2023/&#1054;&#1090;&#1082;&#1088;&#1099;&#1090;&#1100;%20&#1082;&#1072;&#1088;&#1090;&#1086;&#1090;&#1077;&#1082;&#1091;" TargetMode="External"/><Relationship Id="rId108" Type="http://schemas.openxmlformats.org/officeDocument/2006/relationships/hyperlink" Target="../03_2023/&#1054;&#1090;&#1082;&#1088;&#1099;&#1090;&#1100;%20&#1082;&#1072;&#1088;&#1090;&#1086;&#1090;&#1077;&#1082;&#1091;" TargetMode="External"/><Relationship Id="rId124" Type="http://schemas.openxmlformats.org/officeDocument/2006/relationships/hyperlink" Target="../03_2023/&#1054;&#1090;&#1082;&#1088;&#1099;&#1090;&#1100;%20&#1082;&#1072;&#1088;&#1090;&#1086;&#1090;&#1077;&#1082;&#1091;" TargetMode="External"/><Relationship Id="rId129" Type="http://schemas.openxmlformats.org/officeDocument/2006/relationships/hyperlink" Target="../03_2023/&#1054;&#1090;&#1082;&#1088;&#1099;&#1090;&#1100;%20&#1082;&#1072;&#1088;&#1090;&#1086;&#1090;&#1077;&#1082;&#1091;" TargetMode="External"/><Relationship Id="rId54" Type="http://schemas.openxmlformats.org/officeDocument/2006/relationships/hyperlink" Target="../03_2023/&#1054;&#1090;&#1082;&#1088;&#1099;&#1090;&#1100;%20&#1082;&#1072;&#1088;&#1090;&#1086;&#1090;&#1077;&#1082;&#1091;" TargetMode="External"/><Relationship Id="rId70" Type="http://schemas.openxmlformats.org/officeDocument/2006/relationships/hyperlink" Target="../03_2023/&#1054;&#1090;&#1082;&#1088;&#1099;&#1090;&#1100;%20&#1082;&#1072;&#1088;&#1090;&#1086;&#1090;&#1077;&#1082;&#1091;" TargetMode="External"/><Relationship Id="rId75" Type="http://schemas.openxmlformats.org/officeDocument/2006/relationships/hyperlink" Target="../03_2023/&#1054;&#1090;&#1082;&#1088;&#1099;&#1090;&#1100;%20&#1082;&#1072;&#1088;&#1090;&#1086;&#1090;&#1077;&#1082;&#1091;" TargetMode="External"/><Relationship Id="rId91" Type="http://schemas.openxmlformats.org/officeDocument/2006/relationships/hyperlink" Target="../03_2023/&#1054;&#1090;&#1082;&#1088;&#1099;&#1090;&#1100;%20&#1082;&#1072;&#1088;&#1090;&#1086;&#1090;&#1077;&#1082;&#1091;" TargetMode="External"/><Relationship Id="rId96" Type="http://schemas.openxmlformats.org/officeDocument/2006/relationships/hyperlink" Target="../03_2023/&#1054;&#1090;&#1082;&#1088;&#1099;&#1090;&#1100;%20&#1082;&#1072;&#1088;&#1090;&#1086;&#1090;&#1077;&#1082;&#1091;" TargetMode="External"/><Relationship Id="rId140" Type="http://schemas.openxmlformats.org/officeDocument/2006/relationships/printerSettings" Target="../printerSettings/printerSettings22.bin"/><Relationship Id="rId1" Type="http://schemas.openxmlformats.org/officeDocument/2006/relationships/hyperlink" Target="../03_2023/&#1054;&#1090;&#1082;&#1088;&#1099;&#1090;&#1100;%20&#1082;&#1072;&#1088;&#1090;&#1086;&#1090;&#1077;&#1082;&#1091;" TargetMode="External"/><Relationship Id="rId6" Type="http://schemas.openxmlformats.org/officeDocument/2006/relationships/hyperlink" Target="../03_2023/&#1054;&#1090;&#1082;&#1088;&#1099;&#1090;&#1100;%20&#1082;&#1072;&#1088;&#1090;&#1086;&#1090;&#1077;&#1082;&#1091;" TargetMode="External"/><Relationship Id="rId23" Type="http://schemas.openxmlformats.org/officeDocument/2006/relationships/hyperlink" Target="../03_2023/&#1054;&#1090;&#1082;&#1088;&#1099;&#1090;&#1100;%20&#1082;&#1072;&#1088;&#1090;&#1086;&#1090;&#1077;&#1082;&#1091;" TargetMode="External"/><Relationship Id="rId28" Type="http://schemas.openxmlformats.org/officeDocument/2006/relationships/hyperlink" Target="../03_2023/&#1054;&#1090;&#1082;&#1088;&#1099;&#1090;&#1100;%20&#1082;&#1072;&#1088;&#1090;&#1086;&#1090;&#1077;&#1082;&#1091;" TargetMode="External"/><Relationship Id="rId49" Type="http://schemas.openxmlformats.org/officeDocument/2006/relationships/hyperlink" Target="../03_2023/&#1054;&#1090;&#1082;&#1088;&#1099;&#1090;&#1100;%20&#1082;&#1072;&#1088;&#1090;&#1086;&#1090;&#1077;&#1082;&#1091;" TargetMode="External"/><Relationship Id="rId114" Type="http://schemas.openxmlformats.org/officeDocument/2006/relationships/hyperlink" Target="../03_2023/&#1054;&#1090;&#1082;&#1088;&#1099;&#1090;&#1100;%20&#1082;&#1072;&#1088;&#1090;&#1086;&#1090;&#1077;&#1082;&#1091;" TargetMode="External"/><Relationship Id="rId119" Type="http://schemas.openxmlformats.org/officeDocument/2006/relationships/hyperlink" Target="../03_2023/&#1054;&#1090;&#1082;&#1088;&#1099;&#1090;&#1100;%20&#1082;&#1072;&#1088;&#1090;&#1086;&#1090;&#1077;&#1082;&#1091;" TargetMode="External"/><Relationship Id="rId44" Type="http://schemas.openxmlformats.org/officeDocument/2006/relationships/hyperlink" Target="../03_2023/&#1054;&#1090;&#1082;&#1088;&#1099;&#1090;&#1100;%20&#1082;&#1072;&#1088;&#1090;&#1086;&#1090;&#1077;&#1082;&#1091;" TargetMode="External"/><Relationship Id="rId60" Type="http://schemas.openxmlformats.org/officeDocument/2006/relationships/hyperlink" Target="../03_2023/&#1054;&#1090;&#1082;&#1088;&#1099;&#1090;&#1100;%20&#1082;&#1072;&#1088;&#1090;&#1086;&#1090;&#1077;&#1082;&#1091;" TargetMode="External"/><Relationship Id="rId65" Type="http://schemas.openxmlformats.org/officeDocument/2006/relationships/hyperlink" Target="../03_2023/&#1054;&#1090;&#1082;&#1088;&#1099;&#1090;&#1100;%20&#1082;&#1072;&#1088;&#1090;&#1086;&#1090;&#1077;&#1082;&#1091;" TargetMode="External"/><Relationship Id="rId81" Type="http://schemas.openxmlformats.org/officeDocument/2006/relationships/hyperlink" Target="../03_2023/&#1054;&#1090;&#1082;&#1088;&#1099;&#1090;&#1100;%20&#1082;&#1072;&#1088;&#1090;&#1086;&#1090;&#1077;&#1082;&#1091;" TargetMode="External"/><Relationship Id="rId86" Type="http://schemas.openxmlformats.org/officeDocument/2006/relationships/hyperlink" Target="../03_2023/&#1054;&#1090;&#1082;&#1088;&#1099;&#1090;&#1100;%20&#1082;&#1072;&#1088;&#1090;&#1086;&#1090;&#1077;&#1082;&#1091;" TargetMode="External"/><Relationship Id="rId130" Type="http://schemas.openxmlformats.org/officeDocument/2006/relationships/hyperlink" Target="../03_2023/&#1054;&#1090;&#1082;&#1088;&#1099;&#1090;&#1100;%20&#1082;&#1072;&#1088;&#1090;&#1086;&#1090;&#1077;&#1082;&#1091;" TargetMode="External"/><Relationship Id="rId135" Type="http://schemas.openxmlformats.org/officeDocument/2006/relationships/hyperlink" Target="../03_2023/&#1054;&#1090;&#1082;&#1088;&#1099;&#1090;&#1100;%20&#1082;&#1072;&#1088;&#1090;&#1086;&#1090;&#1077;&#1082;&#1091;" TargetMode="External"/><Relationship Id="rId13" Type="http://schemas.openxmlformats.org/officeDocument/2006/relationships/hyperlink" Target="../03_2023/&#1054;&#1090;&#1082;&#1088;&#1099;&#1090;&#1100;%20&#1082;&#1072;&#1088;&#1090;&#1086;&#1090;&#1077;&#1082;&#1091;" TargetMode="External"/><Relationship Id="rId18" Type="http://schemas.openxmlformats.org/officeDocument/2006/relationships/hyperlink" Target="../03_2023/&#1054;&#1090;&#1082;&#1088;&#1099;&#1090;&#1100;%20&#1082;&#1072;&#1088;&#1090;&#1086;&#1090;&#1077;&#1082;&#1091;" TargetMode="External"/><Relationship Id="rId39" Type="http://schemas.openxmlformats.org/officeDocument/2006/relationships/hyperlink" Target="../03_2023/&#1054;&#1090;&#1082;&#1088;&#1099;&#1090;&#1100;%20&#1082;&#1072;&#1088;&#1090;&#1086;&#1090;&#1077;&#1082;&#1091;" TargetMode="External"/><Relationship Id="rId109" Type="http://schemas.openxmlformats.org/officeDocument/2006/relationships/hyperlink" Target="../03_2023/&#1054;&#1090;&#1082;&#1088;&#1099;&#1090;&#1100;%20&#1082;&#1072;&#1088;&#1090;&#1086;&#1090;&#1077;&#1082;&#1091;" TargetMode="External"/><Relationship Id="rId34" Type="http://schemas.openxmlformats.org/officeDocument/2006/relationships/hyperlink" Target="../03_2023/&#1054;&#1090;&#1082;&#1088;&#1099;&#1090;&#1100;%20&#1082;&#1072;&#1088;&#1090;&#1086;&#1090;&#1077;&#1082;&#1091;" TargetMode="External"/><Relationship Id="rId50" Type="http://schemas.openxmlformats.org/officeDocument/2006/relationships/hyperlink" Target="../03_2023/&#1054;&#1090;&#1082;&#1088;&#1099;&#1090;&#1100;%20&#1082;&#1072;&#1088;&#1090;&#1086;&#1090;&#1077;&#1082;&#1091;" TargetMode="External"/><Relationship Id="rId55" Type="http://schemas.openxmlformats.org/officeDocument/2006/relationships/hyperlink" Target="../03_2023/&#1054;&#1090;&#1082;&#1088;&#1099;&#1090;&#1100;%20&#1082;&#1072;&#1088;&#1090;&#1086;&#1090;&#1077;&#1082;&#1091;" TargetMode="External"/><Relationship Id="rId76" Type="http://schemas.openxmlformats.org/officeDocument/2006/relationships/hyperlink" Target="../03_2023/&#1054;&#1090;&#1082;&#1088;&#1099;&#1090;&#1100;%20&#1082;&#1072;&#1088;&#1090;&#1086;&#1090;&#1077;&#1082;&#1091;" TargetMode="External"/><Relationship Id="rId97" Type="http://schemas.openxmlformats.org/officeDocument/2006/relationships/hyperlink" Target="../03_2023/&#1054;&#1090;&#1082;&#1088;&#1099;&#1090;&#1100;%20&#1082;&#1072;&#1088;&#1090;&#1086;&#1090;&#1077;&#1082;&#1091;" TargetMode="External"/><Relationship Id="rId104" Type="http://schemas.openxmlformats.org/officeDocument/2006/relationships/hyperlink" Target="../03_2023/&#1054;&#1090;&#1082;&#1088;&#1099;&#1090;&#1100;%20&#1082;&#1072;&#1088;&#1090;&#1086;&#1090;&#1077;&#1082;&#1091;" TargetMode="External"/><Relationship Id="rId120" Type="http://schemas.openxmlformats.org/officeDocument/2006/relationships/hyperlink" Target="../03_2023/&#1054;&#1090;&#1082;&#1088;&#1099;&#1090;&#1100;%20&#1082;&#1072;&#1088;&#1090;&#1086;&#1090;&#1077;&#1082;&#1091;" TargetMode="External"/><Relationship Id="rId125" Type="http://schemas.openxmlformats.org/officeDocument/2006/relationships/hyperlink" Target="../03_2023/&#1054;&#1090;&#1082;&#1088;&#1099;&#1090;&#1100;%20&#1082;&#1072;&#1088;&#1090;&#1086;&#1090;&#1077;&#1082;&#1091;" TargetMode="External"/><Relationship Id="rId7" Type="http://schemas.openxmlformats.org/officeDocument/2006/relationships/hyperlink" Target="../03_2023/&#1054;&#1090;&#1082;&#1088;&#1099;&#1090;&#1100;%20&#1082;&#1072;&#1088;&#1090;&#1086;&#1090;&#1077;&#1082;&#1091;" TargetMode="External"/><Relationship Id="rId71" Type="http://schemas.openxmlformats.org/officeDocument/2006/relationships/hyperlink" Target="../03_2023/&#1054;&#1090;&#1082;&#1088;&#1099;&#1090;&#1100;%20&#1082;&#1072;&#1088;&#1090;&#1086;&#1090;&#1077;&#1082;&#1091;" TargetMode="External"/><Relationship Id="rId92" Type="http://schemas.openxmlformats.org/officeDocument/2006/relationships/hyperlink" Target="../03_2023/&#1054;&#1090;&#1082;&#1088;&#1099;&#1090;&#1100;%20&#1082;&#1072;&#1088;&#1090;&#1086;&#1090;&#1077;&#1082;&#1091;" TargetMode="External"/><Relationship Id="rId2" Type="http://schemas.openxmlformats.org/officeDocument/2006/relationships/hyperlink" Target="../03_2023/&#1054;&#1090;&#1082;&#1088;&#1099;&#1090;&#1100;%20&#1082;&#1072;&#1088;&#1090;&#1086;&#1090;&#1077;&#1082;&#1091;" TargetMode="External"/><Relationship Id="rId29" Type="http://schemas.openxmlformats.org/officeDocument/2006/relationships/hyperlink" Target="../03_2023/&#1054;&#1090;&#1082;&#1088;&#1099;&#1090;&#1100;%20&#1082;&#1072;&#1088;&#1090;&#1086;&#1090;&#1077;&#1082;&#1091;" TargetMode="External"/><Relationship Id="rId24" Type="http://schemas.openxmlformats.org/officeDocument/2006/relationships/hyperlink" Target="../03_2023/&#1054;&#1090;&#1082;&#1088;&#1099;&#1090;&#1100;%20&#1082;&#1072;&#1088;&#1090;&#1086;&#1090;&#1077;&#1082;&#1091;" TargetMode="External"/><Relationship Id="rId40" Type="http://schemas.openxmlformats.org/officeDocument/2006/relationships/hyperlink" Target="../03_2023/&#1054;&#1090;&#1082;&#1088;&#1099;&#1090;&#1100;%20&#1082;&#1072;&#1088;&#1090;&#1086;&#1090;&#1077;&#1082;&#1091;" TargetMode="External"/><Relationship Id="rId45" Type="http://schemas.openxmlformats.org/officeDocument/2006/relationships/hyperlink" Target="../03_2023/&#1054;&#1090;&#1082;&#1088;&#1099;&#1090;&#1100;%20&#1082;&#1072;&#1088;&#1090;&#1086;&#1090;&#1077;&#1082;&#1091;" TargetMode="External"/><Relationship Id="rId66" Type="http://schemas.openxmlformats.org/officeDocument/2006/relationships/hyperlink" Target="../03_2023/&#1054;&#1090;&#1082;&#1088;&#1099;&#1090;&#1100;%20&#1082;&#1072;&#1088;&#1090;&#1086;&#1090;&#1077;&#1082;&#1091;" TargetMode="External"/><Relationship Id="rId87" Type="http://schemas.openxmlformats.org/officeDocument/2006/relationships/hyperlink" Target="../03_2023/&#1054;&#1090;&#1082;&#1088;&#1099;&#1090;&#1100;%20&#1082;&#1072;&#1088;&#1090;&#1086;&#1090;&#1077;&#1082;&#1091;" TargetMode="External"/><Relationship Id="rId110" Type="http://schemas.openxmlformats.org/officeDocument/2006/relationships/hyperlink" Target="../03_2023/&#1054;&#1090;&#1082;&#1088;&#1099;&#1090;&#1100;%20&#1082;&#1072;&#1088;&#1090;&#1086;&#1090;&#1077;&#1082;&#1091;" TargetMode="External"/><Relationship Id="rId115" Type="http://schemas.openxmlformats.org/officeDocument/2006/relationships/hyperlink" Target="../03_2023/&#1054;&#1090;&#1082;&#1088;&#1099;&#1090;&#1100;%20&#1082;&#1072;&#1088;&#1090;&#1086;&#1090;&#1077;&#1082;&#1091;" TargetMode="External"/><Relationship Id="rId131" Type="http://schemas.openxmlformats.org/officeDocument/2006/relationships/hyperlink" Target="../03_2023/&#1054;&#1090;&#1082;&#1088;&#1099;&#1090;&#1100;%20&#1082;&#1072;&#1088;&#1090;&#1086;&#1090;&#1077;&#1082;&#1091;" TargetMode="External"/><Relationship Id="rId136" Type="http://schemas.openxmlformats.org/officeDocument/2006/relationships/hyperlink" Target="../03_2023/&#1054;&#1090;&#1082;&#1088;&#1099;&#1090;&#1100;%20&#1082;&#1072;&#1088;&#1090;&#1086;&#1090;&#1077;&#1082;&#1091;" TargetMode="External"/><Relationship Id="rId61" Type="http://schemas.openxmlformats.org/officeDocument/2006/relationships/hyperlink" Target="../03_2023/&#1054;&#1090;&#1082;&#1088;&#1099;&#1090;&#1100;%20&#1082;&#1072;&#1088;&#1090;&#1086;&#1090;&#1077;&#1082;&#1091;" TargetMode="External"/><Relationship Id="rId82" Type="http://schemas.openxmlformats.org/officeDocument/2006/relationships/hyperlink" Target="../03_2023/&#1054;&#1090;&#1082;&#1088;&#1099;&#1090;&#1100;%20&#1082;&#1072;&#1088;&#1090;&#1086;&#1090;&#1077;&#1082;&#1091;" TargetMode="External"/><Relationship Id="rId19" Type="http://schemas.openxmlformats.org/officeDocument/2006/relationships/hyperlink" Target="../03_2023/&#1054;&#1090;&#1082;&#1088;&#1099;&#1090;&#1100;%20&#1082;&#1072;&#1088;&#1090;&#1086;&#1090;&#1077;&#1082;&#1091;" TargetMode="External"/><Relationship Id="rId14" Type="http://schemas.openxmlformats.org/officeDocument/2006/relationships/hyperlink" Target="../03_2023/&#1054;&#1090;&#1082;&#1088;&#1099;&#1090;&#1100;%20&#1082;&#1072;&#1088;&#1090;&#1086;&#1090;&#1077;&#1082;&#1091;" TargetMode="External"/><Relationship Id="rId30" Type="http://schemas.openxmlformats.org/officeDocument/2006/relationships/hyperlink" Target="../03_2023/&#1054;&#1090;&#1082;&#1088;&#1099;&#1090;&#1100;%20&#1082;&#1072;&#1088;&#1090;&#1086;&#1090;&#1077;&#1082;&#1091;" TargetMode="External"/><Relationship Id="rId35" Type="http://schemas.openxmlformats.org/officeDocument/2006/relationships/hyperlink" Target="../03_2023/&#1054;&#1090;&#1082;&#1088;&#1099;&#1090;&#1100;%20&#1082;&#1072;&#1088;&#1090;&#1086;&#1090;&#1077;&#1082;&#1091;" TargetMode="External"/><Relationship Id="rId56" Type="http://schemas.openxmlformats.org/officeDocument/2006/relationships/hyperlink" Target="../03_2023/&#1054;&#1090;&#1082;&#1088;&#1099;&#1090;&#1100;%20&#1082;&#1072;&#1088;&#1090;&#1086;&#1090;&#1077;&#1082;&#1091;" TargetMode="External"/><Relationship Id="rId77" Type="http://schemas.openxmlformats.org/officeDocument/2006/relationships/hyperlink" Target="../03_2023/&#1054;&#1090;&#1082;&#1088;&#1099;&#1090;&#1100;%20&#1082;&#1072;&#1088;&#1090;&#1086;&#1090;&#1077;&#1082;&#1091;" TargetMode="External"/><Relationship Id="rId100" Type="http://schemas.openxmlformats.org/officeDocument/2006/relationships/hyperlink" Target="../03_2023/&#1054;&#1090;&#1082;&#1088;&#1099;&#1090;&#1100;%20&#1082;&#1072;&#1088;&#1090;&#1086;&#1090;&#1077;&#1082;&#1091;" TargetMode="External"/><Relationship Id="rId105" Type="http://schemas.openxmlformats.org/officeDocument/2006/relationships/hyperlink" Target="../03_2023/&#1054;&#1090;&#1082;&#1088;&#1099;&#1090;&#1100;%20&#1082;&#1072;&#1088;&#1090;&#1086;&#1090;&#1077;&#1082;&#1091;" TargetMode="External"/><Relationship Id="rId126" Type="http://schemas.openxmlformats.org/officeDocument/2006/relationships/hyperlink" Target="../03_2023/&#1054;&#1090;&#1082;&#1088;&#1099;&#1090;&#1100;%20&#1082;&#1072;&#1088;&#1090;&#1086;&#1090;&#1077;&#1082;&#1091;" TargetMode="External"/><Relationship Id="rId8" Type="http://schemas.openxmlformats.org/officeDocument/2006/relationships/hyperlink" Target="../03_2023/&#1054;&#1090;&#1082;&#1088;&#1099;&#1090;&#1100;%20&#1082;&#1072;&#1088;&#1090;&#1086;&#1090;&#1077;&#1082;&#1091;" TargetMode="External"/><Relationship Id="rId51" Type="http://schemas.openxmlformats.org/officeDocument/2006/relationships/hyperlink" Target="../03_2023/&#1054;&#1090;&#1082;&#1088;&#1099;&#1090;&#1100;%20&#1082;&#1072;&#1088;&#1090;&#1086;&#1090;&#1077;&#1082;&#1091;" TargetMode="External"/><Relationship Id="rId72" Type="http://schemas.openxmlformats.org/officeDocument/2006/relationships/hyperlink" Target="../03_2023/&#1054;&#1090;&#1082;&#1088;&#1099;&#1090;&#1100;%20&#1082;&#1072;&#1088;&#1090;&#1086;&#1090;&#1077;&#1082;&#1091;" TargetMode="External"/><Relationship Id="rId93" Type="http://schemas.openxmlformats.org/officeDocument/2006/relationships/hyperlink" Target="../03_2023/&#1054;&#1090;&#1082;&#1088;&#1099;&#1090;&#1100;%20&#1082;&#1072;&#1088;&#1090;&#1086;&#1090;&#1077;&#1082;&#1091;" TargetMode="External"/><Relationship Id="rId98" Type="http://schemas.openxmlformats.org/officeDocument/2006/relationships/hyperlink" Target="../03_2023/&#1054;&#1090;&#1082;&#1088;&#1099;&#1090;&#1100;%20&#1082;&#1072;&#1088;&#1090;&#1086;&#1090;&#1077;&#1082;&#1091;" TargetMode="External"/><Relationship Id="rId121" Type="http://schemas.openxmlformats.org/officeDocument/2006/relationships/hyperlink" Target="../03_2023/&#1054;&#1090;&#1082;&#1088;&#1099;&#1090;&#1100;%20&#1082;&#1072;&#1088;&#1090;&#1086;&#1090;&#1077;&#1082;&#1091;" TargetMode="External"/><Relationship Id="rId3" Type="http://schemas.openxmlformats.org/officeDocument/2006/relationships/hyperlink" Target="../03_2023/&#1054;&#1090;&#1082;&#1088;&#1099;&#1090;&#1100;%20&#1082;&#1072;&#1088;&#1090;&#1086;&#1090;&#1077;&#1082;&#1091;" TargetMode="External"/><Relationship Id="rId25" Type="http://schemas.openxmlformats.org/officeDocument/2006/relationships/hyperlink" Target="../03_2023/&#1054;&#1090;&#1082;&#1088;&#1099;&#1090;&#1100;%20&#1082;&#1072;&#1088;&#1090;&#1086;&#1090;&#1077;&#1082;&#1091;" TargetMode="External"/><Relationship Id="rId46" Type="http://schemas.openxmlformats.org/officeDocument/2006/relationships/hyperlink" Target="../03_2023/&#1054;&#1090;&#1082;&#1088;&#1099;&#1090;&#1100;%20&#1082;&#1072;&#1088;&#1090;&#1086;&#1090;&#1077;&#1082;&#1091;" TargetMode="External"/><Relationship Id="rId67" Type="http://schemas.openxmlformats.org/officeDocument/2006/relationships/hyperlink" Target="../03_2023/&#1054;&#1090;&#1082;&#1088;&#1099;&#1090;&#1100;%20&#1082;&#1072;&#1088;&#1090;&#1086;&#1090;&#1077;&#1082;&#1091;" TargetMode="External"/><Relationship Id="rId116" Type="http://schemas.openxmlformats.org/officeDocument/2006/relationships/hyperlink" Target="../03_2023/&#1054;&#1090;&#1082;&#1088;&#1099;&#1090;&#1100;%20&#1082;&#1072;&#1088;&#1090;&#1086;&#1090;&#1077;&#1082;&#1091;" TargetMode="External"/><Relationship Id="rId137" Type="http://schemas.openxmlformats.org/officeDocument/2006/relationships/hyperlink" Target="../03_2023/&#1054;&#1090;&#1082;&#1088;&#1099;&#1090;&#1100;%20&#1082;&#1072;&#1088;&#1090;&#1086;&#1090;&#1077;&#1082;&#1091;" TargetMode="External"/><Relationship Id="rId20" Type="http://schemas.openxmlformats.org/officeDocument/2006/relationships/hyperlink" Target="../03_2023/&#1054;&#1090;&#1082;&#1088;&#1099;&#1090;&#1100;%20&#1082;&#1072;&#1088;&#1090;&#1086;&#1090;&#1077;&#1082;&#1091;" TargetMode="External"/><Relationship Id="rId41" Type="http://schemas.openxmlformats.org/officeDocument/2006/relationships/hyperlink" Target="../03_2023/&#1054;&#1090;&#1082;&#1088;&#1099;&#1090;&#1100;%20&#1082;&#1072;&#1088;&#1090;&#1086;&#1090;&#1077;&#1082;&#1091;" TargetMode="External"/><Relationship Id="rId62" Type="http://schemas.openxmlformats.org/officeDocument/2006/relationships/hyperlink" Target="../03_2023/&#1054;&#1090;&#1082;&#1088;&#1099;&#1090;&#1100;%20&#1082;&#1072;&#1088;&#1090;&#1086;&#1090;&#1077;&#1082;&#1091;" TargetMode="External"/><Relationship Id="rId83" Type="http://schemas.openxmlformats.org/officeDocument/2006/relationships/hyperlink" Target="../03_2023/&#1054;&#1090;&#1082;&#1088;&#1099;&#1090;&#1100;%20&#1082;&#1072;&#1088;&#1090;&#1086;&#1090;&#1077;&#1082;&#1091;" TargetMode="External"/><Relationship Id="rId88" Type="http://schemas.openxmlformats.org/officeDocument/2006/relationships/hyperlink" Target="../03_2023/&#1054;&#1090;&#1082;&#1088;&#1099;&#1090;&#1100;%20&#1082;&#1072;&#1088;&#1090;&#1086;&#1090;&#1077;&#1082;&#1091;" TargetMode="External"/><Relationship Id="rId111" Type="http://schemas.openxmlformats.org/officeDocument/2006/relationships/hyperlink" Target="../03_2023/&#1054;&#1090;&#1082;&#1088;&#1099;&#1090;&#1100;%20&#1082;&#1072;&#1088;&#1090;&#1086;&#1090;&#1077;&#1082;&#1091;" TargetMode="External"/><Relationship Id="rId132" Type="http://schemas.openxmlformats.org/officeDocument/2006/relationships/hyperlink" Target="../03_2023/&#1054;&#1090;&#1082;&#1088;&#1099;&#1090;&#1100;%20&#1082;&#1072;&#1088;&#1090;&#1086;&#1090;&#1077;&#1082;&#1091;" TargetMode="External"/><Relationship Id="rId15" Type="http://schemas.openxmlformats.org/officeDocument/2006/relationships/hyperlink" Target="../03_2023/&#1054;&#1090;&#1082;&#1088;&#1099;&#1090;&#1100;%20&#1082;&#1072;&#1088;&#1090;&#1086;&#1090;&#1077;&#1082;&#1091;" TargetMode="External"/><Relationship Id="rId36" Type="http://schemas.openxmlformats.org/officeDocument/2006/relationships/hyperlink" Target="../03_2023/&#1054;&#1090;&#1082;&#1088;&#1099;&#1090;&#1100;%20&#1082;&#1072;&#1088;&#1090;&#1086;&#1090;&#1077;&#1082;&#1091;" TargetMode="External"/><Relationship Id="rId57" Type="http://schemas.openxmlformats.org/officeDocument/2006/relationships/hyperlink" Target="../03_2023/&#1054;&#1090;&#1082;&#1088;&#1099;&#1090;&#1100;%20&#1082;&#1072;&#1088;&#1090;&#1086;&#1090;&#1077;&#1082;&#1091;" TargetMode="External"/><Relationship Id="rId106" Type="http://schemas.openxmlformats.org/officeDocument/2006/relationships/hyperlink" Target="../03_2023/&#1054;&#1090;&#1082;&#1088;&#1099;&#1090;&#1100;%20&#1082;&#1072;&#1088;&#1090;&#1086;&#1090;&#1077;&#1082;&#1091;" TargetMode="External"/><Relationship Id="rId127" Type="http://schemas.openxmlformats.org/officeDocument/2006/relationships/hyperlink" Target="../03_2023/&#1054;&#1090;&#1082;&#1088;&#1099;&#1090;&#1100;%20&#1082;&#1072;&#1088;&#1090;&#1086;&#1090;&#1077;&#1082;&#1091;" TargetMode="External"/><Relationship Id="rId10" Type="http://schemas.openxmlformats.org/officeDocument/2006/relationships/hyperlink" Target="../03_2023/&#1054;&#1090;&#1082;&#1088;&#1099;&#1090;&#1100;%20&#1082;&#1072;&#1088;&#1090;&#1086;&#1090;&#1077;&#1082;&#1091;" TargetMode="External"/><Relationship Id="rId31" Type="http://schemas.openxmlformats.org/officeDocument/2006/relationships/hyperlink" Target="../03_2023/&#1054;&#1090;&#1082;&#1088;&#1099;&#1090;&#1100;%20&#1082;&#1072;&#1088;&#1090;&#1086;&#1090;&#1077;&#1082;&#1091;" TargetMode="External"/><Relationship Id="rId52" Type="http://schemas.openxmlformats.org/officeDocument/2006/relationships/hyperlink" Target="../03_2023/&#1054;&#1090;&#1082;&#1088;&#1099;&#1090;&#1100;%20&#1082;&#1072;&#1088;&#1090;&#1086;&#1090;&#1077;&#1082;&#1091;" TargetMode="External"/><Relationship Id="rId73" Type="http://schemas.openxmlformats.org/officeDocument/2006/relationships/hyperlink" Target="../03_2023/&#1054;&#1090;&#1082;&#1088;&#1099;&#1090;&#1100;%20&#1082;&#1072;&#1088;&#1090;&#1086;&#1090;&#1077;&#1082;&#1091;" TargetMode="External"/><Relationship Id="rId78" Type="http://schemas.openxmlformats.org/officeDocument/2006/relationships/hyperlink" Target="../03_2023/&#1054;&#1090;&#1082;&#1088;&#1099;&#1090;&#1100;%20&#1082;&#1072;&#1088;&#1090;&#1086;&#1090;&#1077;&#1082;&#1091;" TargetMode="External"/><Relationship Id="rId94" Type="http://schemas.openxmlformats.org/officeDocument/2006/relationships/hyperlink" Target="../03_2023/&#1054;&#1090;&#1082;&#1088;&#1099;&#1090;&#1100;%20&#1082;&#1072;&#1088;&#1090;&#1086;&#1090;&#1077;&#1082;&#1091;" TargetMode="External"/><Relationship Id="rId99" Type="http://schemas.openxmlformats.org/officeDocument/2006/relationships/hyperlink" Target="../03_2023/&#1054;&#1090;&#1082;&#1088;&#1099;&#1090;&#1100;%20&#1082;&#1072;&#1088;&#1090;&#1086;&#1090;&#1077;&#1082;&#1091;" TargetMode="External"/><Relationship Id="rId101" Type="http://schemas.openxmlformats.org/officeDocument/2006/relationships/hyperlink" Target="../03_2023/&#1054;&#1090;&#1082;&#1088;&#1099;&#1090;&#1100;%20&#1082;&#1072;&#1088;&#1090;&#1086;&#1090;&#1077;&#1082;&#1091;" TargetMode="External"/><Relationship Id="rId122" Type="http://schemas.openxmlformats.org/officeDocument/2006/relationships/hyperlink" Target="../03_2023/&#1054;&#1090;&#1082;&#1088;&#1099;&#1090;&#1100;%20&#1082;&#1072;&#1088;&#1090;&#1086;&#1090;&#1077;&#1082;&#1091;" TargetMode="External"/><Relationship Id="rId4" Type="http://schemas.openxmlformats.org/officeDocument/2006/relationships/hyperlink" Target="../03_2023/&#1054;&#1090;&#1082;&#1088;&#1099;&#1090;&#1100;%20&#1082;&#1072;&#1088;&#1090;&#1086;&#1090;&#1077;&#1082;&#1091;" TargetMode="External"/><Relationship Id="rId9" Type="http://schemas.openxmlformats.org/officeDocument/2006/relationships/hyperlink" Target="../03_2023/&#1054;&#1090;&#1082;&#1088;&#1099;&#1090;&#1100;%20&#1082;&#1072;&#1088;&#1090;&#1086;&#1090;&#1077;&#1082;&#1091;" TargetMode="External"/><Relationship Id="rId26" Type="http://schemas.openxmlformats.org/officeDocument/2006/relationships/hyperlink" Target="../03_2023/&#1054;&#1090;&#1082;&#1088;&#1099;&#1090;&#1100;%20&#1082;&#1072;&#1088;&#1090;&#1086;&#1090;&#1077;&#1082;&#1091;" TargetMode="External"/><Relationship Id="rId47" Type="http://schemas.openxmlformats.org/officeDocument/2006/relationships/hyperlink" Target="../03_2023/&#1054;&#1090;&#1082;&#1088;&#1099;&#1090;&#1100;%20&#1082;&#1072;&#1088;&#1090;&#1086;&#1090;&#1077;&#1082;&#1091;" TargetMode="External"/><Relationship Id="rId68" Type="http://schemas.openxmlformats.org/officeDocument/2006/relationships/hyperlink" Target="../03_2023/&#1054;&#1090;&#1082;&#1088;&#1099;&#1090;&#1100;%20&#1082;&#1072;&#1088;&#1090;&#1086;&#1090;&#1077;&#1082;&#1091;" TargetMode="External"/><Relationship Id="rId89" Type="http://schemas.openxmlformats.org/officeDocument/2006/relationships/hyperlink" Target="../03_2023/&#1054;&#1090;&#1082;&#1088;&#1099;&#1090;&#1100;%20&#1082;&#1072;&#1088;&#1090;&#1086;&#1090;&#1077;&#1082;&#1091;" TargetMode="External"/><Relationship Id="rId112" Type="http://schemas.openxmlformats.org/officeDocument/2006/relationships/hyperlink" Target="../03_2023/&#1054;&#1090;&#1082;&#1088;&#1099;&#1090;&#1100;%20&#1082;&#1072;&#1088;&#1090;&#1086;&#1090;&#1077;&#1082;&#1091;" TargetMode="External"/><Relationship Id="rId133" Type="http://schemas.openxmlformats.org/officeDocument/2006/relationships/hyperlink" Target="../03_2023/&#1054;&#1090;&#1082;&#1088;&#1099;&#1090;&#1100;%20&#1082;&#1072;&#1088;&#1090;&#1086;&#1090;&#1077;&#1082;&#1091;" TargetMode="Externa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Normal="100" workbookViewId="0">
      <selection activeCell="H10" sqref="H10"/>
    </sheetView>
  </sheetViews>
  <sheetFormatPr defaultColWidth="8.7109375" defaultRowHeight="12.75" x14ac:dyDescent="0.2"/>
  <cols>
    <col min="1" max="1" width="8.7109375" style="4"/>
    <col min="2" max="2" width="21.28515625" style="21" customWidth="1"/>
    <col min="3" max="3" width="13.5703125" style="4" customWidth="1"/>
    <col min="4" max="4" width="12.85546875" style="4" customWidth="1"/>
    <col min="5" max="16384" width="8.7109375" style="4"/>
  </cols>
  <sheetData>
    <row r="1" spans="1:11" s="1" customFormat="1" ht="57.75" customHeight="1" x14ac:dyDescent="0.2">
      <c r="A1" s="338" t="s">
        <v>0</v>
      </c>
      <c r="B1" s="339"/>
      <c r="C1" s="339"/>
      <c r="D1" s="339"/>
    </row>
    <row r="2" spans="1:11" s="1" customFormat="1" ht="19.5" customHeight="1" x14ac:dyDescent="0.25">
      <c r="A2" s="2"/>
      <c r="B2" s="3"/>
      <c r="C2" s="340" t="s">
        <v>1</v>
      </c>
      <c r="D2" s="340"/>
    </row>
    <row r="3" spans="1:11" ht="21" customHeight="1" x14ac:dyDescent="0.2">
      <c r="A3" s="341" t="s">
        <v>2</v>
      </c>
      <c r="B3" s="342" t="s">
        <v>3</v>
      </c>
      <c r="C3" s="343" t="s">
        <v>4</v>
      </c>
      <c r="D3" s="343"/>
    </row>
    <row r="4" spans="1:11" s="6" customFormat="1" ht="39.75" customHeight="1" x14ac:dyDescent="0.25">
      <c r="A4" s="341"/>
      <c r="B4" s="342"/>
      <c r="C4" s="5" t="s">
        <v>5</v>
      </c>
      <c r="D4" s="5" t="s">
        <v>6</v>
      </c>
    </row>
    <row r="5" spans="1:11" s="10" customFormat="1" ht="21.95" customHeight="1" x14ac:dyDescent="0.2">
      <c r="A5" s="7">
        <v>1</v>
      </c>
      <c r="B5" s="8" t="s">
        <v>7</v>
      </c>
      <c r="C5" s="9">
        <v>16</v>
      </c>
      <c r="D5" s="9">
        <v>23</v>
      </c>
    </row>
    <row r="6" spans="1:11" s="10" customFormat="1" ht="21.95" customHeight="1" x14ac:dyDescent="0.2">
      <c r="A6" s="11">
        <v>2</v>
      </c>
      <c r="B6" s="12" t="s">
        <v>8</v>
      </c>
      <c r="C6" s="13">
        <v>8</v>
      </c>
      <c r="D6" s="13">
        <v>15</v>
      </c>
    </row>
    <row r="7" spans="1:11" s="10" customFormat="1" ht="21.95" customHeight="1" x14ac:dyDescent="0.2">
      <c r="A7" s="7">
        <v>3</v>
      </c>
      <c r="B7" s="8" t="s">
        <v>9</v>
      </c>
      <c r="C7" s="9">
        <v>40</v>
      </c>
      <c r="D7" s="9">
        <v>60</v>
      </c>
    </row>
    <row r="8" spans="1:11" s="10" customFormat="1" ht="21.95" customHeight="1" x14ac:dyDescent="0.2">
      <c r="A8" s="11">
        <v>4</v>
      </c>
      <c r="B8" s="12" t="s">
        <v>10</v>
      </c>
      <c r="C8" s="13">
        <v>57</v>
      </c>
      <c r="D8" s="13">
        <v>119</v>
      </c>
    </row>
    <row r="9" spans="1:11" s="10" customFormat="1" ht="21.95" customHeight="1" x14ac:dyDescent="0.2">
      <c r="A9" s="7">
        <v>5</v>
      </c>
      <c r="B9" s="8" t="s">
        <v>11</v>
      </c>
      <c r="C9" s="9">
        <v>46</v>
      </c>
      <c r="D9" s="9">
        <v>72</v>
      </c>
    </row>
    <row r="10" spans="1:11" s="10" customFormat="1" ht="21.95" customHeight="1" x14ac:dyDescent="0.2">
      <c r="A10" s="11">
        <v>6</v>
      </c>
      <c r="B10" s="12" t="s">
        <v>12</v>
      </c>
      <c r="C10" s="13">
        <v>90</v>
      </c>
      <c r="D10" s="13">
        <v>148</v>
      </c>
    </row>
    <row r="11" spans="1:11" s="10" customFormat="1" ht="21.95" customHeight="1" x14ac:dyDescent="0.2">
      <c r="A11" s="7">
        <v>7</v>
      </c>
      <c r="B11" s="8" t="s">
        <v>13</v>
      </c>
      <c r="C11" s="9">
        <v>34</v>
      </c>
      <c r="D11" s="9">
        <v>51</v>
      </c>
      <c r="G11" s="14"/>
      <c r="H11" s="14"/>
      <c r="I11" s="14"/>
      <c r="J11" s="14"/>
      <c r="K11" s="14"/>
    </row>
    <row r="12" spans="1:11" s="10" customFormat="1" ht="21.95" customHeight="1" x14ac:dyDescent="0.2">
      <c r="A12" s="11">
        <v>8</v>
      </c>
      <c r="B12" s="12" t="s">
        <v>14</v>
      </c>
      <c r="C12" s="13">
        <v>48</v>
      </c>
      <c r="D12" s="13">
        <v>71</v>
      </c>
      <c r="G12" s="14"/>
      <c r="H12" s="14"/>
      <c r="I12" s="14"/>
      <c r="J12" s="14"/>
      <c r="K12" s="14"/>
    </row>
    <row r="13" spans="1:11" s="10" customFormat="1" ht="21.95" customHeight="1" x14ac:dyDescent="0.2">
      <c r="A13" s="7">
        <v>9</v>
      </c>
      <c r="B13" s="8" t="s">
        <v>15</v>
      </c>
      <c r="C13" s="9">
        <v>40</v>
      </c>
      <c r="D13" s="9">
        <v>60</v>
      </c>
      <c r="G13" s="14"/>
      <c r="H13" s="14"/>
      <c r="I13" s="14"/>
      <c r="J13" s="14"/>
      <c r="K13" s="14"/>
    </row>
    <row r="14" spans="1:11" s="10" customFormat="1" ht="21.95" customHeight="1" x14ac:dyDescent="0.2">
      <c r="A14" s="11">
        <v>10</v>
      </c>
      <c r="B14" s="12" t="s">
        <v>16</v>
      </c>
      <c r="C14" s="13">
        <v>12</v>
      </c>
      <c r="D14" s="13">
        <v>17</v>
      </c>
      <c r="G14" s="15"/>
      <c r="H14" s="15"/>
      <c r="I14" s="15"/>
      <c r="J14" s="15"/>
      <c r="K14" s="16"/>
    </row>
    <row r="15" spans="1:11" s="10" customFormat="1" ht="21.95" customHeight="1" x14ac:dyDescent="0.2">
      <c r="A15" s="7">
        <v>11</v>
      </c>
      <c r="B15" s="8" t="s">
        <v>17</v>
      </c>
      <c r="C15" s="9">
        <v>13</v>
      </c>
      <c r="D15" s="9">
        <v>20</v>
      </c>
      <c r="G15" s="14"/>
      <c r="H15" s="14"/>
      <c r="I15" s="14"/>
      <c r="J15" s="14"/>
      <c r="K15" s="14"/>
    </row>
    <row r="16" spans="1:11" s="10" customFormat="1" ht="21.95" customHeight="1" x14ac:dyDescent="0.2">
      <c r="A16" s="11">
        <v>12</v>
      </c>
      <c r="B16" s="12" t="s">
        <v>18</v>
      </c>
      <c r="C16" s="13">
        <v>21</v>
      </c>
      <c r="D16" s="13">
        <v>31</v>
      </c>
    </row>
    <row r="17" spans="1:4" s="10" customFormat="1" ht="21.95" customHeight="1" x14ac:dyDescent="0.2">
      <c r="A17" s="7">
        <v>13</v>
      </c>
      <c r="B17" s="8" t="s">
        <v>19</v>
      </c>
      <c r="C17" s="9">
        <v>7</v>
      </c>
      <c r="D17" s="9">
        <v>10</v>
      </c>
    </row>
    <row r="18" spans="1:4" s="10" customFormat="1" ht="21.95" customHeight="1" x14ac:dyDescent="0.2">
      <c r="A18" s="11">
        <v>14</v>
      </c>
      <c r="B18" s="12" t="s">
        <v>20</v>
      </c>
      <c r="C18" s="13">
        <v>15</v>
      </c>
      <c r="D18" s="13">
        <v>24</v>
      </c>
    </row>
    <row r="19" spans="1:4" s="10" customFormat="1" ht="21.95" customHeight="1" x14ac:dyDescent="0.2">
      <c r="A19" s="7">
        <v>15</v>
      </c>
      <c r="B19" s="8" t="s">
        <v>21</v>
      </c>
      <c r="C19" s="9">
        <v>23</v>
      </c>
      <c r="D19" s="9">
        <v>30</v>
      </c>
    </row>
    <row r="20" spans="1:4" s="10" customFormat="1" ht="21.95" customHeight="1" x14ac:dyDescent="0.2">
      <c r="A20" s="11">
        <v>16</v>
      </c>
      <c r="B20" s="12" t="s">
        <v>22</v>
      </c>
      <c r="C20" s="13">
        <v>26</v>
      </c>
      <c r="D20" s="13">
        <v>39</v>
      </c>
    </row>
    <row r="21" spans="1:4" s="10" customFormat="1" ht="21.95" customHeight="1" x14ac:dyDescent="0.2">
      <c r="A21" s="7">
        <v>17</v>
      </c>
      <c r="B21" s="8" t="s">
        <v>23</v>
      </c>
      <c r="C21" s="9">
        <v>30</v>
      </c>
      <c r="D21" s="9">
        <v>49</v>
      </c>
    </row>
    <row r="22" spans="1:4" s="10" customFormat="1" ht="21.95" customHeight="1" x14ac:dyDescent="0.2">
      <c r="A22" s="11">
        <v>18</v>
      </c>
      <c r="B22" s="12" t="s">
        <v>24</v>
      </c>
      <c r="C22" s="13">
        <v>30</v>
      </c>
      <c r="D22" s="13">
        <v>50</v>
      </c>
    </row>
    <row r="23" spans="1:4" s="20" customFormat="1" ht="25.5" customHeight="1" x14ac:dyDescent="0.25">
      <c r="A23" s="17"/>
      <c r="B23" s="17" t="s">
        <v>25</v>
      </c>
      <c r="C23" s="18">
        <v>556</v>
      </c>
      <c r="D23" s="19">
        <v>881</v>
      </c>
    </row>
    <row r="24" spans="1:4" x14ac:dyDescent="0.2">
      <c r="C24" s="22"/>
      <c r="D24" s="23"/>
    </row>
    <row r="25" spans="1:4" x14ac:dyDescent="0.2">
      <c r="C25" s="22"/>
      <c r="D25" s="22"/>
    </row>
  </sheetData>
  <sheetProtection selectLockedCells="1" selectUnlockedCells="1"/>
  <mergeCells count="5">
    <mergeCell ref="A1:D1"/>
    <mergeCell ref="C2:D2"/>
    <mergeCell ref="A3:A4"/>
    <mergeCell ref="B3:B4"/>
    <mergeCell ref="C3:D3"/>
  </mergeCells>
  <pageMargins left="0.59027777777777779" right="0.19652777777777777" top="0.19652777777777777" bottom="0.19652777777777777" header="0.19652777777777777" footer="0.19652777777777777"/>
  <pageSetup paperSize="9" scale="60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zoomScale="115" zoomScaleNormal="115" workbookViewId="0">
      <selection activeCell="F25" sqref="F25"/>
    </sheetView>
  </sheetViews>
  <sheetFormatPr defaultRowHeight="15.75" x14ac:dyDescent="0.25"/>
  <cols>
    <col min="1" max="1" width="4.5703125" style="163" customWidth="1"/>
    <col min="2" max="2" width="23.5703125" style="163" customWidth="1"/>
    <col min="3" max="3" width="17" style="173" customWidth="1"/>
    <col min="4" max="4" width="16.5703125" style="173" customWidth="1"/>
    <col min="5" max="5" width="16" style="173" customWidth="1"/>
    <col min="6" max="6" width="17.42578125" style="173" customWidth="1"/>
    <col min="7" max="16384" width="9.140625" style="163"/>
  </cols>
  <sheetData>
    <row r="1" spans="1:6" ht="92.25" customHeight="1" x14ac:dyDescent="0.25">
      <c r="A1" s="420" t="s">
        <v>153</v>
      </c>
      <c r="B1" s="420"/>
      <c r="C1" s="420"/>
      <c r="D1" s="420"/>
      <c r="E1" s="420"/>
      <c r="F1" s="420"/>
    </row>
    <row r="2" spans="1:6" ht="13.5" customHeight="1" x14ac:dyDescent="0.25">
      <c r="A2" s="421" t="s">
        <v>2</v>
      </c>
      <c r="B2" s="421" t="s">
        <v>154</v>
      </c>
      <c r="C2" s="424" t="s">
        <v>155</v>
      </c>
      <c r="D2" s="425"/>
      <c r="E2" s="424" t="s">
        <v>156</v>
      </c>
      <c r="F2" s="425"/>
    </row>
    <row r="3" spans="1:6" x14ac:dyDescent="0.25">
      <c r="A3" s="422"/>
      <c r="B3" s="423"/>
      <c r="C3" s="426" t="s">
        <v>157</v>
      </c>
      <c r="D3" s="426"/>
      <c r="E3" s="426" t="s">
        <v>158</v>
      </c>
      <c r="F3" s="426"/>
    </row>
    <row r="4" spans="1:6" ht="17.25" customHeight="1" x14ac:dyDescent="0.25">
      <c r="A4" s="422"/>
      <c r="B4" s="423"/>
      <c r="C4" s="164" t="s">
        <v>32</v>
      </c>
      <c r="D4" s="165" t="s">
        <v>90</v>
      </c>
      <c r="E4" s="164" t="s">
        <v>32</v>
      </c>
      <c r="F4" s="164" t="s">
        <v>90</v>
      </c>
    </row>
    <row r="5" spans="1:6" x14ac:dyDescent="0.25">
      <c r="A5" s="166">
        <v>1</v>
      </c>
      <c r="B5" s="167" t="s">
        <v>82</v>
      </c>
      <c r="C5" s="168">
        <v>115</v>
      </c>
      <c r="D5" s="168">
        <v>149</v>
      </c>
      <c r="E5" s="168">
        <v>139</v>
      </c>
      <c r="F5" s="168">
        <v>209</v>
      </c>
    </row>
    <row r="6" spans="1:6" x14ac:dyDescent="0.25">
      <c r="A6" s="169">
        <v>2</v>
      </c>
      <c r="B6" s="170" t="s">
        <v>81</v>
      </c>
      <c r="C6" s="171">
        <v>187</v>
      </c>
      <c r="D6" s="169">
        <v>223</v>
      </c>
      <c r="E6" s="171">
        <v>207</v>
      </c>
      <c r="F6" s="169">
        <v>342</v>
      </c>
    </row>
    <row r="7" spans="1:6" x14ac:dyDescent="0.25">
      <c r="A7" s="166">
        <v>3</v>
      </c>
      <c r="B7" s="167" t="s">
        <v>80</v>
      </c>
      <c r="C7" s="168">
        <v>164</v>
      </c>
      <c r="D7" s="168">
        <v>209</v>
      </c>
      <c r="E7" s="168">
        <v>194</v>
      </c>
      <c r="F7" s="168">
        <v>325</v>
      </c>
    </row>
    <row r="8" spans="1:6" x14ac:dyDescent="0.25">
      <c r="A8" s="169">
        <v>4</v>
      </c>
      <c r="B8" s="170" t="s">
        <v>79</v>
      </c>
      <c r="C8" s="171">
        <v>920</v>
      </c>
      <c r="D8" s="169">
        <v>1140</v>
      </c>
      <c r="E8" s="171">
        <v>1106</v>
      </c>
      <c r="F8" s="169">
        <v>1818</v>
      </c>
    </row>
    <row r="9" spans="1:6" x14ac:dyDescent="0.25">
      <c r="A9" s="166">
        <v>5</v>
      </c>
      <c r="B9" s="167" t="s">
        <v>78</v>
      </c>
      <c r="C9" s="168">
        <v>627</v>
      </c>
      <c r="D9" s="168">
        <v>783</v>
      </c>
      <c r="E9" s="168">
        <v>760</v>
      </c>
      <c r="F9" s="168">
        <v>1231</v>
      </c>
    </row>
    <row r="10" spans="1:6" x14ac:dyDescent="0.25">
      <c r="A10" s="169">
        <v>6</v>
      </c>
      <c r="B10" s="170" t="s">
        <v>12</v>
      </c>
      <c r="C10" s="171">
        <v>591</v>
      </c>
      <c r="D10" s="169">
        <v>671</v>
      </c>
      <c r="E10" s="171">
        <v>650</v>
      </c>
      <c r="F10" s="169">
        <v>1021</v>
      </c>
    </row>
    <row r="11" spans="1:6" x14ac:dyDescent="0.25">
      <c r="A11" s="166">
        <v>7</v>
      </c>
      <c r="B11" s="167" t="s">
        <v>13</v>
      </c>
      <c r="C11" s="168">
        <v>454</v>
      </c>
      <c r="D11" s="168">
        <v>537</v>
      </c>
      <c r="E11" s="168">
        <v>522</v>
      </c>
      <c r="F11" s="168">
        <v>869</v>
      </c>
    </row>
    <row r="12" spans="1:6" x14ac:dyDescent="0.25">
      <c r="A12" s="169">
        <v>8</v>
      </c>
      <c r="B12" s="170" t="s">
        <v>14</v>
      </c>
      <c r="C12" s="171">
        <v>121</v>
      </c>
      <c r="D12" s="169">
        <v>130</v>
      </c>
      <c r="E12" s="171">
        <v>133</v>
      </c>
      <c r="F12" s="169">
        <v>205</v>
      </c>
    </row>
    <row r="13" spans="1:6" x14ac:dyDescent="0.25">
      <c r="A13" s="166">
        <v>9</v>
      </c>
      <c r="B13" s="167" t="s">
        <v>15</v>
      </c>
      <c r="C13" s="168">
        <v>327</v>
      </c>
      <c r="D13" s="168">
        <v>337</v>
      </c>
      <c r="E13" s="168">
        <v>363</v>
      </c>
      <c r="F13" s="168">
        <v>519</v>
      </c>
    </row>
    <row r="14" spans="1:6" x14ac:dyDescent="0.25">
      <c r="A14" s="169">
        <v>10</v>
      </c>
      <c r="B14" s="170" t="s">
        <v>16</v>
      </c>
      <c r="C14" s="171">
        <v>102</v>
      </c>
      <c r="D14" s="169">
        <v>133</v>
      </c>
      <c r="E14" s="171">
        <v>129</v>
      </c>
      <c r="F14" s="169">
        <v>226</v>
      </c>
    </row>
    <row r="15" spans="1:6" x14ac:dyDescent="0.25">
      <c r="A15" s="166">
        <v>11</v>
      </c>
      <c r="B15" s="167" t="s">
        <v>17</v>
      </c>
      <c r="C15" s="168">
        <v>131</v>
      </c>
      <c r="D15" s="168">
        <v>165</v>
      </c>
      <c r="E15" s="168">
        <v>161</v>
      </c>
      <c r="F15" s="168">
        <v>266</v>
      </c>
    </row>
    <row r="16" spans="1:6" x14ac:dyDescent="0.25">
      <c r="A16" s="169">
        <v>12</v>
      </c>
      <c r="B16" s="170" t="s">
        <v>18</v>
      </c>
      <c r="C16" s="171">
        <v>174</v>
      </c>
      <c r="D16" s="169">
        <v>239</v>
      </c>
      <c r="E16" s="171">
        <v>203</v>
      </c>
      <c r="F16" s="169">
        <v>340</v>
      </c>
    </row>
    <row r="17" spans="1:6" x14ac:dyDescent="0.25">
      <c r="A17" s="166">
        <v>13</v>
      </c>
      <c r="B17" s="167" t="s">
        <v>19</v>
      </c>
      <c r="C17" s="168">
        <v>212</v>
      </c>
      <c r="D17" s="168">
        <v>274</v>
      </c>
      <c r="E17" s="168">
        <v>251</v>
      </c>
      <c r="F17" s="168">
        <v>430</v>
      </c>
    </row>
    <row r="18" spans="1:6" x14ac:dyDescent="0.25">
      <c r="A18" s="169">
        <v>14</v>
      </c>
      <c r="B18" s="170" t="s">
        <v>20</v>
      </c>
      <c r="C18" s="171">
        <v>286</v>
      </c>
      <c r="D18" s="169">
        <v>384</v>
      </c>
      <c r="E18" s="171">
        <v>330</v>
      </c>
      <c r="F18" s="169">
        <v>572</v>
      </c>
    </row>
    <row r="19" spans="1:6" x14ac:dyDescent="0.25">
      <c r="A19" s="166">
        <v>15</v>
      </c>
      <c r="B19" s="167" t="s">
        <v>21</v>
      </c>
      <c r="C19" s="168">
        <v>263</v>
      </c>
      <c r="D19" s="168">
        <v>373</v>
      </c>
      <c r="E19" s="168">
        <v>329</v>
      </c>
      <c r="F19" s="168">
        <v>583</v>
      </c>
    </row>
    <row r="20" spans="1:6" x14ac:dyDescent="0.25">
      <c r="A20" s="169">
        <v>16</v>
      </c>
      <c r="B20" s="170" t="s">
        <v>22</v>
      </c>
      <c r="C20" s="171">
        <v>28</v>
      </c>
      <c r="D20" s="169">
        <v>40</v>
      </c>
      <c r="E20" s="171">
        <v>37</v>
      </c>
      <c r="F20" s="169">
        <v>56</v>
      </c>
    </row>
    <row r="21" spans="1:6" x14ac:dyDescent="0.25">
      <c r="A21" s="166">
        <v>17</v>
      </c>
      <c r="B21" s="167" t="s">
        <v>23</v>
      </c>
      <c r="C21" s="168">
        <v>638</v>
      </c>
      <c r="D21" s="168">
        <v>799</v>
      </c>
      <c r="E21" s="168">
        <v>688</v>
      </c>
      <c r="F21" s="168">
        <v>1184</v>
      </c>
    </row>
    <row r="22" spans="1:6" x14ac:dyDescent="0.25">
      <c r="A22" s="169">
        <v>18</v>
      </c>
      <c r="B22" s="170" t="s">
        <v>24</v>
      </c>
      <c r="C22" s="171">
        <v>462</v>
      </c>
      <c r="D22" s="169">
        <v>574</v>
      </c>
      <c r="E22" s="171">
        <v>544</v>
      </c>
      <c r="F22" s="169">
        <v>914</v>
      </c>
    </row>
    <row r="23" spans="1:6" x14ac:dyDescent="0.25">
      <c r="A23" s="418" t="s">
        <v>25</v>
      </c>
      <c r="B23" s="419"/>
      <c r="C23" s="172">
        <v>5801</v>
      </c>
      <c r="D23" s="172">
        <f t="shared" ref="D23" si="0">SUM(D5:D22)</f>
        <v>7160</v>
      </c>
      <c r="E23" s="172">
        <v>6693</v>
      </c>
      <c r="F23" s="172">
        <f>SUM(F5:F22)</f>
        <v>11110</v>
      </c>
    </row>
  </sheetData>
  <mergeCells count="8">
    <mergeCell ref="A23:B23"/>
    <mergeCell ref="A1:F1"/>
    <mergeCell ref="A2:A4"/>
    <mergeCell ref="B2:B4"/>
    <mergeCell ref="C2:D2"/>
    <mergeCell ref="E2:F2"/>
    <mergeCell ref="C3:D3"/>
    <mergeCell ref="E3:F3"/>
  </mergeCells>
  <pageMargins left="0.99" right="0.46" top="0.7" bottom="0.98425196850393704" header="0.51181102362204722" footer="0.51181102362204722"/>
  <pageSetup paperSize="9" scale="96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zoomScaleNormal="100" workbookViewId="0">
      <selection activeCell="E20" sqref="E20"/>
    </sheetView>
  </sheetViews>
  <sheetFormatPr defaultRowHeight="15.75" x14ac:dyDescent="0.25"/>
  <cols>
    <col min="1" max="1" width="8.85546875" style="163" customWidth="1"/>
    <col min="2" max="2" width="21.5703125" style="163" customWidth="1"/>
    <col min="3" max="3" width="25.5703125" style="163" customWidth="1"/>
    <col min="4" max="4" width="23.7109375" style="163" customWidth="1"/>
    <col min="5" max="16384" width="9.140625" style="163"/>
  </cols>
  <sheetData>
    <row r="1" spans="1:4" s="174" customFormat="1" ht="62.25" customHeight="1" x14ac:dyDescent="0.25">
      <c r="A1" s="427" t="s">
        <v>159</v>
      </c>
      <c r="B1" s="427"/>
      <c r="C1" s="427"/>
      <c r="D1" s="427"/>
    </row>
    <row r="2" spans="1:4" s="174" customFormat="1" ht="47.25" x14ac:dyDescent="0.25">
      <c r="A2" s="175" t="s">
        <v>2</v>
      </c>
      <c r="B2" s="176" t="s">
        <v>3</v>
      </c>
      <c r="C2" s="176" t="s">
        <v>160</v>
      </c>
      <c r="D2" s="176" t="s">
        <v>161</v>
      </c>
    </row>
    <row r="3" spans="1:4" x14ac:dyDescent="0.25">
      <c r="A3" s="166">
        <v>1</v>
      </c>
      <c r="B3" s="167" t="s">
        <v>82</v>
      </c>
      <c r="C3" s="177">
        <v>2475</v>
      </c>
      <c r="D3" s="177">
        <v>2619</v>
      </c>
    </row>
    <row r="4" spans="1:4" x14ac:dyDescent="0.25">
      <c r="A4" s="169">
        <v>2</v>
      </c>
      <c r="B4" s="170" t="s">
        <v>81</v>
      </c>
      <c r="C4" s="178">
        <v>2703</v>
      </c>
      <c r="D4" s="178">
        <v>2849</v>
      </c>
    </row>
    <row r="5" spans="1:4" x14ac:dyDescent="0.25">
      <c r="A5" s="166">
        <v>3</v>
      </c>
      <c r="B5" s="167" t="s">
        <v>80</v>
      </c>
      <c r="C5" s="177">
        <v>6262</v>
      </c>
      <c r="D5" s="177">
        <v>6536</v>
      </c>
    </row>
    <row r="6" spans="1:4" x14ac:dyDescent="0.25">
      <c r="A6" s="169">
        <v>4</v>
      </c>
      <c r="B6" s="170" t="s">
        <v>79</v>
      </c>
      <c r="C6" s="178">
        <v>19302</v>
      </c>
      <c r="D6" s="178">
        <v>20338</v>
      </c>
    </row>
    <row r="7" spans="1:4" x14ac:dyDescent="0.25">
      <c r="A7" s="166">
        <v>5</v>
      </c>
      <c r="B7" s="167" t="s">
        <v>78</v>
      </c>
      <c r="C7" s="177">
        <v>13572</v>
      </c>
      <c r="D7" s="177">
        <v>14144</v>
      </c>
    </row>
    <row r="8" spans="1:4" x14ac:dyDescent="0.25">
      <c r="A8" s="169">
        <v>6</v>
      </c>
      <c r="B8" s="170" t="s">
        <v>12</v>
      </c>
      <c r="C8" s="178">
        <v>12389</v>
      </c>
      <c r="D8" s="178">
        <v>13086</v>
      </c>
    </row>
    <row r="9" spans="1:4" x14ac:dyDescent="0.25">
      <c r="A9" s="166">
        <v>7</v>
      </c>
      <c r="B9" s="167" t="s">
        <v>13</v>
      </c>
      <c r="C9" s="177">
        <v>5372</v>
      </c>
      <c r="D9" s="177">
        <v>5584</v>
      </c>
    </row>
    <row r="10" spans="1:4" x14ac:dyDescent="0.25">
      <c r="A10" s="169">
        <v>8</v>
      </c>
      <c r="B10" s="170" t="s">
        <v>14</v>
      </c>
      <c r="C10" s="178">
        <v>3127</v>
      </c>
      <c r="D10" s="178">
        <v>3313</v>
      </c>
    </row>
    <row r="11" spans="1:4" x14ac:dyDescent="0.25">
      <c r="A11" s="166">
        <v>9</v>
      </c>
      <c r="B11" s="167" t="s">
        <v>15</v>
      </c>
      <c r="C11" s="177">
        <v>5801</v>
      </c>
      <c r="D11" s="177">
        <v>6103</v>
      </c>
    </row>
    <row r="12" spans="1:4" x14ac:dyDescent="0.25">
      <c r="A12" s="169">
        <v>10</v>
      </c>
      <c r="B12" s="170" t="s">
        <v>16</v>
      </c>
      <c r="C12" s="178">
        <v>1984</v>
      </c>
      <c r="D12" s="178">
        <v>2086</v>
      </c>
    </row>
    <row r="13" spans="1:4" x14ac:dyDescent="0.25">
      <c r="A13" s="166">
        <v>11</v>
      </c>
      <c r="B13" s="167" t="s">
        <v>17</v>
      </c>
      <c r="C13" s="177">
        <v>3822</v>
      </c>
      <c r="D13" s="177">
        <v>4003</v>
      </c>
    </row>
    <row r="14" spans="1:4" x14ac:dyDescent="0.25">
      <c r="A14" s="169">
        <v>12</v>
      </c>
      <c r="B14" s="170" t="s">
        <v>18</v>
      </c>
      <c r="C14" s="178">
        <v>5050</v>
      </c>
      <c r="D14" s="178">
        <v>5361</v>
      </c>
    </row>
    <row r="15" spans="1:4" x14ac:dyDescent="0.25">
      <c r="A15" s="166">
        <v>13</v>
      </c>
      <c r="B15" s="167" t="s">
        <v>19</v>
      </c>
      <c r="C15" s="177">
        <v>2314</v>
      </c>
      <c r="D15" s="177">
        <v>2428</v>
      </c>
    </row>
    <row r="16" spans="1:4" x14ac:dyDescent="0.25">
      <c r="A16" s="169">
        <v>14</v>
      </c>
      <c r="B16" s="170" t="s">
        <v>20</v>
      </c>
      <c r="C16" s="178">
        <v>3993</v>
      </c>
      <c r="D16" s="178">
        <v>4189</v>
      </c>
    </row>
    <row r="17" spans="1:4" x14ac:dyDescent="0.25">
      <c r="A17" s="166">
        <v>15</v>
      </c>
      <c r="B17" s="167" t="s">
        <v>21</v>
      </c>
      <c r="C17" s="177">
        <v>3474</v>
      </c>
      <c r="D17" s="177">
        <v>3658</v>
      </c>
    </row>
    <row r="18" spans="1:4" x14ac:dyDescent="0.25">
      <c r="A18" s="169">
        <v>16</v>
      </c>
      <c r="B18" s="170" t="s">
        <v>22</v>
      </c>
      <c r="C18" s="178">
        <v>3135</v>
      </c>
      <c r="D18" s="178">
        <v>3260</v>
      </c>
    </row>
    <row r="19" spans="1:4" x14ac:dyDescent="0.25">
      <c r="A19" s="166">
        <v>17</v>
      </c>
      <c r="B19" s="167" t="s">
        <v>23</v>
      </c>
      <c r="C19" s="177">
        <v>4428</v>
      </c>
      <c r="D19" s="177">
        <v>4679</v>
      </c>
    </row>
    <row r="20" spans="1:4" x14ac:dyDescent="0.25">
      <c r="A20" s="169">
        <v>18</v>
      </c>
      <c r="B20" s="170" t="s">
        <v>24</v>
      </c>
      <c r="C20" s="178">
        <v>7174</v>
      </c>
      <c r="D20" s="178">
        <v>7524</v>
      </c>
    </row>
    <row r="21" spans="1:4" x14ac:dyDescent="0.25">
      <c r="A21" s="418" t="s">
        <v>25</v>
      </c>
      <c r="B21" s="419"/>
      <c r="C21" s="179">
        <v>106368</v>
      </c>
      <c r="D21" s="179">
        <v>111732</v>
      </c>
    </row>
    <row r="22" spans="1:4" x14ac:dyDescent="0.25">
      <c r="A22" s="180"/>
      <c r="B22" s="180"/>
      <c r="C22" s="180"/>
      <c r="D22" s="180"/>
    </row>
  </sheetData>
  <mergeCells count="2">
    <mergeCell ref="A1:D1"/>
    <mergeCell ref="A21:B21"/>
  </mergeCells>
  <pageMargins left="1" right="1" top="1" bottom="1" header="0.5" footer="0.5"/>
  <pageSetup paperSize="9" scale="88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zoomScaleNormal="100" workbookViewId="0">
      <selection activeCell="F18" sqref="F18"/>
    </sheetView>
  </sheetViews>
  <sheetFormatPr defaultRowHeight="15.75" x14ac:dyDescent="0.25"/>
  <cols>
    <col min="1" max="1" width="6.7109375" style="163" customWidth="1"/>
    <col min="2" max="2" width="23.7109375" style="163" customWidth="1"/>
    <col min="3" max="3" width="21.42578125" style="173" customWidth="1"/>
    <col min="4" max="4" width="17.5703125" style="173" customWidth="1"/>
    <col min="5" max="5" width="9.140625" style="163"/>
    <col min="6" max="6" width="20" style="163" customWidth="1"/>
    <col min="7" max="7" width="9.140625" style="163"/>
    <col min="8" max="8" width="10.7109375" style="163" bestFit="1" customWidth="1"/>
    <col min="9" max="16384" width="9.140625" style="163"/>
  </cols>
  <sheetData>
    <row r="1" spans="1:4" ht="45" customHeight="1" x14ac:dyDescent="0.25">
      <c r="A1" s="420" t="s">
        <v>165</v>
      </c>
      <c r="B1" s="420"/>
      <c r="C1" s="420"/>
      <c r="D1" s="420"/>
    </row>
    <row r="2" spans="1:4" ht="15.75" customHeight="1" x14ac:dyDescent="0.25">
      <c r="A2" s="428" t="s">
        <v>2</v>
      </c>
      <c r="B2" s="421" t="s">
        <v>3</v>
      </c>
      <c r="C2" s="421" t="s">
        <v>166</v>
      </c>
      <c r="D2" s="421" t="s">
        <v>167</v>
      </c>
    </row>
    <row r="3" spans="1:4" ht="58.5" customHeight="1" thickBot="1" x14ac:dyDescent="0.3">
      <c r="A3" s="429"/>
      <c r="B3" s="430"/>
      <c r="C3" s="430"/>
      <c r="D3" s="430"/>
    </row>
    <row r="4" spans="1:4" ht="16.5" thickTop="1" x14ac:dyDescent="0.25">
      <c r="A4" s="193">
        <v>1</v>
      </c>
      <c r="B4" s="194" t="s">
        <v>7</v>
      </c>
      <c r="C4" s="195">
        <v>1507</v>
      </c>
      <c r="D4" s="195">
        <v>1615</v>
      </c>
    </row>
    <row r="5" spans="1:4" x14ac:dyDescent="0.25">
      <c r="A5" s="169">
        <v>2</v>
      </c>
      <c r="B5" s="196" t="s">
        <v>8</v>
      </c>
      <c r="C5" s="197">
        <v>1485</v>
      </c>
      <c r="D5" s="197">
        <v>1615</v>
      </c>
    </row>
    <row r="6" spans="1:4" x14ac:dyDescent="0.25">
      <c r="A6" s="166">
        <v>3</v>
      </c>
      <c r="B6" s="167" t="s">
        <v>168</v>
      </c>
      <c r="C6" s="195">
        <v>2471</v>
      </c>
      <c r="D6" s="195">
        <v>2675</v>
      </c>
    </row>
    <row r="7" spans="1:4" x14ac:dyDescent="0.25">
      <c r="A7" s="169">
        <v>4</v>
      </c>
      <c r="B7" s="170" t="s">
        <v>10</v>
      </c>
      <c r="C7" s="197">
        <v>9045</v>
      </c>
      <c r="D7" s="197">
        <v>9908</v>
      </c>
    </row>
    <row r="8" spans="1:4" x14ac:dyDescent="0.25">
      <c r="A8" s="166">
        <v>5</v>
      </c>
      <c r="B8" s="167" t="s">
        <v>11</v>
      </c>
      <c r="C8" s="195">
        <v>4490</v>
      </c>
      <c r="D8" s="195">
        <v>4897</v>
      </c>
    </row>
    <row r="9" spans="1:4" x14ac:dyDescent="0.25">
      <c r="A9" s="169">
        <v>6</v>
      </c>
      <c r="B9" s="170" t="s">
        <v>12</v>
      </c>
      <c r="C9" s="197">
        <v>6613</v>
      </c>
      <c r="D9" s="197">
        <v>7176</v>
      </c>
    </row>
    <row r="10" spans="1:4" x14ac:dyDescent="0.25">
      <c r="A10" s="166">
        <v>7</v>
      </c>
      <c r="B10" s="167" t="s">
        <v>13</v>
      </c>
      <c r="C10" s="195">
        <v>2059</v>
      </c>
      <c r="D10" s="195">
        <v>2319</v>
      </c>
    </row>
    <row r="11" spans="1:4" x14ac:dyDescent="0.25">
      <c r="A11" s="169">
        <v>8</v>
      </c>
      <c r="B11" s="170" t="s">
        <v>14</v>
      </c>
      <c r="C11" s="197">
        <v>1449</v>
      </c>
      <c r="D11" s="197">
        <v>1569</v>
      </c>
    </row>
    <row r="12" spans="1:4" x14ac:dyDescent="0.25">
      <c r="A12" s="166">
        <v>9</v>
      </c>
      <c r="B12" s="167" t="s">
        <v>15</v>
      </c>
      <c r="C12" s="195">
        <v>2486</v>
      </c>
      <c r="D12" s="195">
        <v>2717</v>
      </c>
    </row>
    <row r="13" spans="1:4" x14ac:dyDescent="0.25">
      <c r="A13" s="169">
        <v>10</v>
      </c>
      <c r="B13" s="170" t="s">
        <v>16</v>
      </c>
      <c r="C13" s="197">
        <v>1054</v>
      </c>
      <c r="D13" s="197">
        <v>1129</v>
      </c>
    </row>
    <row r="14" spans="1:4" x14ac:dyDescent="0.25">
      <c r="A14" s="166">
        <v>11</v>
      </c>
      <c r="B14" s="167" t="s">
        <v>17</v>
      </c>
      <c r="C14" s="195">
        <v>1974</v>
      </c>
      <c r="D14" s="195">
        <v>2156</v>
      </c>
    </row>
    <row r="15" spans="1:4" x14ac:dyDescent="0.25">
      <c r="A15" s="169">
        <v>12</v>
      </c>
      <c r="B15" s="170" t="s">
        <v>18</v>
      </c>
      <c r="C15" s="197">
        <v>2418</v>
      </c>
      <c r="D15" s="197">
        <v>2643</v>
      </c>
    </row>
    <row r="16" spans="1:4" x14ac:dyDescent="0.25">
      <c r="A16" s="166">
        <v>13</v>
      </c>
      <c r="B16" s="167" t="s">
        <v>19</v>
      </c>
      <c r="C16" s="195">
        <v>1193</v>
      </c>
      <c r="D16" s="195">
        <v>1257</v>
      </c>
    </row>
    <row r="17" spans="1:6" x14ac:dyDescent="0.25">
      <c r="A17" s="169">
        <v>14</v>
      </c>
      <c r="B17" s="170" t="s">
        <v>20</v>
      </c>
      <c r="C17" s="197">
        <v>1765</v>
      </c>
      <c r="D17" s="197">
        <v>1931</v>
      </c>
    </row>
    <row r="18" spans="1:6" x14ac:dyDescent="0.25">
      <c r="A18" s="166">
        <v>15</v>
      </c>
      <c r="B18" s="167" t="s">
        <v>21</v>
      </c>
      <c r="C18" s="195">
        <v>1485</v>
      </c>
      <c r="D18" s="195">
        <v>1614</v>
      </c>
    </row>
    <row r="19" spans="1:6" x14ac:dyDescent="0.25">
      <c r="A19" s="169">
        <v>16</v>
      </c>
      <c r="B19" s="170" t="s">
        <v>22</v>
      </c>
      <c r="C19" s="197">
        <v>1139</v>
      </c>
      <c r="D19" s="197">
        <v>1241</v>
      </c>
    </row>
    <row r="20" spans="1:6" x14ac:dyDescent="0.25">
      <c r="A20" s="166">
        <v>17</v>
      </c>
      <c r="B20" s="167" t="s">
        <v>23</v>
      </c>
      <c r="C20" s="195">
        <v>2353</v>
      </c>
      <c r="D20" s="195">
        <v>2546</v>
      </c>
    </row>
    <row r="21" spans="1:6" x14ac:dyDescent="0.25">
      <c r="A21" s="169">
        <v>18</v>
      </c>
      <c r="B21" s="170" t="s">
        <v>24</v>
      </c>
      <c r="C21" s="197">
        <v>3120</v>
      </c>
      <c r="D21" s="197">
        <v>3420</v>
      </c>
    </row>
    <row r="22" spans="1:6" x14ac:dyDescent="0.25">
      <c r="A22" s="431" t="s">
        <v>25</v>
      </c>
      <c r="B22" s="432"/>
      <c r="C22" s="198">
        <v>48103</v>
      </c>
      <c r="D22" s="198">
        <v>52421</v>
      </c>
      <c r="F22" s="199"/>
    </row>
    <row r="23" spans="1:6" s="173" customFormat="1" x14ac:dyDescent="0.25"/>
  </sheetData>
  <mergeCells count="6">
    <mergeCell ref="A22:B22"/>
    <mergeCell ref="A1:D1"/>
    <mergeCell ref="A2:A3"/>
    <mergeCell ref="B2:B3"/>
    <mergeCell ref="C2:C3"/>
    <mergeCell ref="D2:D3"/>
  </mergeCells>
  <printOptions horizontalCentered="1"/>
  <pageMargins left="0.7" right="0.7" top="0.75" bottom="0.75" header="0.3" footer="0.3"/>
  <pageSetup paperSize="9" scale="7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zoomScaleNormal="100" workbookViewId="0">
      <selection activeCell="I14" sqref="I14"/>
    </sheetView>
  </sheetViews>
  <sheetFormatPr defaultColWidth="9.140625" defaultRowHeight="12.75" x14ac:dyDescent="0.2"/>
  <cols>
    <col min="1" max="1" width="6" style="201" customWidth="1"/>
    <col min="2" max="2" width="23" style="201" customWidth="1"/>
    <col min="3" max="3" width="20.7109375" style="201" customWidth="1"/>
    <col min="4" max="5" width="20" style="201" customWidth="1"/>
    <col min="6" max="6" width="20.140625" style="201" customWidth="1"/>
    <col min="7" max="16384" width="9.140625" style="201"/>
  </cols>
  <sheetData>
    <row r="1" spans="1:10" s="200" customFormat="1" ht="18.75" customHeight="1" x14ac:dyDescent="0.25">
      <c r="A1" s="435" t="s">
        <v>169</v>
      </c>
      <c r="B1" s="435"/>
      <c r="C1" s="435"/>
      <c r="D1" s="435"/>
      <c r="E1" s="435"/>
      <c r="F1" s="435"/>
    </row>
    <row r="2" spans="1:10" s="200" customFormat="1" ht="52.5" customHeight="1" x14ac:dyDescent="0.25">
      <c r="A2" s="436"/>
      <c r="B2" s="436"/>
      <c r="C2" s="436"/>
      <c r="D2" s="436"/>
      <c r="E2" s="436"/>
      <c r="F2" s="436"/>
    </row>
    <row r="3" spans="1:10" ht="30" customHeight="1" x14ac:dyDescent="0.2">
      <c r="A3" s="437" t="s">
        <v>170</v>
      </c>
      <c r="B3" s="439" t="s">
        <v>3</v>
      </c>
      <c r="C3" s="437" t="s">
        <v>171</v>
      </c>
      <c r="D3" s="437"/>
      <c r="E3" s="437" t="s">
        <v>172</v>
      </c>
      <c r="F3" s="437"/>
    </row>
    <row r="4" spans="1:10" s="202" customFormat="1" ht="12.75" customHeight="1" x14ac:dyDescent="0.25">
      <c r="A4" s="437"/>
      <c r="B4" s="440"/>
      <c r="C4" s="437"/>
      <c r="D4" s="437"/>
      <c r="E4" s="437"/>
      <c r="F4" s="437"/>
    </row>
    <row r="5" spans="1:10" s="203" customFormat="1" ht="11.25" customHeight="1" x14ac:dyDescent="0.25">
      <c r="A5" s="437"/>
      <c r="B5" s="440"/>
      <c r="C5" s="415" t="s">
        <v>173</v>
      </c>
      <c r="D5" s="415" t="s">
        <v>174</v>
      </c>
      <c r="E5" s="415" t="s">
        <v>175</v>
      </c>
      <c r="F5" s="415" t="s">
        <v>174</v>
      </c>
    </row>
    <row r="6" spans="1:10" s="204" customFormat="1" ht="48.75" customHeight="1" thickBot="1" x14ac:dyDescent="0.25">
      <c r="A6" s="438"/>
      <c r="B6" s="441"/>
      <c r="C6" s="442"/>
      <c r="D6" s="442"/>
      <c r="E6" s="442"/>
      <c r="F6" s="442"/>
    </row>
    <row r="7" spans="1:10" ht="19.5" thickTop="1" x14ac:dyDescent="0.2">
      <c r="A7" s="193">
        <v>1</v>
      </c>
      <c r="B7" s="205" t="s">
        <v>7</v>
      </c>
      <c r="C7" s="206">
        <v>394</v>
      </c>
      <c r="D7" s="207">
        <v>270</v>
      </c>
      <c r="E7" s="206">
        <v>407</v>
      </c>
      <c r="F7" s="207">
        <v>285</v>
      </c>
      <c r="G7" s="208"/>
      <c r="H7" s="208"/>
      <c r="I7" s="208"/>
      <c r="J7" s="208"/>
    </row>
    <row r="8" spans="1:10" ht="18.75" x14ac:dyDescent="0.2">
      <c r="A8" s="169">
        <v>2</v>
      </c>
      <c r="B8" s="209" t="s">
        <v>8</v>
      </c>
      <c r="C8" s="210">
        <v>545</v>
      </c>
      <c r="D8" s="211">
        <v>454</v>
      </c>
      <c r="E8" s="210">
        <v>599</v>
      </c>
      <c r="F8" s="211">
        <v>527</v>
      </c>
      <c r="G8" s="208"/>
      <c r="H8" s="208"/>
      <c r="I8" s="208"/>
      <c r="J8" s="208"/>
    </row>
    <row r="9" spans="1:10" ht="18.75" x14ac:dyDescent="0.2">
      <c r="A9" s="166">
        <v>3</v>
      </c>
      <c r="B9" s="212" t="s">
        <v>168</v>
      </c>
      <c r="C9" s="213">
        <v>472</v>
      </c>
      <c r="D9" s="214">
        <v>361</v>
      </c>
      <c r="E9" s="213">
        <v>489</v>
      </c>
      <c r="F9" s="214">
        <v>315</v>
      </c>
      <c r="G9" s="208"/>
      <c r="H9" s="208"/>
      <c r="I9" s="208"/>
      <c r="J9" s="208"/>
    </row>
    <row r="10" spans="1:10" ht="18.75" x14ac:dyDescent="0.2">
      <c r="A10" s="169">
        <v>4</v>
      </c>
      <c r="B10" s="209" t="s">
        <v>10</v>
      </c>
      <c r="C10" s="210">
        <v>1577</v>
      </c>
      <c r="D10" s="211">
        <v>1205</v>
      </c>
      <c r="E10" s="210">
        <v>1739</v>
      </c>
      <c r="F10" s="211">
        <v>1161</v>
      </c>
      <c r="G10" s="208"/>
      <c r="H10" s="208"/>
      <c r="I10" s="208"/>
      <c r="J10" s="208"/>
    </row>
    <row r="11" spans="1:10" ht="18.75" x14ac:dyDescent="0.2">
      <c r="A11" s="166">
        <v>5</v>
      </c>
      <c r="B11" s="212" t="s">
        <v>11</v>
      </c>
      <c r="C11" s="213">
        <v>1145</v>
      </c>
      <c r="D11" s="214">
        <v>890</v>
      </c>
      <c r="E11" s="213">
        <v>1215</v>
      </c>
      <c r="F11" s="214">
        <v>968</v>
      </c>
      <c r="G11" s="208"/>
      <c r="H11" s="208"/>
      <c r="I11" s="208"/>
      <c r="J11" s="208"/>
    </row>
    <row r="12" spans="1:10" ht="18.75" x14ac:dyDescent="0.2">
      <c r="A12" s="169">
        <v>6</v>
      </c>
      <c r="B12" s="209" t="s">
        <v>12</v>
      </c>
      <c r="C12" s="210">
        <v>1525</v>
      </c>
      <c r="D12" s="211">
        <v>1136</v>
      </c>
      <c r="E12" s="210">
        <v>1616</v>
      </c>
      <c r="F12" s="211">
        <v>1238</v>
      </c>
      <c r="G12" s="208"/>
      <c r="H12" s="208"/>
      <c r="I12" s="208"/>
      <c r="J12" s="208"/>
    </row>
    <row r="13" spans="1:10" ht="18.75" x14ac:dyDescent="0.2">
      <c r="A13" s="166">
        <v>7</v>
      </c>
      <c r="B13" s="212" t="s">
        <v>13</v>
      </c>
      <c r="C13" s="213">
        <v>229</v>
      </c>
      <c r="D13" s="214">
        <v>160</v>
      </c>
      <c r="E13" s="213">
        <v>246</v>
      </c>
      <c r="F13" s="214">
        <v>173</v>
      </c>
      <c r="G13" s="208"/>
      <c r="H13" s="208"/>
      <c r="I13" s="208"/>
      <c r="J13" s="208"/>
    </row>
    <row r="14" spans="1:10" ht="18.75" x14ac:dyDescent="0.2">
      <c r="A14" s="169">
        <v>8</v>
      </c>
      <c r="B14" s="209" t="s">
        <v>14</v>
      </c>
      <c r="C14" s="210">
        <v>324</v>
      </c>
      <c r="D14" s="211">
        <v>196</v>
      </c>
      <c r="E14" s="210">
        <v>342</v>
      </c>
      <c r="F14" s="211">
        <v>208</v>
      </c>
      <c r="G14" s="208"/>
      <c r="H14" s="208"/>
      <c r="I14" s="208"/>
      <c r="J14" s="208"/>
    </row>
    <row r="15" spans="1:10" ht="18.75" x14ac:dyDescent="0.2">
      <c r="A15" s="166">
        <v>9</v>
      </c>
      <c r="B15" s="212" t="s">
        <v>15</v>
      </c>
      <c r="C15" s="213">
        <v>586</v>
      </c>
      <c r="D15" s="214">
        <v>432</v>
      </c>
      <c r="E15" s="213">
        <v>616</v>
      </c>
      <c r="F15" s="214">
        <v>461</v>
      </c>
      <c r="G15" s="208"/>
      <c r="H15" s="208"/>
      <c r="I15" s="208"/>
      <c r="J15" s="208"/>
    </row>
    <row r="16" spans="1:10" ht="18.75" x14ac:dyDescent="0.2">
      <c r="A16" s="169">
        <v>10</v>
      </c>
      <c r="B16" s="209" t="s">
        <v>16</v>
      </c>
      <c r="C16" s="210">
        <v>230</v>
      </c>
      <c r="D16" s="211">
        <v>144</v>
      </c>
      <c r="E16" s="210">
        <v>261</v>
      </c>
      <c r="F16" s="211">
        <v>171</v>
      </c>
      <c r="G16" s="208"/>
      <c r="H16" s="208"/>
      <c r="I16" s="208"/>
      <c r="J16" s="208"/>
    </row>
    <row r="17" spans="1:10" ht="18.75" x14ac:dyDescent="0.2">
      <c r="A17" s="166">
        <v>11</v>
      </c>
      <c r="B17" s="212" t="s">
        <v>17</v>
      </c>
      <c r="C17" s="213">
        <v>878</v>
      </c>
      <c r="D17" s="214">
        <v>728</v>
      </c>
      <c r="E17" s="213">
        <v>919</v>
      </c>
      <c r="F17" s="214">
        <v>767</v>
      </c>
      <c r="G17" s="208"/>
      <c r="H17" s="208"/>
      <c r="I17" s="208"/>
      <c r="J17" s="208"/>
    </row>
    <row r="18" spans="1:10" ht="18.75" x14ac:dyDescent="0.2">
      <c r="A18" s="169">
        <v>12</v>
      </c>
      <c r="B18" s="209" t="s">
        <v>18</v>
      </c>
      <c r="C18" s="210">
        <v>499</v>
      </c>
      <c r="D18" s="211">
        <v>381</v>
      </c>
      <c r="E18" s="210">
        <v>536</v>
      </c>
      <c r="F18" s="211">
        <v>356</v>
      </c>
      <c r="G18" s="208"/>
      <c r="H18" s="208"/>
      <c r="I18" s="208"/>
      <c r="J18" s="208"/>
    </row>
    <row r="19" spans="1:10" ht="18.75" x14ac:dyDescent="0.2">
      <c r="A19" s="166">
        <v>13</v>
      </c>
      <c r="B19" s="212" t="s">
        <v>19</v>
      </c>
      <c r="C19" s="213">
        <v>362</v>
      </c>
      <c r="D19" s="214">
        <v>233</v>
      </c>
      <c r="E19" s="213">
        <v>385</v>
      </c>
      <c r="F19" s="214">
        <v>90</v>
      </c>
      <c r="G19" s="208"/>
      <c r="H19" s="208"/>
      <c r="I19" s="208"/>
      <c r="J19" s="208"/>
    </row>
    <row r="20" spans="1:10" ht="18.75" x14ac:dyDescent="0.2">
      <c r="A20" s="169">
        <v>14</v>
      </c>
      <c r="B20" s="209" t="s">
        <v>20</v>
      </c>
      <c r="C20" s="210">
        <v>848</v>
      </c>
      <c r="D20" s="211">
        <v>394</v>
      </c>
      <c r="E20" s="210">
        <v>867</v>
      </c>
      <c r="F20" s="211">
        <v>152</v>
      </c>
      <c r="G20" s="208"/>
      <c r="H20" s="208"/>
      <c r="I20" s="208"/>
      <c r="J20" s="208"/>
    </row>
    <row r="21" spans="1:10" ht="18.75" x14ac:dyDescent="0.2">
      <c r="A21" s="166">
        <v>15</v>
      </c>
      <c r="B21" s="212" t="s">
        <v>21</v>
      </c>
      <c r="C21" s="213">
        <v>113</v>
      </c>
      <c r="D21" s="214">
        <v>78</v>
      </c>
      <c r="E21" s="213">
        <v>122</v>
      </c>
      <c r="F21" s="214">
        <v>90</v>
      </c>
      <c r="G21" s="208"/>
      <c r="H21" s="208"/>
      <c r="I21" s="208"/>
      <c r="J21" s="208"/>
    </row>
    <row r="22" spans="1:10" ht="18.75" x14ac:dyDescent="0.2">
      <c r="A22" s="169">
        <v>16</v>
      </c>
      <c r="B22" s="209" t="s">
        <v>22</v>
      </c>
      <c r="C22" s="211">
        <v>0</v>
      </c>
      <c r="D22" s="211">
        <v>0</v>
      </c>
      <c r="E22" s="211">
        <v>0</v>
      </c>
      <c r="F22" s="211">
        <v>0</v>
      </c>
      <c r="H22" s="208"/>
      <c r="I22" s="208"/>
      <c r="J22" s="208"/>
    </row>
    <row r="23" spans="1:10" ht="18.75" x14ac:dyDescent="0.2">
      <c r="A23" s="166">
        <v>17</v>
      </c>
      <c r="B23" s="212" t="s">
        <v>23</v>
      </c>
      <c r="C23" s="213">
        <v>277</v>
      </c>
      <c r="D23" s="213">
        <v>163</v>
      </c>
      <c r="E23" s="213">
        <v>295</v>
      </c>
      <c r="F23" s="214">
        <v>185</v>
      </c>
      <c r="G23" s="208"/>
      <c r="H23" s="208"/>
      <c r="I23" s="208"/>
      <c r="J23" s="208"/>
    </row>
    <row r="24" spans="1:10" ht="18.75" x14ac:dyDescent="0.2">
      <c r="A24" s="169">
        <v>18</v>
      </c>
      <c r="B24" s="209" t="s">
        <v>24</v>
      </c>
      <c r="C24" s="210">
        <v>507</v>
      </c>
      <c r="D24" s="210">
        <v>430</v>
      </c>
      <c r="E24" s="210">
        <v>546</v>
      </c>
      <c r="F24" s="211">
        <v>479</v>
      </c>
      <c r="G24" s="208"/>
      <c r="I24" s="208"/>
      <c r="J24" s="208"/>
    </row>
    <row r="25" spans="1:10" s="217" customFormat="1" ht="18.75" x14ac:dyDescent="0.2">
      <c r="A25" s="433" t="s">
        <v>25</v>
      </c>
      <c r="B25" s="434"/>
      <c r="C25" s="215">
        <f>SUM(C7:C24)</f>
        <v>10511</v>
      </c>
      <c r="D25" s="215">
        <f>SUM(D7:D24)</f>
        <v>7655</v>
      </c>
      <c r="E25" s="216">
        <v>11200</v>
      </c>
      <c r="F25" s="215">
        <f>SUM(F7:F24)</f>
        <v>7626</v>
      </c>
      <c r="I25" s="201"/>
    </row>
    <row r="26" spans="1:10" ht="15.75" x14ac:dyDescent="0.25">
      <c r="A26" s="163"/>
      <c r="B26" s="163"/>
      <c r="C26" s="163"/>
      <c r="D26" s="163"/>
      <c r="E26" s="163"/>
      <c r="F26" s="163"/>
    </row>
  </sheetData>
  <mergeCells count="10">
    <mergeCell ref="A25:B25"/>
    <mergeCell ref="A1:F2"/>
    <mergeCell ref="A3:A6"/>
    <mergeCell ref="B3:B6"/>
    <mergeCell ref="C3:D4"/>
    <mergeCell ref="E3:F4"/>
    <mergeCell ref="C5:C6"/>
    <mergeCell ref="D5:D6"/>
    <mergeCell ref="E5:E6"/>
    <mergeCell ref="F5:F6"/>
  </mergeCells>
  <printOptions horizontalCentered="1"/>
  <pageMargins left="0.31496062992125984" right="0.11811023622047245" top="0.59055118110236227" bottom="0.59055118110236227" header="0.51181102362204722" footer="0.51181102362204722"/>
  <pageSetup paperSize="9" scale="9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N4" sqref="N4"/>
    </sheetView>
  </sheetViews>
  <sheetFormatPr defaultRowHeight="12.75" x14ac:dyDescent="0.2"/>
  <cols>
    <col min="1" max="1" width="2.140625" style="218" customWidth="1"/>
    <col min="2" max="2" width="40.85546875" style="218" customWidth="1"/>
    <col min="3" max="3" width="5" style="218" customWidth="1"/>
    <col min="4" max="5" width="10.28515625" style="218" customWidth="1"/>
    <col min="6" max="6" width="12.28515625" style="218" customWidth="1"/>
    <col min="7" max="7" width="14" style="218" customWidth="1"/>
    <col min="8" max="8" width="8.140625" style="218" customWidth="1"/>
    <col min="9" max="9" width="2.140625" style="218" customWidth="1"/>
    <col min="10" max="10" width="18.28515625" style="218" customWidth="1"/>
    <col min="11" max="11" width="32.140625" style="218" customWidth="1"/>
    <col min="12" max="16384" width="9.140625" style="218"/>
  </cols>
  <sheetData>
    <row r="1" spans="1:11" ht="5.85" customHeight="1" x14ac:dyDescent="0.2"/>
    <row r="2" spans="1:11" ht="69" customHeight="1" x14ac:dyDescent="0.2">
      <c r="B2" s="445" t="s">
        <v>176</v>
      </c>
      <c r="C2" s="445"/>
      <c r="D2" s="445"/>
      <c r="E2" s="445"/>
      <c r="F2" s="445"/>
      <c r="G2" s="445"/>
      <c r="H2" s="445"/>
    </row>
    <row r="3" spans="1:11" ht="29.1" customHeight="1" x14ac:dyDescent="0.2">
      <c r="A3" s="219"/>
      <c r="B3" s="219"/>
      <c r="C3" s="219"/>
      <c r="D3" s="219"/>
      <c r="E3" s="219"/>
      <c r="F3" s="219"/>
      <c r="G3" s="219"/>
      <c r="H3" s="219"/>
      <c r="I3" s="219"/>
      <c r="J3" s="219"/>
    </row>
    <row r="4" spans="1:11" ht="122.85" customHeight="1" x14ac:dyDescent="0.2">
      <c r="A4" s="446" t="s">
        <v>177</v>
      </c>
      <c r="B4" s="447"/>
      <c r="C4" s="220"/>
      <c r="D4" s="221" t="s">
        <v>178</v>
      </c>
      <c r="E4" s="221" t="s">
        <v>179</v>
      </c>
      <c r="F4" s="221" t="s">
        <v>180</v>
      </c>
      <c r="G4" s="221" t="s">
        <v>181</v>
      </c>
      <c r="H4" s="448" t="s">
        <v>182</v>
      </c>
      <c r="I4" s="449"/>
      <c r="J4" s="221" t="s">
        <v>183</v>
      </c>
      <c r="K4" s="222"/>
    </row>
    <row r="5" spans="1:11" ht="17.45" customHeight="1" x14ac:dyDescent="0.2">
      <c r="A5" s="446" t="s">
        <v>184</v>
      </c>
      <c r="B5" s="447"/>
      <c r="C5" s="220" t="s">
        <v>185</v>
      </c>
      <c r="D5" s="221" t="s">
        <v>105</v>
      </c>
      <c r="E5" s="221" t="s">
        <v>106</v>
      </c>
      <c r="F5" s="221" t="s">
        <v>107</v>
      </c>
      <c r="G5" s="221" t="s">
        <v>108</v>
      </c>
      <c r="H5" s="448" t="s">
        <v>109</v>
      </c>
      <c r="I5" s="449"/>
      <c r="J5" s="221" t="s">
        <v>110</v>
      </c>
      <c r="K5" s="222"/>
    </row>
    <row r="6" spans="1:11" ht="22.5" customHeight="1" x14ac:dyDescent="0.2">
      <c r="A6" s="443" t="s">
        <v>186</v>
      </c>
      <c r="B6" s="444"/>
      <c r="C6" s="223" t="s">
        <v>105</v>
      </c>
      <c r="D6" s="224">
        <v>0</v>
      </c>
      <c r="E6" s="224">
        <v>15421</v>
      </c>
      <c r="F6" s="224">
        <v>29407320.02</v>
      </c>
      <c r="G6" s="224">
        <v>29407320.02</v>
      </c>
      <c r="H6" s="225">
        <v>27201</v>
      </c>
      <c r="I6" s="226"/>
      <c r="J6" s="224">
        <v>250</v>
      </c>
      <c r="K6" s="222"/>
    </row>
    <row r="7" spans="1:11" ht="23.25" customHeight="1" x14ac:dyDescent="0.2">
      <c r="A7" s="443" t="s">
        <v>187</v>
      </c>
      <c r="B7" s="444"/>
      <c r="C7" s="223" t="s">
        <v>106</v>
      </c>
      <c r="D7" s="224">
        <v>0</v>
      </c>
      <c r="E7" s="224">
        <v>3804</v>
      </c>
      <c r="F7" s="224">
        <v>7947353.3300000001</v>
      </c>
      <c r="G7" s="224">
        <v>7947353.3300000001</v>
      </c>
      <c r="H7" s="225">
        <v>4948</v>
      </c>
      <c r="I7" s="226"/>
      <c r="J7" s="224">
        <v>38</v>
      </c>
      <c r="K7" s="222"/>
    </row>
    <row r="8" spans="1:11" ht="22.5" customHeight="1" x14ac:dyDescent="0.2">
      <c r="A8" s="443" t="s">
        <v>188</v>
      </c>
      <c r="B8" s="444"/>
      <c r="C8" s="223" t="s">
        <v>107</v>
      </c>
      <c r="D8" s="224">
        <v>0</v>
      </c>
      <c r="E8" s="224">
        <v>0</v>
      </c>
      <c r="F8" s="224">
        <v>0</v>
      </c>
      <c r="G8" s="224">
        <v>0</v>
      </c>
      <c r="H8" s="225">
        <v>0</v>
      </c>
      <c r="I8" s="226"/>
      <c r="J8" s="224">
        <v>0</v>
      </c>
      <c r="K8" s="222"/>
    </row>
    <row r="9" spans="1:11" ht="23.25" customHeight="1" x14ac:dyDescent="0.2">
      <c r="A9" s="443" t="s">
        <v>189</v>
      </c>
      <c r="B9" s="444"/>
      <c r="C9" s="223" t="s">
        <v>108</v>
      </c>
      <c r="D9" s="224">
        <v>0</v>
      </c>
      <c r="E9" s="224">
        <v>21</v>
      </c>
      <c r="F9" s="224">
        <v>33600</v>
      </c>
      <c r="G9" s="224">
        <v>33600</v>
      </c>
      <c r="H9" s="225">
        <v>24</v>
      </c>
      <c r="I9" s="226"/>
      <c r="J9" s="224">
        <v>0</v>
      </c>
      <c r="K9" s="222"/>
    </row>
    <row r="10" spans="1:11" ht="22.5" customHeight="1" x14ac:dyDescent="0.2">
      <c r="A10" s="443" t="s">
        <v>190</v>
      </c>
      <c r="B10" s="444"/>
      <c r="C10" s="223" t="s">
        <v>109</v>
      </c>
      <c r="D10" s="224">
        <v>0</v>
      </c>
      <c r="E10" s="224">
        <v>12018</v>
      </c>
      <c r="F10" s="224">
        <v>15448786.67</v>
      </c>
      <c r="G10" s="224">
        <v>15448786.67</v>
      </c>
      <c r="H10" s="225">
        <v>21512</v>
      </c>
      <c r="I10" s="226"/>
      <c r="J10" s="224">
        <v>208</v>
      </c>
      <c r="K10" s="222"/>
    </row>
    <row r="11" spans="1:11" ht="23.25" customHeight="1" x14ac:dyDescent="0.2">
      <c r="A11" s="443" t="s">
        <v>191</v>
      </c>
      <c r="B11" s="444"/>
      <c r="C11" s="223" t="s">
        <v>110</v>
      </c>
      <c r="D11" s="224">
        <v>0</v>
      </c>
      <c r="E11" s="224">
        <v>0</v>
      </c>
      <c r="F11" s="224">
        <v>0</v>
      </c>
      <c r="G11" s="224">
        <v>0</v>
      </c>
      <c r="H11" s="225">
        <v>0</v>
      </c>
      <c r="I11" s="226"/>
      <c r="J11" s="224">
        <v>0</v>
      </c>
      <c r="K11" s="222"/>
    </row>
    <row r="12" spans="1:11" ht="22.5" customHeight="1" x14ac:dyDescent="0.2">
      <c r="A12" s="443" t="s">
        <v>192</v>
      </c>
      <c r="B12" s="444"/>
      <c r="C12" s="223" t="s">
        <v>111</v>
      </c>
      <c r="D12" s="224">
        <v>0</v>
      </c>
      <c r="E12" s="224">
        <v>0</v>
      </c>
      <c r="F12" s="224">
        <v>0</v>
      </c>
      <c r="G12" s="224">
        <v>0</v>
      </c>
      <c r="H12" s="225">
        <v>0</v>
      </c>
      <c r="I12" s="226"/>
      <c r="J12" s="224">
        <v>0</v>
      </c>
      <c r="K12" s="222"/>
    </row>
    <row r="13" spans="1:11" ht="23.25" customHeight="1" x14ac:dyDescent="0.2">
      <c r="A13" s="443" t="s">
        <v>193</v>
      </c>
      <c r="B13" s="444"/>
      <c r="C13" s="223" t="s">
        <v>112</v>
      </c>
      <c r="D13" s="224">
        <v>0</v>
      </c>
      <c r="E13" s="224">
        <v>0</v>
      </c>
      <c r="F13" s="224">
        <v>0</v>
      </c>
      <c r="G13" s="224">
        <v>0</v>
      </c>
      <c r="H13" s="225">
        <v>0</v>
      </c>
      <c r="I13" s="226"/>
      <c r="J13" s="224">
        <v>0</v>
      </c>
      <c r="K13" s="222"/>
    </row>
    <row r="14" spans="1:11" ht="22.5" customHeight="1" x14ac:dyDescent="0.2">
      <c r="A14" s="443" t="s">
        <v>194</v>
      </c>
      <c r="B14" s="444"/>
      <c r="C14" s="223" t="s">
        <v>113</v>
      </c>
      <c r="D14" s="224">
        <v>0</v>
      </c>
      <c r="E14" s="224">
        <v>569</v>
      </c>
      <c r="F14" s="224">
        <v>4778027.55</v>
      </c>
      <c r="G14" s="224">
        <v>4778027.55</v>
      </c>
      <c r="H14" s="225">
        <v>592</v>
      </c>
      <c r="I14" s="226"/>
      <c r="J14" s="224">
        <v>4</v>
      </c>
      <c r="K14" s="222"/>
    </row>
    <row r="15" spans="1:11" ht="23.25" customHeight="1" x14ac:dyDescent="0.2">
      <c r="A15" s="443" t="s">
        <v>195</v>
      </c>
      <c r="B15" s="444"/>
      <c r="C15" s="223" t="s">
        <v>114</v>
      </c>
      <c r="D15" s="224">
        <v>0</v>
      </c>
      <c r="E15" s="224">
        <v>83</v>
      </c>
      <c r="F15" s="224">
        <v>1199552.47</v>
      </c>
      <c r="G15" s="224">
        <v>1199552.47</v>
      </c>
      <c r="H15" s="225">
        <v>125</v>
      </c>
      <c r="I15" s="226"/>
      <c r="J15" s="224">
        <v>0</v>
      </c>
      <c r="K15" s="222"/>
    </row>
    <row r="16" spans="1:11" ht="22.5" customHeight="1" x14ac:dyDescent="0.2">
      <c r="A16" s="443" t="s">
        <v>196</v>
      </c>
      <c r="B16" s="444"/>
      <c r="C16" s="223" t="s">
        <v>115</v>
      </c>
      <c r="D16" s="224">
        <v>0</v>
      </c>
      <c r="E16" s="224">
        <v>0</v>
      </c>
      <c r="F16" s="224">
        <v>0</v>
      </c>
      <c r="G16" s="224">
        <v>0</v>
      </c>
      <c r="H16" s="225">
        <v>0</v>
      </c>
      <c r="I16" s="226"/>
      <c r="J16" s="224">
        <v>0</v>
      </c>
      <c r="K16" s="222"/>
    </row>
  </sheetData>
  <mergeCells count="16">
    <mergeCell ref="A6:B6"/>
    <mergeCell ref="B2:H2"/>
    <mergeCell ref="A4:B4"/>
    <mergeCell ref="H4:I4"/>
    <mergeCell ref="A5:B5"/>
    <mergeCell ref="H5:I5"/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A12:B12"/>
  </mergeCells>
  <pageMargins left="0.39370078740157499" right="0.39370078740157499" top="0.39370078740157499" bottom="0.39370078740157499" header="0" footer="0"/>
  <pageSetup paperSize="9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="110" zoomScaleNormal="110" workbookViewId="0">
      <selection activeCell="C11" sqref="C11"/>
    </sheetView>
  </sheetViews>
  <sheetFormatPr defaultRowHeight="18" x14ac:dyDescent="0.25"/>
  <cols>
    <col min="1" max="1" width="4.5703125" style="227" customWidth="1"/>
    <col min="2" max="2" width="20.7109375" style="227" customWidth="1"/>
    <col min="3" max="3" width="14" style="227" customWidth="1"/>
    <col min="4" max="4" width="10.85546875" style="227" customWidth="1"/>
    <col min="5" max="5" width="14.5703125" style="227" customWidth="1"/>
    <col min="6" max="6" width="19.140625" style="227" customWidth="1"/>
    <col min="7" max="7" width="15.85546875" style="227" customWidth="1"/>
    <col min="8" max="8" width="17.42578125" style="227" customWidth="1"/>
    <col min="9" max="10" width="20" style="227" customWidth="1"/>
    <col min="11" max="11" width="15.7109375" style="227" customWidth="1"/>
    <col min="12" max="12" width="16.28515625" style="227" customWidth="1"/>
    <col min="13" max="16384" width="9.140625" style="227"/>
  </cols>
  <sheetData>
    <row r="1" spans="1:12" ht="17.45" customHeight="1" x14ac:dyDescent="0.25">
      <c r="B1" s="454" t="s">
        <v>197</v>
      </c>
      <c r="C1" s="454"/>
      <c r="D1" s="454"/>
      <c r="E1" s="454"/>
      <c r="F1" s="454"/>
      <c r="G1" s="454"/>
    </row>
    <row r="2" spans="1:12" x14ac:dyDescent="0.25">
      <c r="A2" s="454" t="s">
        <v>198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</row>
    <row r="3" spans="1:12" ht="21.6" customHeight="1" x14ac:dyDescent="0.25">
      <c r="A3" s="455" t="s">
        <v>199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</row>
    <row r="4" spans="1:12" ht="12.6" customHeight="1" thickBot="1" x14ac:dyDescent="0.3">
      <c r="B4" s="228"/>
      <c r="C4" s="229"/>
      <c r="D4" s="229"/>
    </row>
    <row r="5" spans="1:12" ht="17.45" customHeight="1" x14ac:dyDescent="0.25">
      <c r="A5" s="456" t="s">
        <v>53</v>
      </c>
      <c r="B5" s="459" t="s">
        <v>3</v>
      </c>
      <c r="C5" s="462" t="s">
        <v>200</v>
      </c>
      <c r="D5" s="462" t="s">
        <v>201</v>
      </c>
      <c r="E5" s="462" t="s">
        <v>202</v>
      </c>
      <c r="F5" s="462" t="s">
        <v>203</v>
      </c>
      <c r="G5" s="466" t="s">
        <v>204</v>
      </c>
      <c r="H5" s="450" t="s">
        <v>205</v>
      </c>
      <c r="I5" s="450"/>
      <c r="J5" s="450"/>
      <c r="K5" s="450"/>
      <c r="L5" s="451"/>
    </row>
    <row r="6" spans="1:12" ht="17.45" customHeight="1" x14ac:dyDescent="0.25">
      <c r="A6" s="457"/>
      <c r="B6" s="460"/>
      <c r="C6" s="463"/>
      <c r="D6" s="465"/>
      <c r="E6" s="463"/>
      <c r="F6" s="463"/>
      <c r="G6" s="467"/>
      <c r="H6" s="415" t="s">
        <v>206</v>
      </c>
      <c r="I6" s="415"/>
      <c r="J6" s="415"/>
      <c r="K6" s="415"/>
      <c r="L6" s="452" t="s">
        <v>207</v>
      </c>
    </row>
    <row r="7" spans="1:12" ht="32.25" thickBot="1" x14ac:dyDescent="0.3">
      <c r="A7" s="458"/>
      <c r="B7" s="461"/>
      <c r="C7" s="464"/>
      <c r="D7" s="464"/>
      <c r="E7" s="464"/>
      <c r="F7" s="464"/>
      <c r="G7" s="468"/>
      <c r="H7" s="230" t="s">
        <v>208</v>
      </c>
      <c r="I7" s="230" t="s">
        <v>209</v>
      </c>
      <c r="J7" s="230" t="s">
        <v>202</v>
      </c>
      <c r="K7" s="230" t="s">
        <v>210</v>
      </c>
      <c r="L7" s="453"/>
    </row>
    <row r="8" spans="1:12" x14ac:dyDescent="0.25">
      <c r="A8" s="231">
        <v>1</v>
      </c>
      <c r="B8" s="232" t="s">
        <v>7</v>
      </c>
      <c r="C8" s="233">
        <v>3</v>
      </c>
      <c r="D8" s="233">
        <v>174</v>
      </c>
      <c r="E8" s="233">
        <v>121</v>
      </c>
      <c r="F8" s="234">
        <v>298</v>
      </c>
      <c r="G8" s="235">
        <v>275</v>
      </c>
      <c r="H8" s="234">
        <v>393</v>
      </c>
      <c r="I8" s="233">
        <v>191</v>
      </c>
      <c r="J8" s="233">
        <v>171</v>
      </c>
      <c r="K8" s="233">
        <v>5</v>
      </c>
      <c r="L8" s="236">
        <v>363</v>
      </c>
    </row>
    <row r="9" spans="1:12" x14ac:dyDescent="0.25">
      <c r="A9" s="237">
        <v>2</v>
      </c>
      <c r="B9" s="238" t="s">
        <v>8</v>
      </c>
      <c r="C9" s="239">
        <v>2</v>
      </c>
      <c r="D9" s="239">
        <v>174</v>
      </c>
      <c r="E9" s="239">
        <v>118</v>
      </c>
      <c r="F9" s="240">
        <v>294</v>
      </c>
      <c r="G9" s="241">
        <v>277</v>
      </c>
      <c r="H9" s="241">
        <v>398</v>
      </c>
      <c r="I9" s="239">
        <v>197</v>
      </c>
      <c r="J9" s="239">
        <v>181</v>
      </c>
      <c r="K9" s="239">
        <v>4</v>
      </c>
      <c r="L9" s="242">
        <v>370</v>
      </c>
    </row>
    <row r="10" spans="1:12" x14ac:dyDescent="0.25">
      <c r="A10" s="243">
        <v>3</v>
      </c>
      <c r="B10" s="244" t="s">
        <v>9</v>
      </c>
      <c r="C10" s="233">
        <v>5</v>
      </c>
      <c r="D10" s="233">
        <v>333</v>
      </c>
      <c r="E10" s="233">
        <v>201</v>
      </c>
      <c r="F10" s="234">
        <v>539</v>
      </c>
      <c r="G10" s="235">
        <v>510</v>
      </c>
      <c r="H10" s="234">
        <v>698</v>
      </c>
      <c r="I10" s="233">
        <v>352</v>
      </c>
      <c r="J10" s="233">
        <v>301</v>
      </c>
      <c r="K10" s="233">
        <v>9</v>
      </c>
      <c r="L10" s="236">
        <v>655</v>
      </c>
    </row>
    <row r="11" spans="1:12" x14ac:dyDescent="0.25">
      <c r="A11" s="237">
        <v>4</v>
      </c>
      <c r="B11" s="238" t="s">
        <v>10</v>
      </c>
      <c r="C11" s="239">
        <v>9</v>
      </c>
      <c r="D11" s="239">
        <v>628</v>
      </c>
      <c r="E11" s="239">
        <v>421</v>
      </c>
      <c r="F11" s="240">
        <v>1058</v>
      </c>
      <c r="G11" s="241">
        <v>978</v>
      </c>
      <c r="H11" s="241">
        <v>1716</v>
      </c>
      <c r="I11" s="239">
        <v>815</v>
      </c>
      <c r="J11" s="239">
        <v>796</v>
      </c>
      <c r="K11" s="239">
        <v>21</v>
      </c>
      <c r="L11" s="242">
        <v>1588</v>
      </c>
    </row>
    <row r="12" spans="1:12" x14ac:dyDescent="0.25">
      <c r="A12" s="243">
        <v>5</v>
      </c>
      <c r="B12" s="244" t="s">
        <v>11</v>
      </c>
      <c r="C12" s="233">
        <v>11</v>
      </c>
      <c r="D12" s="233">
        <v>367</v>
      </c>
      <c r="E12" s="233">
        <v>234</v>
      </c>
      <c r="F12" s="234">
        <v>612</v>
      </c>
      <c r="G12" s="235">
        <v>573</v>
      </c>
      <c r="H12" s="234">
        <v>892</v>
      </c>
      <c r="I12" s="233">
        <v>419</v>
      </c>
      <c r="J12" s="233">
        <v>419</v>
      </c>
      <c r="K12" s="233">
        <v>21</v>
      </c>
      <c r="L12" s="236">
        <v>833</v>
      </c>
    </row>
    <row r="13" spans="1:12" x14ac:dyDescent="0.25">
      <c r="A13" s="237">
        <v>6</v>
      </c>
      <c r="B13" s="238" t="s">
        <v>12</v>
      </c>
      <c r="C13" s="239">
        <v>8</v>
      </c>
      <c r="D13" s="239">
        <v>474</v>
      </c>
      <c r="E13" s="239">
        <v>328</v>
      </c>
      <c r="F13" s="240">
        <v>811</v>
      </c>
      <c r="G13" s="241">
        <v>762</v>
      </c>
      <c r="H13" s="241">
        <v>1148</v>
      </c>
      <c r="I13" s="239">
        <v>537</v>
      </c>
      <c r="J13" s="239">
        <v>541</v>
      </c>
      <c r="K13" s="239">
        <v>18</v>
      </c>
      <c r="L13" s="242">
        <v>1070</v>
      </c>
    </row>
    <row r="14" spans="1:12" x14ac:dyDescent="0.25">
      <c r="A14" s="243">
        <v>7</v>
      </c>
      <c r="B14" s="244" t="s">
        <v>13</v>
      </c>
      <c r="C14" s="233">
        <v>0</v>
      </c>
      <c r="D14" s="233">
        <v>181</v>
      </c>
      <c r="E14" s="233">
        <v>95</v>
      </c>
      <c r="F14" s="234">
        <v>276</v>
      </c>
      <c r="G14" s="235">
        <v>256</v>
      </c>
      <c r="H14" s="234">
        <v>376</v>
      </c>
      <c r="I14" s="233">
        <v>181</v>
      </c>
      <c r="J14" s="233">
        <v>159</v>
      </c>
      <c r="K14" s="233">
        <v>1</v>
      </c>
      <c r="L14" s="236">
        <v>348</v>
      </c>
    </row>
    <row r="15" spans="1:12" x14ac:dyDescent="0.25">
      <c r="A15" s="237">
        <v>8</v>
      </c>
      <c r="B15" s="238" t="s">
        <v>14</v>
      </c>
      <c r="C15" s="239">
        <v>1</v>
      </c>
      <c r="D15" s="239">
        <v>131</v>
      </c>
      <c r="E15" s="239">
        <v>85</v>
      </c>
      <c r="F15" s="240">
        <v>217</v>
      </c>
      <c r="G15" s="241">
        <v>203</v>
      </c>
      <c r="H15" s="241">
        <v>292</v>
      </c>
      <c r="I15" s="239">
        <v>143</v>
      </c>
      <c r="J15" s="239">
        <v>132</v>
      </c>
      <c r="K15" s="239">
        <v>2</v>
      </c>
      <c r="L15" s="242">
        <v>272</v>
      </c>
    </row>
    <row r="16" spans="1:12" x14ac:dyDescent="0.25">
      <c r="A16" s="243">
        <v>9</v>
      </c>
      <c r="B16" s="244" t="s">
        <v>15</v>
      </c>
      <c r="C16" s="233">
        <v>3</v>
      </c>
      <c r="D16" s="233">
        <v>208</v>
      </c>
      <c r="E16" s="233">
        <v>157</v>
      </c>
      <c r="F16" s="234">
        <v>368</v>
      </c>
      <c r="G16" s="235">
        <v>339</v>
      </c>
      <c r="H16" s="234">
        <v>489</v>
      </c>
      <c r="I16" s="233">
        <v>228</v>
      </c>
      <c r="J16" s="233">
        <v>231</v>
      </c>
      <c r="K16" s="233">
        <v>6</v>
      </c>
      <c r="L16" s="236">
        <v>447</v>
      </c>
    </row>
    <row r="17" spans="1:12" x14ac:dyDescent="0.25">
      <c r="A17" s="237">
        <v>10</v>
      </c>
      <c r="B17" s="238" t="s">
        <v>16</v>
      </c>
      <c r="C17" s="239">
        <v>4</v>
      </c>
      <c r="D17" s="239">
        <v>126</v>
      </c>
      <c r="E17" s="239">
        <v>76</v>
      </c>
      <c r="F17" s="240">
        <v>206</v>
      </c>
      <c r="G17" s="241">
        <v>198</v>
      </c>
      <c r="H17" s="241">
        <v>287</v>
      </c>
      <c r="I17" s="239">
        <v>144</v>
      </c>
      <c r="J17" s="239">
        <v>125</v>
      </c>
      <c r="K17" s="239">
        <v>7</v>
      </c>
      <c r="L17" s="242">
        <v>269</v>
      </c>
    </row>
    <row r="18" spans="1:12" x14ac:dyDescent="0.25">
      <c r="A18" s="243">
        <v>11</v>
      </c>
      <c r="B18" s="244" t="s">
        <v>17</v>
      </c>
      <c r="C18" s="233">
        <v>1</v>
      </c>
      <c r="D18" s="233">
        <v>227</v>
      </c>
      <c r="E18" s="233">
        <v>113</v>
      </c>
      <c r="F18" s="234">
        <v>341</v>
      </c>
      <c r="G18" s="235">
        <v>318</v>
      </c>
      <c r="H18" s="234">
        <v>484</v>
      </c>
      <c r="I18" s="233">
        <v>257</v>
      </c>
      <c r="J18" s="233">
        <v>200</v>
      </c>
      <c r="K18" s="233">
        <v>4</v>
      </c>
      <c r="L18" s="236">
        <v>439</v>
      </c>
    </row>
    <row r="19" spans="1:12" x14ac:dyDescent="0.25">
      <c r="A19" s="237">
        <v>12</v>
      </c>
      <c r="B19" s="238" t="s">
        <v>18</v>
      </c>
      <c r="C19" s="239">
        <v>0</v>
      </c>
      <c r="D19" s="239">
        <v>187</v>
      </c>
      <c r="E19" s="239">
        <v>132</v>
      </c>
      <c r="F19" s="240">
        <v>319</v>
      </c>
      <c r="G19" s="241">
        <v>290</v>
      </c>
      <c r="H19" s="241">
        <v>441</v>
      </c>
      <c r="I19" s="245">
        <v>210</v>
      </c>
      <c r="J19" s="245">
        <v>213</v>
      </c>
      <c r="K19" s="245">
        <v>0</v>
      </c>
      <c r="L19" s="246">
        <v>406</v>
      </c>
    </row>
    <row r="20" spans="1:12" x14ac:dyDescent="0.25">
      <c r="A20" s="243">
        <v>13</v>
      </c>
      <c r="B20" s="244" t="s">
        <v>19</v>
      </c>
      <c r="C20" s="233">
        <v>6</v>
      </c>
      <c r="D20" s="233">
        <v>132</v>
      </c>
      <c r="E20" s="233">
        <v>70</v>
      </c>
      <c r="F20" s="234">
        <v>208</v>
      </c>
      <c r="G20" s="235">
        <v>200</v>
      </c>
      <c r="H20" s="234">
        <v>296</v>
      </c>
      <c r="I20" s="233">
        <v>136</v>
      </c>
      <c r="J20" s="233">
        <v>130</v>
      </c>
      <c r="K20" s="233">
        <v>13</v>
      </c>
      <c r="L20" s="236">
        <v>278</v>
      </c>
    </row>
    <row r="21" spans="1:12" x14ac:dyDescent="0.25">
      <c r="A21" s="237">
        <v>14</v>
      </c>
      <c r="B21" s="238" t="s">
        <v>20</v>
      </c>
      <c r="C21" s="239">
        <v>0</v>
      </c>
      <c r="D21" s="239">
        <v>218</v>
      </c>
      <c r="E21" s="239">
        <v>148</v>
      </c>
      <c r="F21" s="240">
        <v>366</v>
      </c>
      <c r="G21" s="241">
        <v>337</v>
      </c>
      <c r="H21" s="241">
        <v>506</v>
      </c>
      <c r="I21" s="245">
        <v>253</v>
      </c>
      <c r="J21" s="245">
        <v>233</v>
      </c>
      <c r="K21" s="245">
        <v>1</v>
      </c>
      <c r="L21" s="246">
        <v>460</v>
      </c>
    </row>
    <row r="22" spans="1:12" x14ac:dyDescent="0.25">
      <c r="A22" s="243">
        <v>15</v>
      </c>
      <c r="B22" s="244" t="s">
        <v>21</v>
      </c>
      <c r="C22" s="233">
        <v>0</v>
      </c>
      <c r="D22" s="233">
        <v>230</v>
      </c>
      <c r="E22" s="233">
        <v>132</v>
      </c>
      <c r="F22" s="234">
        <v>362</v>
      </c>
      <c r="G22" s="235">
        <v>329</v>
      </c>
      <c r="H22" s="234">
        <v>491</v>
      </c>
      <c r="I22" s="233">
        <v>242</v>
      </c>
      <c r="J22" s="233">
        <v>211</v>
      </c>
      <c r="K22" s="233">
        <v>4</v>
      </c>
      <c r="L22" s="236">
        <v>441</v>
      </c>
    </row>
    <row r="23" spans="1:12" x14ac:dyDescent="0.25">
      <c r="A23" s="237">
        <v>16</v>
      </c>
      <c r="B23" s="238" t="s">
        <v>22</v>
      </c>
      <c r="C23" s="239">
        <v>0</v>
      </c>
      <c r="D23" s="239">
        <v>62</v>
      </c>
      <c r="E23" s="239">
        <v>48</v>
      </c>
      <c r="F23" s="240">
        <v>110</v>
      </c>
      <c r="G23" s="241">
        <v>102</v>
      </c>
      <c r="H23" s="241">
        <v>153</v>
      </c>
      <c r="I23" s="245">
        <v>60</v>
      </c>
      <c r="J23" s="245">
        <v>73</v>
      </c>
      <c r="K23" s="245">
        <v>0</v>
      </c>
      <c r="L23" s="246">
        <v>140</v>
      </c>
    </row>
    <row r="24" spans="1:12" x14ac:dyDescent="0.25">
      <c r="A24" s="243">
        <v>17</v>
      </c>
      <c r="B24" s="244" t="s">
        <v>23</v>
      </c>
      <c r="C24" s="233">
        <v>2</v>
      </c>
      <c r="D24" s="233">
        <v>179</v>
      </c>
      <c r="E24" s="233">
        <v>136</v>
      </c>
      <c r="F24" s="234">
        <v>317</v>
      </c>
      <c r="G24" s="235">
        <v>289</v>
      </c>
      <c r="H24" s="234">
        <v>445</v>
      </c>
      <c r="I24" s="233">
        <v>208</v>
      </c>
      <c r="J24" s="233">
        <v>224</v>
      </c>
      <c r="K24" s="233">
        <v>4</v>
      </c>
      <c r="L24" s="236">
        <v>405</v>
      </c>
    </row>
    <row r="25" spans="1:12" x14ac:dyDescent="0.25">
      <c r="A25" s="237">
        <v>18</v>
      </c>
      <c r="B25" s="238" t="s">
        <v>24</v>
      </c>
      <c r="C25" s="239">
        <v>8</v>
      </c>
      <c r="D25" s="239">
        <v>274</v>
      </c>
      <c r="E25" s="239">
        <v>202</v>
      </c>
      <c r="F25" s="240">
        <v>484</v>
      </c>
      <c r="G25" s="241">
        <v>454</v>
      </c>
      <c r="H25" s="241">
        <v>698</v>
      </c>
      <c r="I25" s="245">
        <v>331</v>
      </c>
      <c r="J25" s="245">
        <v>324</v>
      </c>
      <c r="K25" s="245">
        <v>20</v>
      </c>
      <c r="L25" s="246">
        <v>643</v>
      </c>
    </row>
    <row r="26" spans="1:12" ht="18.75" thickBot="1" x14ac:dyDescent="0.3">
      <c r="A26" s="247"/>
      <c r="B26" s="248" t="s">
        <v>25</v>
      </c>
      <c r="C26" s="249">
        <f>SUM(C8:C25)</f>
        <v>63</v>
      </c>
      <c r="D26" s="249">
        <v>4305</v>
      </c>
      <c r="E26" s="249">
        <v>2817</v>
      </c>
      <c r="F26" s="250">
        <v>7186</v>
      </c>
      <c r="G26" s="251">
        <v>6684</v>
      </c>
      <c r="H26" s="250">
        <v>10167</v>
      </c>
      <c r="I26" s="249">
        <v>4904</v>
      </c>
      <c r="J26" s="249">
        <v>4664</v>
      </c>
      <c r="K26" s="249">
        <f>SUM(K8:K25)</f>
        <v>140</v>
      </c>
      <c r="L26" s="250">
        <v>9386</v>
      </c>
    </row>
  </sheetData>
  <mergeCells count="13">
    <mergeCell ref="H5:L5"/>
    <mergeCell ref="H6:K6"/>
    <mergeCell ref="L6:L7"/>
    <mergeCell ref="B1:G1"/>
    <mergeCell ref="A2:L2"/>
    <mergeCell ref="A3:L3"/>
    <mergeCell ref="A5:A7"/>
    <mergeCell ref="B5:B7"/>
    <mergeCell ref="C5:C7"/>
    <mergeCell ref="D5:D7"/>
    <mergeCell ref="E5:E7"/>
    <mergeCell ref="F5:F7"/>
    <mergeCell ref="G5:G7"/>
  </mergeCells>
  <pageMargins left="0.53" right="0.02" top="0.38" bottom="0.69" header="0.38" footer="0.5"/>
  <pageSetup paperSize="9" orientation="landscape" verticalDpi="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9" sqref="G9"/>
    </sheetView>
  </sheetViews>
  <sheetFormatPr defaultRowHeight="15.75" x14ac:dyDescent="0.25"/>
  <cols>
    <col min="1" max="1" width="5.42578125" style="173" customWidth="1"/>
    <col min="2" max="2" width="21.140625" style="163" customWidth="1"/>
    <col min="3" max="3" width="14.140625" style="173" customWidth="1"/>
    <col min="4" max="4" width="15.5703125" style="173" customWidth="1"/>
    <col min="5" max="5" width="13.42578125" style="173" customWidth="1"/>
    <col min="6" max="6" width="19.7109375" style="173" customWidth="1"/>
    <col min="7" max="7" width="23" style="163" customWidth="1"/>
    <col min="8" max="8" width="17" style="163" customWidth="1"/>
    <col min="9" max="11" width="14.5703125" style="163" customWidth="1"/>
    <col min="12" max="12" width="17.42578125" style="163" customWidth="1"/>
    <col min="13" max="13" width="24" style="163" bestFit="1" customWidth="1"/>
    <col min="14" max="14" width="15.85546875" style="163" customWidth="1"/>
    <col min="15" max="15" width="8.42578125" style="163" customWidth="1"/>
    <col min="16" max="16384" width="9.140625" style="163"/>
  </cols>
  <sheetData>
    <row r="1" spans="1:16" ht="48" customHeight="1" x14ac:dyDescent="0.25">
      <c r="A1" s="427" t="s">
        <v>211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</row>
    <row r="2" spans="1:16" ht="25.5" customHeight="1" x14ac:dyDescent="0.25">
      <c r="A2" s="415" t="s">
        <v>170</v>
      </c>
      <c r="B2" s="415" t="s">
        <v>3</v>
      </c>
      <c r="C2" s="469" t="s">
        <v>212</v>
      </c>
      <c r="D2" s="470"/>
      <c r="E2" s="470"/>
      <c r="F2" s="470"/>
      <c r="G2" s="470"/>
      <c r="H2" s="470"/>
      <c r="I2" s="471" t="s">
        <v>213</v>
      </c>
      <c r="J2" s="415"/>
      <c r="K2" s="415"/>
      <c r="L2" s="415"/>
      <c r="M2" s="415"/>
      <c r="N2" s="415"/>
    </row>
    <row r="3" spans="1:16" ht="87" customHeight="1" thickBot="1" x14ac:dyDescent="0.3">
      <c r="A3" s="442"/>
      <c r="B3" s="442"/>
      <c r="C3" s="252" t="s">
        <v>214</v>
      </c>
      <c r="D3" s="252" t="s">
        <v>215</v>
      </c>
      <c r="E3" s="252" t="s">
        <v>216</v>
      </c>
      <c r="F3" s="252" t="s">
        <v>217</v>
      </c>
      <c r="G3" s="252" t="s">
        <v>218</v>
      </c>
      <c r="H3" s="253" t="s">
        <v>219</v>
      </c>
      <c r="I3" s="254" t="s">
        <v>214</v>
      </c>
      <c r="J3" s="252" t="s">
        <v>215</v>
      </c>
      <c r="K3" s="252" t="s">
        <v>216</v>
      </c>
      <c r="L3" s="252" t="s">
        <v>217</v>
      </c>
      <c r="M3" s="252" t="s">
        <v>218</v>
      </c>
      <c r="N3" s="252" t="s">
        <v>219</v>
      </c>
    </row>
    <row r="4" spans="1:16" ht="27.75" customHeight="1" thickTop="1" x14ac:dyDescent="0.25">
      <c r="A4" s="193">
        <v>1</v>
      </c>
      <c r="B4" s="194" t="s">
        <v>82</v>
      </c>
      <c r="C4" s="255">
        <v>0</v>
      </c>
      <c r="D4" s="255">
        <v>38</v>
      </c>
      <c r="E4" s="255">
        <v>3084</v>
      </c>
      <c r="F4" s="256">
        <v>3156</v>
      </c>
      <c r="G4" s="255">
        <v>2580</v>
      </c>
      <c r="H4" s="257">
        <v>113</v>
      </c>
      <c r="I4" s="258">
        <v>0</v>
      </c>
      <c r="J4" s="255">
        <v>39</v>
      </c>
      <c r="K4" s="255">
        <v>3148</v>
      </c>
      <c r="L4" s="259">
        <v>3221</v>
      </c>
      <c r="M4" s="255">
        <v>2603</v>
      </c>
      <c r="N4" s="255">
        <v>116</v>
      </c>
    </row>
    <row r="5" spans="1:16" ht="27.75" customHeight="1" x14ac:dyDescent="0.25">
      <c r="A5" s="169">
        <v>2</v>
      </c>
      <c r="B5" s="170" t="s">
        <v>81</v>
      </c>
      <c r="C5" s="260">
        <v>0</v>
      </c>
      <c r="D5" s="260">
        <v>19</v>
      </c>
      <c r="E5" s="260">
        <v>1716</v>
      </c>
      <c r="F5" s="261">
        <v>1768</v>
      </c>
      <c r="G5" s="260">
        <v>1057</v>
      </c>
      <c r="H5" s="262">
        <v>98</v>
      </c>
      <c r="I5" s="263">
        <v>0</v>
      </c>
      <c r="J5" s="260">
        <v>19</v>
      </c>
      <c r="K5" s="260">
        <v>1749</v>
      </c>
      <c r="L5" s="264">
        <v>1801</v>
      </c>
      <c r="M5" s="260">
        <v>1068</v>
      </c>
      <c r="N5" s="260">
        <v>101</v>
      </c>
      <c r="O5" s="265"/>
      <c r="P5" s="266"/>
    </row>
    <row r="6" spans="1:16" ht="27.75" customHeight="1" x14ac:dyDescent="0.25">
      <c r="A6" s="166">
        <v>3</v>
      </c>
      <c r="B6" s="167" t="s">
        <v>80</v>
      </c>
      <c r="C6" s="177">
        <v>3</v>
      </c>
      <c r="D6" s="177">
        <v>24</v>
      </c>
      <c r="E6" s="177">
        <v>4372</v>
      </c>
      <c r="F6" s="256">
        <v>4457</v>
      </c>
      <c r="G6" s="177">
        <v>3029</v>
      </c>
      <c r="H6" s="267">
        <v>181</v>
      </c>
      <c r="I6" s="268">
        <v>3</v>
      </c>
      <c r="J6" s="177">
        <v>26</v>
      </c>
      <c r="K6" s="177">
        <v>4448</v>
      </c>
      <c r="L6" s="259">
        <v>4538</v>
      </c>
      <c r="M6" s="177">
        <v>3058</v>
      </c>
      <c r="N6" s="177">
        <v>186</v>
      </c>
      <c r="O6" s="265"/>
      <c r="P6" s="266"/>
    </row>
    <row r="7" spans="1:16" ht="27.75" customHeight="1" x14ac:dyDescent="0.25">
      <c r="A7" s="169">
        <v>4</v>
      </c>
      <c r="B7" s="170" t="s">
        <v>79</v>
      </c>
      <c r="C7" s="260">
        <v>6</v>
      </c>
      <c r="D7" s="260">
        <v>290</v>
      </c>
      <c r="E7" s="260">
        <v>14143</v>
      </c>
      <c r="F7" s="261">
        <v>16858</v>
      </c>
      <c r="G7" s="260">
        <v>4392</v>
      </c>
      <c r="H7" s="262">
        <v>447</v>
      </c>
      <c r="I7" s="263">
        <v>6</v>
      </c>
      <c r="J7" s="260">
        <v>293</v>
      </c>
      <c r="K7" s="260">
        <v>14284</v>
      </c>
      <c r="L7" s="264">
        <v>17027</v>
      </c>
      <c r="M7" s="260">
        <v>4430</v>
      </c>
      <c r="N7" s="260">
        <v>458</v>
      </c>
      <c r="O7" s="265"/>
      <c r="P7" s="266"/>
    </row>
    <row r="8" spans="1:16" ht="27.75" customHeight="1" x14ac:dyDescent="0.25">
      <c r="A8" s="166">
        <v>5</v>
      </c>
      <c r="B8" s="167" t="s">
        <v>78</v>
      </c>
      <c r="C8" s="177">
        <v>1</v>
      </c>
      <c r="D8" s="177">
        <v>82</v>
      </c>
      <c r="E8" s="177">
        <v>7424</v>
      </c>
      <c r="F8" s="256">
        <v>7994</v>
      </c>
      <c r="G8" s="177">
        <v>5853</v>
      </c>
      <c r="H8" s="267">
        <v>308</v>
      </c>
      <c r="I8" s="268">
        <v>2</v>
      </c>
      <c r="J8" s="177">
        <v>82</v>
      </c>
      <c r="K8" s="177">
        <v>7500</v>
      </c>
      <c r="L8" s="259">
        <v>8077</v>
      </c>
      <c r="M8" s="177">
        <v>5900</v>
      </c>
      <c r="N8" s="177">
        <v>310</v>
      </c>
      <c r="O8" s="265"/>
      <c r="P8" s="266"/>
    </row>
    <row r="9" spans="1:16" ht="27.75" customHeight="1" x14ac:dyDescent="0.25">
      <c r="A9" s="169">
        <v>6</v>
      </c>
      <c r="B9" s="170" t="s">
        <v>12</v>
      </c>
      <c r="C9" s="260">
        <v>4</v>
      </c>
      <c r="D9" s="260">
        <v>120</v>
      </c>
      <c r="E9" s="260">
        <v>10979</v>
      </c>
      <c r="F9" s="261">
        <v>12010</v>
      </c>
      <c r="G9" s="260">
        <v>6047</v>
      </c>
      <c r="H9" s="262">
        <v>468</v>
      </c>
      <c r="I9" s="263">
        <v>4</v>
      </c>
      <c r="J9" s="260">
        <v>121</v>
      </c>
      <c r="K9" s="260">
        <v>11160</v>
      </c>
      <c r="L9" s="264">
        <v>12206</v>
      </c>
      <c r="M9" s="260">
        <v>6122</v>
      </c>
      <c r="N9" s="260">
        <v>486</v>
      </c>
      <c r="O9" s="265"/>
      <c r="P9" s="266"/>
    </row>
    <row r="10" spans="1:16" ht="27.75" customHeight="1" x14ac:dyDescent="0.25">
      <c r="A10" s="166">
        <v>7</v>
      </c>
      <c r="B10" s="167" t="s">
        <v>13</v>
      </c>
      <c r="C10" s="177">
        <v>1</v>
      </c>
      <c r="D10" s="177">
        <v>67</v>
      </c>
      <c r="E10" s="177">
        <v>3669</v>
      </c>
      <c r="F10" s="256">
        <v>3946</v>
      </c>
      <c r="G10" s="177">
        <v>3174</v>
      </c>
      <c r="H10" s="267">
        <v>230</v>
      </c>
      <c r="I10" s="268">
        <v>1</v>
      </c>
      <c r="J10" s="177">
        <v>68</v>
      </c>
      <c r="K10" s="177">
        <v>3703</v>
      </c>
      <c r="L10" s="259">
        <v>3984</v>
      </c>
      <c r="M10" s="177">
        <v>3208</v>
      </c>
      <c r="N10" s="177">
        <v>238</v>
      </c>
      <c r="O10" s="265"/>
      <c r="P10" s="266"/>
    </row>
    <row r="11" spans="1:16" ht="27.75" customHeight="1" x14ac:dyDescent="0.25">
      <c r="A11" s="169">
        <v>8</v>
      </c>
      <c r="B11" s="170" t="s">
        <v>14</v>
      </c>
      <c r="C11" s="260">
        <v>0</v>
      </c>
      <c r="D11" s="260">
        <v>48</v>
      </c>
      <c r="E11" s="260">
        <v>4039</v>
      </c>
      <c r="F11" s="261">
        <v>4131</v>
      </c>
      <c r="G11" s="260">
        <v>3295</v>
      </c>
      <c r="H11" s="262">
        <v>161</v>
      </c>
      <c r="I11" s="263">
        <v>0</v>
      </c>
      <c r="J11" s="260">
        <v>48</v>
      </c>
      <c r="K11" s="260">
        <v>4094</v>
      </c>
      <c r="L11" s="264">
        <v>4186</v>
      </c>
      <c r="M11" s="260">
        <v>3329</v>
      </c>
      <c r="N11" s="260">
        <v>170</v>
      </c>
      <c r="O11" s="265"/>
      <c r="P11" s="266"/>
    </row>
    <row r="12" spans="1:16" ht="27.75" customHeight="1" x14ac:dyDescent="0.25">
      <c r="A12" s="166">
        <v>9</v>
      </c>
      <c r="B12" s="167" t="s">
        <v>15</v>
      </c>
      <c r="C12" s="177">
        <v>3</v>
      </c>
      <c r="D12" s="177">
        <v>53</v>
      </c>
      <c r="E12" s="177">
        <v>4655</v>
      </c>
      <c r="F12" s="256">
        <v>4864</v>
      </c>
      <c r="G12" s="177">
        <v>3042</v>
      </c>
      <c r="H12" s="267">
        <v>190</v>
      </c>
      <c r="I12" s="268">
        <v>4</v>
      </c>
      <c r="J12" s="177">
        <v>57</v>
      </c>
      <c r="K12" s="177">
        <v>4728</v>
      </c>
      <c r="L12" s="259">
        <v>4944</v>
      </c>
      <c r="M12" s="177">
        <v>3073</v>
      </c>
      <c r="N12" s="177">
        <v>198</v>
      </c>
      <c r="O12" s="265"/>
      <c r="P12" s="266"/>
    </row>
    <row r="13" spans="1:16" ht="27.75" customHeight="1" x14ac:dyDescent="0.25">
      <c r="A13" s="169">
        <v>10</v>
      </c>
      <c r="B13" s="170" t="s">
        <v>16</v>
      </c>
      <c r="C13" s="260">
        <v>1</v>
      </c>
      <c r="D13" s="260">
        <v>20</v>
      </c>
      <c r="E13" s="260">
        <v>1597</v>
      </c>
      <c r="F13" s="261">
        <v>1690</v>
      </c>
      <c r="G13" s="260">
        <v>1024</v>
      </c>
      <c r="H13" s="262">
        <v>46</v>
      </c>
      <c r="I13" s="263">
        <v>1</v>
      </c>
      <c r="J13" s="260">
        <v>21</v>
      </c>
      <c r="K13" s="260">
        <v>1636</v>
      </c>
      <c r="L13" s="264">
        <v>1730</v>
      </c>
      <c r="M13" s="260">
        <v>1034</v>
      </c>
      <c r="N13" s="260">
        <v>48</v>
      </c>
      <c r="O13" s="265"/>
      <c r="P13" s="266"/>
    </row>
    <row r="14" spans="1:16" ht="27.75" customHeight="1" x14ac:dyDescent="0.25">
      <c r="A14" s="166">
        <v>11</v>
      </c>
      <c r="B14" s="167" t="s">
        <v>17</v>
      </c>
      <c r="C14" s="177">
        <v>3</v>
      </c>
      <c r="D14" s="177">
        <v>66</v>
      </c>
      <c r="E14" s="177">
        <v>3459</v>
      </c>
      <c r="F14" s="256">
        <v>3687</v>
      </c>
      <c r="G14" s="177">
        <v>1652</v>
      </c>
      <c r="H14" s="267">
        <v>108</v>
      </c>
      <c r="I14" s="268">
        <v>3</v>
      </c>
      <c r="J14" s="177">
        <v>66</v>
      </c>
      <c r="K14" s="177">
        <v>3508</v>
      </c>
      <c r="L14" s="259">
        <v>3737</v>
      </c>
      <c r="M14" s="177">
        <v>1670</v>
      </c>
      <c r="N14" s="177">
        <v>110</v>
      </c>
      <c r="O14" s="265"/>
      <c r="P14" s="266"/>
    </row>
    <row r="15" spans="1:16" ht="27.75" customHeight="1" x14ac:dyDescent="0.25">
      <c r="A15" s="169">
        <v>12</v>
      </c>
      <c r="B15" s="170" t="s">
        <v>18</v>
      </c>
      <c r="C15" s="260">
        <v>3</v>
      </c>
      <c r="D15" s="260">
        <v>43</v>
      </c>
      <c r="E15" s="260">
        <v>4000</v>
      </c>
      <c r="F15" s="261">
        <v>4111</v>
      </c>
      <c r="G15" s="260">
        <v>2377</v>
      </c>
      <c r="H15" s="262">
        <v>258</v>
      </c>
      <c r="I15" s="263">
        <v>3</v>
      </c>
      <c r="J15" s="260">
        <v>43</v>
      </c>
      <c r="K15" s="260">
        <v>4059</v>
      </c>
      <c r="L15" s="264">
        <v>4171</v>
      </c>
      <c r="M15" s="260">
        <v>2402</v>
      </c>
      <c r="N15" s="260">
        <v>270</v>
      </c>
      <c r="O15" s="265"/>
      <c r="P15" s="266"/>
    </row>
    <row r="16" spans="1:16" ht="27.75" customHeight="1" x14ac:dyDescent="0.25">
      <c r="A16" s="166">
        <v>13</v>
      </c>
      <c r="B16" s="167" t="s">
        <v>19</v>
      </c>
      <c r="C16" s="177">
        <v>0</v>
      </c>
      <c r="D16" s="177">
        <v>24</v>
      </c>
      <c r="E16" s="177">
        <v>2029</v>
      </c>
      <c r="F16" s="256">
        <v>2057</v>
      </c>
      <c r="G16" s="177">
        <v>1093</v>
      </c>
      <c r="H16" s="267">
        <v>45</v>
      </c>
      <c r="I16" s="268">
        <v>0</v>
      </c>
      <c r="J16" s="177">
        <v>24</v>
      </c>
      <c r="K16" s="177">
        <v>2053</v>
      </c>
      <c r="L16" s="259">
        <v>2081</v>
      </c>
      <c r="M16" s="177">
        <v>1102</v>
      </c>
      <c r="N16" s="177">
        <v>47</v>
      </c>
      <c r="O16" s="265"/>
      <c r="P16" s="266"/>
    </row>
    <row r="17" spans="1:16" ht="27.75" customHeight="1" x14ac:dyDescent="0.25">
      <c r="A17" s="169">
        <v>14</v>
      </c>
      <c r="B17" s="170" t="s">
        <v>20</v>
      </c>
      <c r="C17" s="260">
        <v>1</v>
      </c>
      <c r="D17" s="260">
        <v>48</v>
      </c>
      <c r="E17" s="260">
        <v>2883</v>
      </c>
      <c r="F17" s="261">
        <v>3067</v>
      </c>
      <c r="G17" s="260">
        <v>1846</v>
      </c>
      <c r="H17" s="262">
        <v>138</v>
      </c>
      <c r="I17" s="263">
        <v>1</v>
      </c>
      <c r="J17" s="260">
        <v>50</v>
      </c>
      <c r="K17" s="260">
        <v>2922</v>
      </c>
      <c r="L17" s="264">
        <v>3111</v>
      </c>
      <c r="M17" s="260">
        <v>1863</v>
      </c>
      <c r="N17" s="260">
        <v>142</v>
      </c>
    </row>
    <row r="18" spans="1:16" ht="27.75" customHeight="1" x14ac:dyDescent="0.25">
      <c r="A18" s="166">
        <v>15</v>
      </c>
      <c r="B18" s="167" t="s">
        <v>21</v>
      </c>
      <c r="C18" s="177">
        <v>0</v>
      </c>
      <c r="D18" s="177">
        <v>31</v>
      </c>
      <c r="E18" s="177">
        <v>2329</v>
      </c>
      <c r="F18" s="256">
        <v>2410</v>
      </c>
      <c r="G18" s="177">
        <v>1354</v>
      </c>
      <c r="H18" s="267">
        <v>120</v>
      </c>
      <c r="I18" s="268">
        <v>0</v>
      </c>
      <c r="J18" s="177">
        <v>32</v>
      </c>
      <c r="K18" s="177">
        <v>2369</v>
      </c>
      <c r="L18" s="259">
        <v>2453</v>
      </c>
      <c r="M18" s="177">
        <v>1369</v>
      </c>
      <c r="N18" s="177">
        <v>122</v>
      </c>
    </row>
    <row r="19" spans="1:16" ht="27.75" customHeight="1" x14ac:dyDescent="0.25">
      <c r="A19" s="169">
        <v>16</v>
      </c>
      <c r="B19" s="170" t="s">
        <v>22</v>
      </c>
      <c r="C19" s="260">
        <v>0</v>
      </c>
      <c r="D19" s="260">
        <v>60</v>
      </c>
      <c r="E19" s="260">
        <v>8218</v>
      </c>
      <c r="F19" s="261">
        <v>8494</v>
      </c>
      <c r="G19" s="260">
        <v>1433</v>
      </c>
      <c r="H19" s="262">
        <v>95</v>
      </c>
      <c r="I19" s="263">
        <v>0</v>
      </c>
      <c r="J19" s="260">
        <v>61</v>
      </c>
      <c r="K19" s="260">
        <v>8301</v>
      </c>
      <c r="L19" s="264">
        <v>8583</v>
      </c>
      <c r="M19" s="260">
        <v>1443</v>
      </c>
      <c r="N19" s="260">
        <v>98</v>
      </c>
      <c r="O19" s="265"/>
      <c r="P19" s="266"/>
    </row>
    <row r="20" spans="1:16" ht="27.75" customHeight="1" x14ac:dyDescent="0.25">
      <c r="A20" s="166">
        <v>17</v>
      </c>
      <c r="B20" s="167" t="s">
        <v>23</v>
      </c>
      <c r="C20" s="177">
        <v>0</v>
      </c>
      <c r="D20" s="177">
        <v>49</v>
      </c>
      <c r="E20" s="177">
        <v>3807</v>
      </c>
      <c r="F20" s="256">
        <v>3940</v>
      </c>
      <c r="G20" s="177">
        <v>4280</v>
      </c>
      <c r="H20" s="267">
        <v>289</v>
      </c>
      <c r="I20" s="268">
        <v>0</v>
      </c>
      <c r="J20" s="177">
        <v>52</v>
      </c>
      <c r="K20" s="177">
        <v>3878</v>
      </c>
      <c r="L20" s="259">
        <v>4016</v>
      </c>
      <c r="M20" s="177">
        <v>4342</v>
      </c>
      <c r="N20" s="177">
        <v>297</v>
      </c>
    </row>
    <row r="21" spans="1:16" ht="27.75" customHeight="1" x14ac:dyDescent="0.25">
      <c r="A21" s="169">
        <v>18</v>
      </c>
      <c r="B21" s="170" t="s">
        <v>24</v>
      </c>
      <c r="C21" s="260">
        <v>1</v>
      </c>
      <c r="D21" s="260">
        <v>59</v>
      </c>
      <c r="E21" s="260">
        <v>5270</v>
      </c>
      <c r="F21" s="261">
        <v>5604</v>
      </c>
      <c r="G21" s="260">
        <v>3258</v>
      </c>
      <c r="H21" s="262">
        <v>220</v>
      </c>
      <c r="I21" s="263">
        <v>2</v>
      </c>
      <c r="J21" s="260">
        <v>59</v>
      </c>
      <c r="K21" s="260">
        <v>5346</v>
      </c>
      <c r="L21" s="264">
        <v>5682</v>
      </c>
      <c r="M21" s="260">
        <v>3283</v>
      </c>
      <c r="N21" s="260">
        <v>223</v>
      </c>
      <c r="O21" s="265"/>
      <c r="P21" s="266"/>
    </row>
    <row r="22" spans="1:16" s="271" customFormat="1" ht="35.25" customHeight="1" x14ac:dyDescent="0.25">
      <c r="A22" s="418" t="s">
        <v>25</v>
      </c>
      <c r="B22" s="419"/>
      <c r="C22" s="179">
        <f>SUM(C4:C21)</f>
        <v>27</v>
      </c>
      <c r="D22" s="179">
        <f t="shared" ref="D22:K22" si="0">SUM(D4:D21)</f>
        <v>1141</v>
      </c>
      <c r="E22" s="179">
        <v>87673</v>
      </c>
      <c r="F22" s="179">
        <v>94241</v>
      </c>
      <c r="G22" s="179">
        <v>50789</v>
      </c>
      <c r="H22" s="269">
        <v>3515</v>
      </c>
      <c r="I22" s="270">
        <f>SUM(I4:I21)</f>
        <v>30</v>
      </c>
      <c r="J22" s="179">
        <f t="shared" si="0"/>
        <v>1161</v>
      </c>
      <c r="K22" s="179">
        <f t="shared" si="0"/>
        <v>88886</v>
      </c>
      <c r="L22" s="179">
        <v>95538</v>
      </c>
      <c r="M22" s="179">
        <v>51302</v>
      </c>
      <c r="N22" s="179">
        <v>3620</v>
      </c>
    </row>
    <row r="23" spans="1:16" ht="20.25" customHeight="1" x14ac:dyDescent="0.25">
      <c r="C23" s="272"/>
      <c r="D23" s="272"/>
      <c r="E23" s="272"/>
      <c r="F23" s="272"/>
      <c r="G23" s="273"/>
      <c r="H23" s="273"/>
      <c r="J23" s="273"/>
      <c r="K23" s="273"/>
      <c r="L23" s="273"/>
      <c r="M23" s="273"/>
      <c r="N23" s="273"/>
    </row>
    <row r="24" spans="1:16" x14ac:dyDescent="0.25">
      <c r="C24" s="274"/>
      <c r="D24" s="274"/>
      <c r="E24" s="274"/>
      <c r="F24" s="274"/>
      <c r="G24" s="275"/>
      <c r="H24" s="275"/>
      <c r="I24" s="275"/>
      <c r="J24" s="275"/>
      <c r="K24" s="275"/>
      <c r="L24" s="275"/>
      <c r="M24" s="275"/>
      <c r="N24" s="275"/>
    </row>
    <row r="26" spans="1:16" x14ac:dyDescent="0.25">
      <c r="G26" s="275"/>
      <c r="H26" s="275"/>
    </row>
  </sheetData>
  <autoFilter ref="A3:N22"/>
  <mergeCells count="6">
    <mergeCell ref="A22:B22"/>
    <mergeCell ref="A1:N1"/>
    <mergeCell ref="A2:A3"/>
    <mergeCell ref="B2:B3"/>
    <mergeCell ref="C2:H2"/>
    <mergeCell ref="I2:N2"/>
  </mergeCells>
  <printOptions horizontalCentered="1" verticalCentered="1"/>
  <pageMargins left="0.6692913385826772" right="0.15748031496062992" top="0.11811023622047245" bottom="0.15748031496062992" header="0.19685039370078741" footer="0.51181102362204722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zoomScaleNormal="100" workbookViewId="0">
      <selection activeCell="I6" sqref="I6"/>
    </sheetView>
  </sheetViews>
  <sheetFormatPr defaultRowHeight="18.75" x14ac:dyDescent="0.3"/>
  <cols>
    <col min="1" max="1" width="9.140625" style="162"/>
    <col min="2" max="2" width="24.140625" style="147" bestFit="1" customWidth="1"/>
    <col min="3" max="4" width="15.42578125" style="147" customWidth="1"/>
    <col min="5" max="6" width="14.28515625" style="147" customWidth="1"/>
    <col min="7" max="7" width="15.7109375" style="147" customWidth="1"/>
    <col min="8" max="8" width="17.28515625" style="147" customWidth="1"/>
    <col min="9" max="16384" width="9.140625" style="147"/>
  </cols>
  <sheetData>
    <row r="1" spans="1:8" x14ac:dyDescent="0.3">
      <c r="A1" s="472" t="s">
        <v>145</v>
      </c>
      <c r="B1" s="472"/>
      <c r="C1" s="472"/>
      <c r="D1" s="472"/>
      <c r="E1" s="472"/>
      <c r="F1" s="472"/>
      <c r="G1" s="472"/>
      <c r="H1" s="472"/>
    </row>
    <row r="2" spans="1:8" x14ac:dyDescent="0.3">
      <c r="A2" s="472"/>
      <c r="B2" s="472"/>
      <c r="C2" s="472"/>
      <c r="D2" s="472"/>
      <c r="E2" s="472"/>
      <c r="F2" s="472"/>
      <c r="G2" s="472"/>
      <c r="H2" s="472"/>
    </row>
    <row r="3" spans="1:8" x14ac:dyDescent="0.3">
      <c r="A3" s="473"/>
      <c r="B3" s="473"/>
      <c r="C3" s="473"/>
      <c r="D3" s="473"/>
      <c r="E3" s="473"/>
      <c r="F3" s="473"/>
      <c r="G3" s="473"/>
      <c r="H3" s="473"/>
    </row>
    <row r="4" spans="1:8" ht="33.75" customHeight="1" x14ac:dyDescent="0.3">
      <c r="A4" s="474" t="s">
        <v>53</v>
      </c>
      <c r="B4" s="474" t="s">
        <v>3</v>
      </c>
      <c r="C4" s="477" t="s">
        <v>146</v>
      </c>
      <c r="D4" s="478"/>
      <c r="E4" s="479" t="s">
        <v>147</v>
      </c>
      <c r="F4" s="480"/>
      <c r="G4" s="483" t="s">
        <v>148</v>
      </c>
      <c r="H4" s="484"/>
    </row>
    <row r="5" spans="1:8" ht="48.75" customHeight="1" x14ac:dyDescent="0.3">
      <c r="A5" s="475"/>
      <c r="B5" s="475"/>
      <c r="C5" s="148" t="s">
        <v>149</v>
      </c>
      <c r="D5" s="149" t="s">
        <v>150</v>
      </c>
      <c r="E5" s="481"/>
      <c r="F5" s="482"/>
      <c r="G5" s="485"/>
      <c r="H5" s="486"/>
    </row>
    <row r="6" spans="1:8" x14ac:dyDescent="0.3">
      <c r="A6" s="476"/>
      <c r="B6" s="476"/>
      <c r="C6" s="148" t="s">
        <v>151</v>
      </c>
      <c r="D6" s="149" t="s">
        <v>151</v>
      </c>
      <c r="E6" s="148" t="s">
        <v>32</v>
      </c>
      <c r="F6" s="148" t="s">
        <v>83</v>
      </c>
      <c r="G6" s="149" t="s">
        <v>32</v>
      </c>
      <c r="H6" s="149" t="s">
        <v>83</v>
      </c>
    </row>
    <row r="7" spans="1:8" x14ac:dyDescent="0.3">
      <c r="A7" s="150">
        <v>1</v>
      </c>
      <c r="B7" s="151" t="s">
        <v>34</v>
      </c>
      <c r="C7" s="152">
        <v>17</v>
      </c>
      <c r="D7" s="153">
        <v>18</v>
      </c>
      <c r="E7" s="153">
        <v>17</v>
      </c>
      <c r="F7" s="153">
        <v>18</v>
      </c>
      <c r="G7" s="153">
        <v>18</v>
      </c>
      <c r="H7" s="153">
        <v>19</v>
      </c>
    </row>
    <row r="8" spans="1:8" x14ac:dyDescent="0.3">
      <c r="A8" s="150">
        <v>2</v>
      </c>
      <c r="B8" s="151" t="s">
        <v>35</v>
      </c>
      <c r="C8" s="152">
        <v>1</v>
      </c>
      <c r="D8" s="153">
        <v>2</v>
      </c>
      <c r="E8" s="153">
        <v>1</v>
      </c>
      <c r="F8" s="153">
        <v>1</v>
      </c>
      <c r="G8" s="153">
        <v>2</v>
      </c>
      <c r="H8" s="153">
        <v>2</v>
      </c>
    </row>
    <row r="9" spans="1:8" x14ac:dyDescent="0.3">
      <c r="A9" s="150">
        <v>3</v>
      </c>
      <c r="B9" s="151" t="s">
        <v>36</v>
      </c>
      <c r="C9" s="152">
        <v>14</v>
      </c>
      <c r="D9" s="153">
        <v>15</v>
      </c>
      <c r="E9" s="153">
        <v>14</v>
      </c>
      <c r="F9" s="153">
        <v>14</v>
      </c>
      <c r="G9" s="153">
        <v>15</v>
      </c>
      <c r="H9" s="153">
        <v>15</v>
      </c>
    </row>
    <row r="10" spans="1:8" x14ac:dyDescent="0.3">
      <c r="A10" s="150">
        <v>4</v>
      </c>
      <c r="B10" s="151" t="s">
        <v>37</v>
      </c>
      <c r="C10" s="152">
        <v>3206</v>
      </c>
      <c r="D10" s="153">
        <v>3580</v>
      </c>
      <c r="E10" s="153">
        <v>3206</v>
      </c>
      <c r="F10" s="153">
        <v>3412</v>
      </c>
      <c r="G10" s="153">
        <v>3580</v>
      </c>
      <c r="H10" s="153">
        <v>3827</v>
      </c>
    </row>
    <row r="11" spans="1:8" x14ac:dyDescent="0.3">
      <c r="A11" s="150">
        <v>5</v>
      </c>
      <c r="B11" s="151" t="s">
        <v>38</v>
      </c>
      <c r="C11" s="152">
        <v>11</v>
      </c>
      <c r="D11" s="153">
        <v>11</v>
      </c>
      <c r="E11" s="153">
        <v>11</v>
      </c>
      <c r="F11" s="153">
        <v>11</v>
      </c>
      <c r="G11" s="153">
        <v>11</v>
      </c>
      <c r="H11" s="153">
        <v>11</v>
      </c>
    </row>
    <row r="12" spans="1:8" x14ac:dyDescent="0.3">
      <c r="A12" s="150">
        <v>6</v>
      </c>
      <c r="B12" s="151" t="s">
        <v>39</v>
      </c>
      <c r="C12" s="152">
        <v>170</v>
      </c>
      <c r="D12" s="153">
        <v>184</v>
      </c>
      <c r="E12" s="153">
        <v>170</v>
      </c>
      <c r="F12" s="153">
        <v>172</v>
      </c>
      <c r="G12" s="153">
        <v>184</v>
      </c>
      <c r="H12" s="153">
        <v>187</v>
      </c>
    </row>
    <row r="13" spans="1:8" x14ac:dyDescent="0.3">
      <c r="A13" s="150">
        <v>7</v>
      </c>
      <c r="B13" s="151" t="s">
        <v>40</v>
      </c>
      <c r="C13" s="152">
        <v>23</v>
      </c>
      <c r="D13" s="153">
        <v>24</v>
      </c>
      <c r="E13" s="153">
        <v>23</v>
      </c>
      <c r="F13" s="153">
        <v>25</v>
      </c>
      <c r="G13" s="153">
        <v>24</v>
      </c>
      <c r="H13" s="153">
        <v>26</v>
      </c>
    </row>
    <row r="14" spans="1:8" x14ac:dyDescent="0.3">
      <c r="A14" s="150">
        <v>8</v>
      </c>
      <c r="B14" s="151" t="s">
        <v>41</v>
      </c>
      <c r="C14" s="154">
        <v>0</v>
      </c>
      <c r="D14" s="155">
        <v>0</v>
      </c>
      <c r="E14" s="155">
        <v>0</v>
      </c>
      <c r="F14" s="155">
        <v>0</v>
      </c>
      <c r="G14" s="155">
        <v>0</v>
      </c>
      <c r="H14" s="155">
        <v>0</v>
      </c>
    </row>
    <row r="15" spans="1:8" s="157" customFormat="1" x14ac:dyDescent="0.3">
      <c r="A15" s="154">
        <v>9</v>
      </c>
      <c r="B15" s="156" t="s">
        <v>42</v>
      </c>
      <c r="C15" s="152">
        <v>10</v>
      </c>
      <c r="D15" s="153">
        <v>12</v>
      </c>
      <c r="E15" s="153">
        <v>10</v>
      </c>
      <c r="F15" s="153">
        <v>11</v>
      </c>
      <c r="G15" s="153">
        <v>12</v>
      </c>
      <c r="H15" s="153">
        <v>13</v>
      </c>
    </row>
    <row r="16" spans="1:8" x14ac:dyDescent="0.3">
      <c r="A16" s="154">
        <v>10</v>
      </c>
      <c r="B16" s="156" t="s">
        <v>43</v>
      </c>
      <c r="C16" s="152">
        <v>0</v>
      </c>
      <c r="D16" s="153">
        <v>0</v>
      </c>
      <c r="E16" s="153">
        <v>0</v>
      </c>
      <c r="F16" s="153">
        <v>0</v>
      </c>
      <c r="G16" s="153">
        <v>0</v>
      </c>
      <c r="H16" s="153">
        <v>0</v>
      </c>
    </row>
    <row r="17" spans="1:8" x14ac:dyDescent="0.3">
      <c r="A17" s="154">
        <v>11</v>
      </c>
      <c r="B17" s="156" t="s">
        <v>44</v>
      </c>
      <c r="C17" s="152">
        <v>173</v>
      </c>
      <c r="D17" s="153">
        <v>211</v>
      </c>
      <c r="E17" s="153">
        <v>173</v>
      </c>
      <c r="F17" s="153">
        <v>182</v>
      </c>
      <c r="G17" s="153">
        <v>211</v>
      </c>
      <c r="H17" s="153">
        <v>223</v>
      </c>
    </row>
    <row r="18" spans="1:8" s="157" customFormat="1" x14ac:dyDescent="0.3">
      <c r="A18" s="154">
        <v>12</v>
      </c>
      <c r="B18" s="156" t="s">
        <v>45</v>
      </c>
      <c r="C18" s="152">
        <v>19</v>
      </c>
      <c r="D18" s="153">
        <v>21</v>
      </c>
      <c r="E18" s="153">
        <v>19</v>
      </c>
      <c r="F18" s="153">
        <v>19</v>
      </c>
      <c r="G18" s="153">
        <v>21</v>
      </c>
      <c r="H18" s="153">
        <v>21</v>
      </c>
    </row>
    <row r="19" spans="1:8" x14ac:dyDescent="0.3">
      <c r="A19" s="154">
        <v>13</v>
      </c>
      <c r="B19" s="156" t="s">
        <v>46</v>
      </c>
      <c r="C19" s="152">
        <v>4</v>
      </c>
      <c r="D19" s="153">
        <v>5</v>
      </c>
      <c r="E19" s="153">
        <v>4</v>
      </c>
      <c r="F19" s="153">
        <v>4</v>
      </c>
      <c r="G19" s="153">
        <v>5</v>
      </c>
      <c r="H19" s="153">
        <v>5</v>
      </c>
    </row>
    <row r="20" spans="1:8" x14ac:dyDescent="0.3">
      <c r="A20" s="154">
        <v>14</v>
      </c>
      <c r="B20" s="156" t="s">
        <v>47</v>
      </c>
      <c r="C20" s="152">
        <v>14</v>
      </c>
      <c r="D20" s="153">
        <v>15</v>
      </c>
      <c r="E20" s="153">
        <v>14</v>
      </c>
      <c r="F20" s="153">
        <v>14</v>
      </c>
      <c r="G20" s="153">
        <v>15</v>
      </c>
      <c r="H20" s="153">
        <v>15</v>
      </c>
    </row>
    <row r="21" spans="1:8" x14ac:dyDescent="0.3">
      <c r="A21" s="154">
        <v>15</v>
      </c>
      <c r="B21" s="156" t="s">
        <v>48</v>
      </c>
      <c r="C21" s="152">
        <v>11</v>
      </c>
      <c r="D21" s="153">
        <v>12</v>
      </c>
      <c r="E21" s="153">
        <v>11</v>
      </c>
      <c r="F21" s="153">
        <v>12</v>
      </c>
      <c r="G21" s="153">
        <v>12</v>
      </c>
      <c r="H21" s="153">
        <v>13</v>
      </c>
    </row>
    <row r="22" spans="1:8" x14ac:dyDescent="0.3">
      <c r="A22" s="154">
        <v>16</v>
      </c>
      <c r="B22" s="156" t="s">
        <v>49</v>
      </c>
      <c r="C22" s="152">
        <v>7</v>
      </c>
      <c r="D22" s="153">
        <v>8</v>
      </c>
      <c r="E22" s="153">
        <v>7</v>
      </c>
      <c r="F22" s="153">
        <v>7</v>
      </c>
      <c r="G22" s="153">
        <v>8</v>
      </c>
      <c r="H22" s="153">
        <v>8</v>
      </c>
    </row>
    <row r="23" spans="1:8" x14ac:dyDescent="0.3">
      <c r="A23" s="154">
        <v>17</v>
      </c>
      <c r="B23" s="156" t="s">
        <v>50</v>
      </c>
      <c r="C23" s="152">
        <v>0</v>
      </c>
      <c r="D23" s="153">
        <v>1</v>
      </c>
      <c r="E23" s="153">
        <v>0</v>
      </c>
      <c r="F23" s="153">
        <v>0</v>
      </c>
      <c r="G23" s="153">
        <v>1</v>
      </c>
      <c r="H23" s="153">
        <v>1</v>
      </c>
    </row>
    <row r="24" spans="1:8" x14ac:dyDescent="0.3">
      <c r="A24" s="154">
        <v>18</v>
      </c>
      <c r="B24" s="156" t="s">
        <v>51</v>
      </c>
      <c r="C24" s="152">
        <v>43</v>
      </c>
      <c r="D24" s="153">
        <v>44</v>
      </c>
      <c r="E24" s="153">
        <v>43</v>
      </c>
      <c r="F24" s="153">
        <v>43</v>
      </c>
      <c r="G24" s="153">
        <v>44</v>
      </c>
      <c r="H24" s="153">
        <v>44</v>
      </c>
    </row>
    <row r="25" spans="1:8" x14ac:dyDescent="0.3">
      <c r="A25" s="154"/>
      <c r="B25" s="158" t="s">
        <v>152</v>
      </c>
      <c r="C25" s="159">
        <v>3719</v>
      </c>
      <c r="D25" s="160">
        <v>4140</v>
      </c>
      <c r="E25" s="160">
        <v>3719</v>
      </c>
      <c r="F25" s="161">
        <v>3945</v>
      </c>
      <c r="G25" s="161">
        <v>4140</v>
      </c>
      <c r="H25" s="160">
        <v>4407</v>
      </c>
    </row>
    <row r="26" spans="1:8" x14ac:dyDescent="0.3">
      <c r="D26" s="157"/>
      <c r="F26" s="157"/>
      <c r="H26" s="157"/>
    </row>
  </sheetData>
  <mergeCells count="6">
    <mergeCell ref="A1:H3"/>
    <mergeCell ref="A4:A6"/>
    <mergeCell ref="B4:B6"/>
    <mergeCell ref="C4:D4"/>
    <mergeCell ref="E4:F5"/>
    <mergeCell ref="G4:H5"/>
  </mergeCells>
  <pageMargins left="0.7" right="0.7" top="0.75" bottom="0.75" header="0.3" footer="0.3"/>
  <pageSetup paperSize="9" scale="9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="90" zoomScaleNormal="90" workbookViewId="0">
      <selection activeCell="E10" sqref="E10"/>
    </sheetView>
  </sheetViews>
  <sheetFormatPr defaultRowHeight="12.75" x14ac:dyDescent="0.2"/>
  <cols>
    <col min="1" max="1" width="5.7109375" style="278" customWidth="1"/>
    <col min="2" max="2" width="28.140625" style="278" customWidth="1"/>
    <col min="3" max="3" width="41.5703125" style="278" customWidth="1"/>
    <col min="4" max="16384" width="9.140625" style="278"/>
  </cols>
  <sheetData>
    <row r="1" spans="1:3" ht="79.5" thickBot="1" x14ac:dyDescent="0.25">
      <c r="A1" s="276" t="s">
        <v>2</v>
      </c>
      <c r="B1" s="276" t="s">
        <v>3</v>
      </c>
      <c r="C1" s="277" t="s">
        <v>220</v>
      </c>
    </row>
    <row r="2" spans="1:3" ht="27.95" customHeight="1" thickTop="1" x14ac:dyDescent="0.2">
      <c r="A2" s="279">
        <v>1</v>
      </c>
      <c r="B2" s="194" t="s">
        <v>82</v>
      </c>
      <c r="C2" s="280">
        <v>3</v>
      </c>
    </row>
    <row r="3" spans="1:3" ht="27.95" customHeight="1" x14ac:dyDescent="0.2">
      <c r="A3" s="281">
        <v>2</v>
      </c>
      <c r="B3" s="170" t="s">
        <v>81</v>
      </c>
      <c r="C3" s="282">
        <v>0</v>
      </c>
    </row>
    <row r="4" spans="1:3" ht="27.95" customHeight="1" x14ac:dyDescent="0.2">
      <c r="A4" s="283">
        <v>3</v>
      </c>
      <c r="B4" s="167" t="s">
        <v>80</v>
      </c>
      <c r="C4" s="284">
        <v>1</v>
      </c>
    </row>
    <row r="5" spans="1:3" ht="27.95" customHeight="1" x14ac:dyDescent="0.2">
      <c r="A5" s="281">
        <v>4</v>
      </c>
      <c r="B5" s="170" t="s">
        <v>79</v>
      </c>
      <c r="C5" s="282">
        <v>4</v>
      </c>
    </row>
    <row r="6" spans="1:3" ht="27.95" customHeight="1" x14ac:dyDescent="0.2">
      <c r="A6" s="283">
        <v>5</v>
      </c>
      <c r="B6" s="167" t="s">
        <v>78</v>
      </c>
      <c r="C6" s="284">
        <v>41</v>
      </c>
    </row>
    <row r="7" spans="1:3" ht="27.95" customHeight="1" x14ac:dyDescent="0.2">
      <c r="A7" s="281">
        <v>6</v>
      </c>
      <c r="B7" s="170" t="s">
        <v>12</v>
      </c>
      <c r="C7" s="282">
        <v>1</v>
      </c>
    </row>
    <row r="8" spans="1:3" ht="27.95" customHeight="1" x14ac:dyDescent="0.2">
      <c r="A8" s="283">
        <v>7</v>
      </c>
      <c r="B8" s="167" t="s">
        <v>13</v>
      </c>
      <c r="C8" s="284">
        <v>2</v>
      </c>
    </row>
    <row r="9" spans="1:3" ht="27.95" customHeight="1" x14ac:dyDescent="0.2">
      <c r="A9" s="281">
        <v>8</v>
      </c>
      <c r="B9" s="170" t="s">
        <v>14</v>
      </c>
      <c r="C9" s="282">
        <v>0</v>
      </c>
    </row>
    <row r="10" spans="1:3" ht="27.95" customHeight="1" x14ac:dyDescent="0.2">
      <c r="A10" s="283">
        <v>9</v>
      </c>
      <c r="B10" s="167" t="s">
        <v>15</v>
      </c>
      <c r="C10" s="284">
        <v>1</v>
      </c>
    </row>
    <row r="11" spans="1:3" ht="27.95" customHeight="1" x14ac:dyDescent="0.2">
      <c r="A11" s="281">
        <v>10</v>
      </c>
      <c r="B11" s="170" t="s">
        <v>16</v>
      </c>
      <c r="C11" s="282">
        <v>1</v>
      </c>
    </row>
    <row r="12" spans="1:3" ht="27.95" customHeight="1" x14ac:dyDescent="0.2">
      <c r="A12" s="283">
        <v>11</v>
      </c>
      <c r="B12" s="167" t="s">
        <v>17</v>
      </c>
      <c r="C12" s="284">
        <v>0</v>
      </c>
    </row>
    <row r="13" spans="1:3" ht="27.95" customHeight="1" x14ac:dyDescent="0.2">
      <c r="A13" s="281">
        <v>12</v>
      </c>
      <c r="B13" s="170" t="s">
        <v>18</v>
      </c>
      <c r="C13" s="282">
        <v>1</v>
      </c>
    </row>
    <row r="14" spans="1:3" ht="27.95" customHeight="1" x14ac:dyDescent="0.2">
      <c r="A14" s="283">
        <v>13</v>
      </c>
      <c r="B14" s="167" t="s">
        <v>19</v>
      </c>
      <c r="C14" s="284">
        <v>1</v>
      </c>
    </row>
    <row r="15" spans="1:3" ht="27.95" customHeight="1" x14ac:dyDescent="0.2">
      <c r="A15" s="281">
        <v>14</v>
      </c>
      <c r="B15" s="170" t="s">
        <v>20</v>
      </c>
      <c r="C15" s="282">
        <v>1</v>
      </c>
    </row>
    <row r="16" spans="1:3" ht="27.95" customHeight="1" x14ac:dyDescent="0.2">
      <c r="A16" s="283">
        <v>15</v>
      </c>
      <c r="B16" s="167" t="s">
        <v>21</v>
      </c>
      <c r="C16" s="284">
        <v>0</v>
      </c>
    </row>
    <row r="17" spans="1:3" ht="27.95" customHeight="1" x14ac:dyDescent="0.2">
      <c r="A17" s="281">
        <v>16</v>
      </c>
      <c r="B17" s="170" t="s">
        <v>22</v>
      </c>
      <c r="C17" s="282">
        <v>0</v>
      </c>
    </row>
    <row r="18" spans="1:3" ht="27.95" customHeight="1" x14ac:dyDescent="0.2">
      <c r="A18" s="283">
        <v>17</v>
      </c>
      <c r="B18" s="167" t="s">
        <v>23</v>
      </c>
      <c r="C18" s="284">
        <v>8</v>
      </c>
    </row>
    <row r="19" spans="1:3" ht="27.95" customHeight="1" x14ac:dyDescent="0.2">
      <c r="A19" s="285">
        <v>18</v>
      </c>
      <c r="B19" s="286" t="s">
        <v>24</v>
      </c>
      <c r="C19" s="282">
        <v>1</v>
      </c>
    </row>
    <row r="20" spans="1:3" ht="32.25" customHeight="1" x14ac:dyDescent="0.2">
      <c r="A20" s="487" t="s">
        <v>25</v>
      </c>
      <c r="B20" s="488"/>
      <c r="C20" s="172">
        <f>SUM(C2:C19)</f>
        <v>66</v>
      </c>
    </row>
    <row r="21" spans="1:3" ht="24.75" customHeight="1" x14ac:dyDescent="0.2"/>
    <row r="22" spans="1:3" ht="27.75" customHeight="1" x14ac:dyDescent="0.2"/>
  </sheetData>
  <mergeCells count="1">
    <mergeCell ref="A20:B20"/>
  </mergeCells>
  <printOptions horizontalCentered="1"/>
  <pageMargins left="0.25" right="0.25" top="0.75" bottom="0.75" header="0.3" footer="0.3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zoomScaleNormal="100" workbookViewId="0">
      <selection activeCell="D9" sqref="D9"/>
    </sheetView>
  </sheetViews>
  <sheetFormatPr defaultRowHeight="15.75" x14ac:dyDescent="0.25"/>
  <cols>
    <col min="1" max="1" width="8.85546875" style="163" customWidth="1"/>
    <col min="2" max="2" width="21.5703125" style="163" customWidth="1"/>
    <col min="3" max="3" width="14.42578125" style="163" customWidth="1"/>
    <col min="4" max="10" width="14.28515625" style="163" customWidth="1"/>
    <col min="11" max="16384" width="9.140625" style="163"/>
  </cols>
  <sheetData>
    <row r="1" spans="1:11" s="174" customFormat="1" ht="62.25" customHeight="1" x14ac:dyDescent="0.25">
      <c r="A1" s="489" t="s">
        <v>221</v>
      </c>
      <c r="B1" s="489"/>
      <c r="C1" s="489"/>
      <c r="D1" s="489"/>
      <c r="E1" s="489"/>
      <c r="F1" s="489"/>
      <c r="G1" s="489"/>
      <c r="H1" s="489"/>
      <c r="I1" s="489"/>
      <c r="J1" s="489"/>
    </row>
    <row r="2" spans="1:11" s="174" customFormat="1" ht="47.25" customHeight="1" x14ac:dyDescent="0.25">
      <c r="A2" s="175" t="s">
        <v>2</v>
      </c>
      <c r="B2" s="176" t="s">
        <v>3</v>
      </c>
      <c r="C2" s="415" t="s">
        <v>222</v>
      </c>
      <c r="D2" s="415"/>
      <c r="E2" s="415"/>
      <c r="F2" s="415"/>
      <c r="G2" s="415" t="s">
        <v>223</v>
      </c>
      <c r="H2" s="415"/>
      <c r="I2" s="415"/>
      <c r="J2" s="415"/>
    </row>
    <row r="3" spans="1:11" s="174" customFormat="1" x14ac:dyDescent="0.25">
      <c r="A3" s="175"/>
      <c r="B3" s="176"/>
      <c r="C3" s="176" t="s">
        <v>224</v>
      </c>
      <c r="D3" s="176" t="s">
        <v>225</v>
      </c>
      <c r="E3" s="176" t="s">
        <v>226</v>
      </c>
      <c r="F3" s="176" t="s">
        <v>227</v>
      </c>
      <c r="G3" s="176" t="s">
        <v>224</v>
      </c>
      <c r="H3" s="176" t="s">
        <v>225</v>
      </c>
      <c r="I3" s="176" t="s">
        <v>226</v>
      </c>
      <c r="J3" s="176" t="s">
        <v>227</v>
      </c>
    </row>
    <row r="4" spans="1:11" x14ac:dyDescent="0.25">
      <c r="A4" s="166">
        <v>1</v>
      </c>
      <c r="B4" s="167" t="s">
        <v>82</v>
      </c>
      <c r="C4" s="287">
        <v>8</v>
      </c>
      <c r="D4" s="287">
        <v>1</v>
      </c>
      <c r="E4" s="287"/>
      <c r="F4" s="287">
        <f>SUM(C4:E4)</f>
        <v>9</v>
      </c>
      <c r="G4" s="287">
        <v>33</v>
      </c>
      <c r="H4" s="287">
        <v>6</v>
      </c>
      <c r="I4" s="287"/>
      <c r="J4" s="287">
        <f>SUM(G4:I4)</f>
        <v>39</v>
      </c>
      <c r="K4" s="208"/>
    </row>
    <row r="5" spans="1:11" x14ac:dyDescent="0.25">
      <c r="A5" s="169">
        <v>2</v>
      </c>
      <c r="B5" s="170" t="s">
        <v>81</v>
      </c>
      <c r="C5" s="288">
        <v>2</v>
      </c>
      <c r="D5" s="288">
        <v>1</v>
      </c>
      <c r="E5" s="288"/>
      <c r="F5" s="288">
        <f t="shared" ref="F5:F21" si="0">SUM(C5:E5)</f>
        <v>3</v>
      </c>
      <c r="G5" s="288">
        <v>15</v>
      </c>
      <c r="H5" s="288">
        <v>5</v>
      </c>
      <c r="I5" s="288">
        <v>3</v>
      </c>
      <c r="J5" s="288">
        <f t="shared" ref="J5:J21" si="1">SUM(G5:I5)</f>
        <v>23</v>
      </c>
      <c r="K5" s="208"/>
    </row>
    <row r="6" spans="1:11" x14ac:dyDescent="0.25">
      <c r="A6" s="166">
        <v>3</v>
      </c>
      <c r="B6" s="167" t="s">
        <v>80</v>
      </c>
      <c r="C6" s="287">
        <v>8</v>
      </c>
      <c r="D6" s="287">
        <v>1</v>
      </c>
      <c r="E6" s="287"/>
      <c r="F6" s="287">
        <f t="shared" si="0"/>
        <v>9</v>
      </c>
      <c r="G6" s="287">
        <v>36</v>
      </c>
      <c r="H6" s="287">
        <v>7</v>
      </c>
      <c r="I6" s="287"/>
      <c r="J6" s="287">
        <f t="shared" si="1"/>
        <v>43</v>
      </c>
      <c r="K6" s="208"/>
    </row>
    <row r="7" spans="1:11" x14ac:dyDescent="0.25">
      <c r="A7" s="169">
        <v>4</v>
      </c>
      <c r="B7" s="170" t="s">
        <v>79</v>
      </c>
      <c r="C7" s="288">
        <v>39</v>
      </c>
      <c r="D7" s="288">
        <v>10</v>
      </c>
      <c r="E7" s="288"/>
      <c r="F7" s="288">
        <f t="shared" si="0"/>
        <v>49</v>
      </c>
      <c r="G7" s="288">
        <v>90</v>
      </c>
      <c r="H7" s="288">
        <v>22</v>
      </c>
      <c r="I7" s="288">
        <v>5</v>
      </c>
      <c r="J7" s="288">
        <f t="shared" si="1"/>
        <v>117</v>
      </c>
      <c r="K7" s="208"/>
    </row>
    <row r="8" spans="1:11" x14ac:dyDescent="0.25">
      <c r="A8" s="166">
        <v>5</v>
      </c>
      <c r="B8" s="167" t="s">
        <v>78</v>
      </c>
      <c r="C8" s="287">
        <v>23</v>
      </c>
      <c r="D8" s="287">
        <v>4</v>
      </c>
      <c r="E8" s="287"/>
      <c r="F8" s="287">
        <f t="shared" si="0"/>
        <v>27</v>
      </c>
      <c r="G8" s="287">
        <v>78</v>
      </c>
      <c r="H8" s="287">
        <v>25</v>
      </c>
      <c r="I8" s="287">
        <v>3</v>
      </c>
      <c r="J8" s="287">
        <f t="shared" si="1"/>
        <v>106</v>
      </c>
      <c r="K8" s="208"/>
    </row>
    <row r="9" spans="1:11" x14ac:dyDescent="0.25">
      <c r="A9" s="169">
        <v>6</v>
      </c>
      <c r="B9" s="170" t="s">
        <v>12</v>
      </c>
      <c r="C9" s="288">
        <v>31</v>
      </c>
      <c r="D9" s="288">
        <v>5</v>
      </c>
      <c r="E9" s="288">
        <v>2</v>
      </c>
      <c r="F9" s="288">
        <f t="shared" si="0"/>
        <v>38</v>
      </c>
      <c r="G9" s="288">
        <v>98</v>
      </c>
      <c r="H9" s="288">
        <v>27</v>
      </c>
      <c r="I9" s="288">
        <v>4</v>
      </c>
      <c r="J9" s="288">
        <f t="shared" si="1"/>
        <v>129</v>
      </c>
      <c r="K9" s="208"/>
    </row>
    <row r="10" spans="1:11" x14ac:dyDescent="0.25">
      <c r="A10" s="166">
        <v>7</v>
      </c>
      <c r="B10" s="167" t="s">
        <v>13</v>
      </c>
      <c r="C10" s="287">
        <v>10</v>
      </c>
      <c r="D10" s="287">
        <v>3</v>
      </c>
      <c r="E10" s="287"/>
      <c r="F10" s="287">
        <f t="shared" si="0"/>
        <v>13</v>
      </c>
      <c r="G10" s="287">
        <v>24</v>
      </c>
      <c r="H10" s="287">
        <v>14</v>
      </c>
      <c r="I10" s="287"/>
      <c r="J10" s="287">
        <f t="shared" si="1"/>
        <v>38</v>
      </c>
      <c r="K10" s="208"/>
    </row>
    <row r="11" spans="1:11" x14ac:dyDescent="0.25">
      <c r="A11" s="169">
        <v>8</v>
      </c>
      <c r="B11" s="170" t="s">
        <v>14</v>
      </c>
      <c r="C11" s="288">
        <v>6</v>
      </c>
      <c r="D11" s="288">
        <v>2</v>
      </c>
      <c r="E11" s="288"/>
      <c r="F11" s="288">
        <f t="shared" si="0"/>
        <v>8</v>
      </c>
      <c r="G11" s="288">
        <v>24</v>
      </c>
      <c r="H11" s="288">
        <v>5</v>
      </c>
      <c r="I11" s="288"/>
      <c r="J11" s="288">
        <f t="shared" si="1"/>
        <v>29</v>
      </c>
      <c r="K11" s="208"/>
    </row>
    <row r="12" spans="1:11" x14ac:dyDescent="0.25">
      <c r="A12" s="166">
        <v>9</v>
      </c>
      <c r="B12" s="167" t="s">
        <v>15</v>
      </c>
      <c r="C12" s="287">
        <v>7</v>
      </c>
      <c r="D12" s="287">
        <v>1</v>
      </c>
      <c r="E12" s="287"/>
      <c r="F12" s="287">
        <f t="shared" si="0"/>
        <v>8</v>
      </c>
      <c r="G12" s="287">
        <v>36</v>
      </c>
      <c r="H12" s="287">
        <v>11</v>
      </c>
      <c r="I12" s="287">
        <v>1</v>
      </c>
      <c r="J12" s="287">
        <f t="shared" si="1"/>
        <v>48</v>
      </c>
      <c r="K12" s="208"/>
    </row>
    <row r="13" spans="1:11" x14ac:dyDescent="0.25">
      <c r="A13" s="169">
        <v>10</v>
      </c>
      <c r="B13" s="170" t="s">
        <v>16</v>
      </c>
      <c r="C13" s="288">
        <v>0</v>
      </c>
      <c r="D13" s="288">
        <v>1</v>
      </c>
      <c r="E13" s="288"/>
      <c r="F13" s="288">
        <f t="shared" si="0"/>
        <v>1</v>
      </c>
      <c r="G13" s="288">
        <v>11</v>
      </c>
      <c r="H13" s="288">
        <v>6</v>
      </c>
      <c r="I13" s="288">
        <v>1</v>
      </c>
      <c r="J13" s="288">
        <f t="shared" si="1"/>
        <v>18</v>
      </c>
      <c r="K13" s="208"/>
    </row>
    <row r="14" spans="1:11" x14ac:dyDescent="0.25">
      <c r="A14" s="166">
        <v>11</v>
      </c>
      <c r="B14" s="167" t="s">
        <v>17</v>
      </c>
      <c r="C14" s="287">
        <v>4</v>
      </c>
      <c r="D14" s="287">
        <v>1</v>
      </c>
      <c r="E14" s="287"/>
      <c r="F14" s="287">
        <f t="shared" si="0"/>
        <v>5</v>
      </c>
      <c r="G14" s="287">
        <v>21</v>
      </c>
      <c r="H14" s="287">
        <v>10</v>
      </c>
      <c r="I14" s="287">
        <v>1</v>
      </c>
      <c r="J14" s="287">
        <f t="shared" si="1"/>
        <v>32</v>
      </c>
      <c r="K14" s="208"/>
    </row>
    <row r="15" spans="1:11" x14ac:dyDescent="0.25">
      <c r="A15" s="169">
        <v>12</v>
      </c>
      <c r="B15" s="170" t="s">
        <v>18</v>
      </c>
      <c r="C15" s="288">
        <v>8</v>
      </c>
      <c r="D15" s="288">
        <v>2</v>
      </c>
      <c r="E15" s="288"/>
      <c r="F15" s="288">
        <f t="shared" si="0"/>
        <v>10</v>
      </c>
      <c r="G15" s="288">
        <v>34</v>
      </c>
      <c r="H15" s="288">
        <v>7</v>
      </c>
      <c r="I15" s="288">
        <v>2</v>
      </c>
      <c r="J15" s="288">
        <f t="shared" si="1"/>
        <v>43</v>
      </c>
      <c r="K15" s="208"/>
    </row>
    <row r="16" spans="1:11" x14ac:dyDescent="0.25">
      <c r="A16" s="166">
        <v>13</v>
      </c>
      <c r="B16" s="167" t="s">
        <v>19</v>
      </c>
      <c r="C16" s="287">
        <v>4</v>
      </c>
      <c r="D16" s="287">
        <v>1</v>
      </c>
      <c r="E16" s="287">
        <v>1</v>
      </c>
      <c r="F16" s="287">
        <f t="shared" si="0"/>
        <v>6</v>
      </c>
      <c r="G16" s="287">
        <v>15</v>
      </c>
      <c r="H16" s="287">
        <v>5</v>
      </c>
      <c r="I16" s="287">
        <v>2</v>
      </c>
      <c r="J16" s="287">
        <f t="shared" si="1"/>
        <v>22</v>
      </c>
      <c r="K16" s="208"/>
    </row>
    <row r="17" spans="1:11" x14ac:dyDescent="0.25">
      <c r="A17" s="169">
        <v>14</v>
      </c>
      <c r="B17" s="170" t="s">
        <v>20</v>
      </c>
      <c r="C17" s="288">
        <v>7</v>
      </c>
      <c r="D17" s="288">
        <v>4</v>
      </c>
      <c r="E17" s="288"/>
      <c r="F17" s="288">
        <f t="shared" si="0"/>
        <v>11</v>
      </c>
      <c r="G17" s="288">
        <v>27</v>
      </c>
      <c r="H17" s="288">
        <v>8</v>
      </c>
      <c r="I17" s="288">
        <v>1</v>
      </c>
      <c r="J17" s="288">
        <f t="shared" si="1"/>
        <v>36</v>
      </c>
    </row>
    <row r="18" spans="1:11" x14ac:dyDescent="0.25">
      <c r="A18" s="166">
        <v>15</v>
      </c>
      <c r="B18" s="167" t="s">
        <v>21</v>
      </c>
      <c r="C18" s="287">
        <v>4</v>
      </c>
      <c r="D18" s="287">
        <v>0</v>
      </c>
      <c r="E18" s="287"/>
      <c r="F18" s="287">
        <f t="shared" si="0"/>
        <v>4</v>
      </c>
      <c r="G18" s="287">
        <v>26</v>
      </c>
      <c r="H18" s="287">
        <v>4</v>
      </c>
      <c r="I18" s="287">
        <v>2</v>
      </c>
      <c r="J18" s="287">
        <f t="shared" si="1"/>
        <v>32</v>
      </c>
    </row>
    <row r="19" spans="1:11" x14ac:dyDescent="0.25">
      <c r="A19" s="169">
        <v>16</v>
      </c>
      <c r="B19" s="170" t="s">
        <v>22</v>
      </c>
      <c r="C19" s="288">
        <v>3</v>
      </c>
      <c r="D19" s="288">
        <v>1</v>
      </c>
      <c r="E19" s="288"/>
      <c r="F19" s="288">
        <f t="shared" si="0"/>
        <v>4</v>
      </c>
      <c r="G19" s="288">
        <v>20</v>
      </c>
      <c r="H19" s="288">
        <v>9</v>
      </c>
      <c r="I19" s="288"/>
      <c r="J19" s="288">
        <f t="shared" si="1"/>
        <v>29</v>
      </c>
    </row>
    <row r="20" spans="1:11" x14ac:dyDescent="0.25">
      <c r="A20" s="166">
        <v>17</v>
      </c>
      <c r="B20" s="167" t="s">
        <v>23</v>
      </c>
      <c r="C20" s="287">
        <v>4</v>
      </c>
      <c r="D20" s="287">
        <v>2</v>
      </c>
      <c r="E20" s="287">
        <v>2</v>
      </c>
      <c r="F20" s="287">
        <f t="shared" si="0"/>
        <v>8</v>
      </c>
      <c r="G20" s="287">
        <v>31</v>
      </c>
      <c r="H20" s="287">
        <v>9</v>
      </c>
      <c r="I20" s="287">
        <v>3</v>
      </c>
      <c r="J20" s="287">
        <f t="shared" si="1"/>
        <v>43</v>
      </c>
    </row>
    <row r="21" spans="1:11" x14ac:dyDescent="0.25">
      <c r="A21" s="169">
        <v>18</v>
      </c>
      <c r="B21" s="170" t="s">
        <v>24</v>
      </c>
      <c r="C21" s="288">
        <v>7</v>
      </c>
      <c r="D21" s="288">
        <v>2</v>
      </c>
      <c r="E21" s="288"/>
      <c r="F21" s="288">
        <f t="shared" si="0"/>
        <v>9</v>
      </c>
      <c r="G21" s="288">
        <v>40</v>
      </c>
      <c r="H21" s="288">
        <v>13</v>
      </c>
      <c r="I21" s="288">
        <v>1</v>
      </c>
      <c r="J21" s="288">
        <f t="shared" si="1"/>
        <v>54</v>
      </c>
    </row>
    <row r="22" spans="1:11" x14ac:dyDescent="0.25">
      <c r="A22" s="490" t="s">
        <v>25</v>
      </c>
      <c r="B22" s="490"/>
      <c r="C22" s="179">
        <f t="shared" ref="C22:I22" si="2">SUM(C4:C21)</f>
        <v>175</v>
      </c>
      <c r="D22" s="179">
        <f t="shared" si="2"/>
        <v>42</v>
      </c>
      <c r="E22" s="179">
        <f>SUM(E4:E21)</f>
        <v>5</v>
      </c>
      <c r="F22" s="198">
        <f>SUM(F4:F21)</f>
        <v>222</v>
      </c>
      <c r="G22" s="179">
        <f t="shared" si="2"/>
        <v>659</v>
      </c>
      <c r="H22" s="179">
        <f t="shared" si="2"/>
        <v>193</v>
      </c>
      <c r="I22" s="179">
        <f t="shared" si="2"/>
        <v>29</v>
      </c>
      <c r="J22" s="198">
        <f>SUM(J4:J21)</f>
        <v>881</v>
      </c>
      <c r="K22" s="273"/>
    </row>
    <row r="23" spans="1:11" x14ac:dyDescent="0.25">
      <c r="A23" s="180"/>
      <c r="B23" s="180"/>
      <c r="C23" s="180"/>
      <c r="D23" s="180"/>
      <c r="E23" s="180"/>
      <c r="F23" s="180"/>
      <c r="G23" s="180"/>
      <c r="H23" s="180"/>
    </row>
  </sheetData>
  <mergeCells count="4">
    <mergeCell ref="A1:J1"/>
    <mergeCell ref="C2:F2"/>
    <mergeCell ref="G2:J2"/>
    <mergeCell ref="A22:B22"/>
  </mergeCells>
  <pageMargins left="1" right="1" top="1" bottom="1" header="0.5" footer="0.5"/>
  <pageSetup paperSize="9"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23"/>
  <sheetViews>
    <sheetView zoomScaleNormal="100" workbookViewId="0">
      <selection activeCell="D23" sqref="D23"/>
    </sheetView>
  </sheetViews>
  <sheetFormatPr defaultColWidth="8.7109375" defaultRowHeight="15.75" x14ac:dyDescent="0.25"/>
  <cols>
    <col min="1" max="1" width="5.140625" style="34" customWidth="1"/>
    <col min="2" max="2" width="29.42578125" style="35" customWidth="1"/>
    <col min="3" max="3" width="12.42578125" style="24" customWidth="1"/>
    <col min="4" max="4" width="11.7109375" style="24" customWidth="1"/>
    <col min="5" max="5" width="10.85546875" style="36" customWidth="1"/>
    <col min="6" max="6" width="13" style="36" customWidth="1"/>
    <col min="7" max="16384" width="8.7109375" style="24"/>
  </cols>
  <sheetData>
    <row r="1" spans="1:6" ht="75" customHeight="1" x14ac:dyDescent="0.25">
      <c r="A1" s="346" t="s">
        <v>26</v>
      </c>
      <c r="B1" s="346"/>
      <c r="C1" s="346"/>
      <c r="D1" s="346"/>
      <c r="E1" s="346"/>
      <c r="F1" s="346"/>
    </row>
    <row r="2" spans="1:6" ht="40.5" customHeight="1" x14ac:dyDescent="0.25">
      <c r="A2" s="347" t="s">
        <v>27</v>
      </c>
      <c r="B2" s="350" t="s">
        <v>3</v>
      </c>
      <c r="C2" s="351" t="s">
        <v>28</v>
      </c>
      <c r="D2" s="351" t="s">
        <v>29</v>
      </c>
      <c r="E2" s="351" t="s">
        <v>30</v>
      </c>
      <c r="F2" s="351"/>
    </row>
    <row r="3" spans="1:6" ht="82.5" customHeight="1" x14ac:dyDescent="0.25">
      <c r="A3" s="348"/>
      <c r="B3" s="350"/>
      <c r="C3" s="351" t="s">
        <v>31</v>
      </c>
      <c r="D3" s="351"/>
      <c r="E3" s="351" t="s">
        <v>31</v>
      </c>
      <c r="F3" s="351"/>
    </row>
    <row r="4" spans="1:6" ht="31.5" x14ac:dyDescent="0.25">
      <c r="A4" s="349"/>
      <c r="B4" s="350"/>
      <c r="C4" s="25" t="s">
        <v>32</v>
      </c>
      <c r="D4" s="25" t="s">
        <v>33</v>
      </c>
      <c r="E4" s="25" t="s">
        <v>32</v>
      </c>
      <c r="F4" s="25" t="s">
        <v>33</v>
      </c>
    </row>
    <row r="5" spans="1:6" x14ac:dyDescent="0.25">
      <c r="A5" s="26">
        <v>1</v>
      </c>
      <c r="B5" s="27" t="s">
        <v>34</v>
      </c>
      <c r="C5" s="28">
        <v>256</v>
      </c>
      <c r="D5" s="28">
        <v>268</v>
      </c>
      <c r="E5" s="28">
        <v>324</v>
      </c>
      <c r="F5" s="28">
        <v>341</v>
      </c>
    </row>
    <row r="6" spans="1:6" x14ac:dyDescent="0.25">
      <c r="A6" s="29">
        <v>2</v>
      </c>
      <c r="B6" s="30" t="s">
        <v>35</v>
      </c>
      <c r="C6" s="31">
        <v>195</v>
      </c>
      <c r="D6" s="31">
        <v>206</v>
      </c>
      <c r="E6" s="31">
        <v>291</v>
      </c>
      <c r="F6" s="31">
        <v>304</v>
      </c>
    </row>
    <row r="7" spans="1:6" x14ac:dyDescent="0.25">
      <c r="A7" s="26">
        <v>3</v>
      </c>
      <c r="B7" s="27" t="s">
        <v>36</v>
      </c>
      <c r="C7" s="28">
        <v>380</v>
      </c>
      <c r="D7" s="28">
        <v>393</v>
      </c>
      <c r="E7" s="28">
        <v>500</v>
      </c>
      <c r="F7" s="28">
        <v>520</v>
      </c>
    </row>
    <row r="8" spans="1:6" x14ac:dyDescent="0.25">
      <c r="A8" s="29">
        <v>4</v>
      </c>
      <c r="B8" s="30" t="s">
        <v>37</v>
      </c>
      <c r="C8" s="31">
        <v>930</v>
      </c>
      <c r="D8" s="31">
        <v>975</v>
      </c>
      <c r="E8" s="31">
        <v>1385</v>
      </c>
      <c r="F8" s="31">
        <v>1453</v>
      </c>
    </row>
    <row r="9" spans="1:6" x14ac:dyDescent="0.25">
      <c r="A9" s="26">
        <v>5</v>
      </c>
      <c r="B9" s="27" t="s">
        <v>38</v>
      </c>
      <c r="C9" s="28">
        <v>512</v>
      </c>
      <c r="D9" s="28">
        <v>533</v>
      </c>
      <c r="E9" s="28">
        <v>732</v>
      </c>
      <c r="F9" s="28">
        <v>763</v>
      </c>
    </row>
    <row r="10" spans="1:6" x14ac:dyDescent="0.25">
      <c r="A10" s="29">
        <v>6</v>
      </c>
      <c r="B10" s="30" t="s">
        <v>39</v>
      </c>
      <c r="C10" s="31">
        <v>654</v>
      </c>
      <c r="D10" s="31">
        <v>692</v>
      </c>
      <c r="E10" s="31">
        <v>959</v>
      </c>
      <c r="F10" s="31">
        <v>1017</v>
      </c>
    </row>
    <row r="11" spans="1:6" x14ac:dyDescent="0.25">
      <c r="A11" s="26">
        <v>7</v>
      </c>
      <c r="B11" s="27" t="s">
        <v>40</v>
      </c>
      <c r="C11" s="28">
        <v>292</v>
      </c>
      <c r="D11" s="28">
        <v>307</v>
      </c>
      <c r="E11" s="28">
        <v>410</v>
      </c>
      <c r="F11" s="28">
        <v>432</v>
      </c>
    </row>
    <row r="12" spans="1:6" x14ac:dyDescent="0.25">
      <c r="A12" s="29">
        <v>8</v>
      </c>
      <c r="B12" s="30" t="s">
        <v>41</v>
      </c>
      <c r="C12" s="31">
        <v>250</v>
      </c>
      <c r="D12" s="31">
        <v>260</v>
      </c>
      <c r="E12" s="31">
        <v>318</v>
      </c>
      <c r="F12" s="31">
        <v>331</v>
      </c>
    </row>
    <row r="13" spans="1:6" x14ac:dyDescent="0.25">
      <c r="A13" s="26">
        <v>9</v>
      </c>
      <c r="B13" s="27" t="s">
        <v>42</v>
      </c>
      <c r="C13" s="28">
        <v>355</v>
      </c>
      <c r="D13" s="28">
        <v>367</v>
      </c>
      <c r="E13" s="28">
        <v>493</v>
      </c>
      <c r="F13" s="28">
        <v>515</v>
      </c>
    </row>
    <row r="14" spans="1:6" x14ac:dyDescent="0.25">
      <c r="A14" s="29">
        <v>10</v>
      </c>
      <c r="B14" s="30" t="s">
        <v>43</v>
      </c>
      <c r="C14" s="31">
        <v>174</v>
      </c>
      <c r="D14" s="31">
        <v>178</v>
      </c>
      <c r="E14" s="31">
        <v>234</v>
      </c>
      <c r="F14" s="31">
        <v>242</v>
      </c>
    </row>
    <row r="15" spans="1:6" x14ac:dyDescent="0.25">
      <c r="A15" s="26">
        <v>11</v>
      </c>
      <c r="B15" s="27" t="s">
        <v>44</v>
      </c>
      <c r="C15" s="28">
        <v>324</v>
      </c>
      <c r="D15" s="28">
        <v>336</v>
      </c>
      <c r="E15" s="28">
        <v>476</v>
      </c>
      <c r="F15" s="28">
        <v>495</v>
      </c>
    </row>
    <row r="16" spans="1:6" x14ac:dyDescent="0.25">
      <c r="A16" s="29">
        <v>12</v>
      </c>
      <c r="B16" s="30" t="s">
        <v>45</v>
      </c>
      <c r="C16" s="31">
        <v>232</v>
      </c>
      <c r="D16" s="31">
        <v>245</v>
      </c>
      <c r="E16" s="31">
        <v>334</v>
      </c>
      <c r="F16" s="31">
        <v>353</v>
      </c>
    </row>
    <row r="17" spans="1:6" x14ac:dyDescent="0.25">
      <c r="A17" s="26">
        <v>13</v>
      </c>
      <c r="B17" s="27" t="s">
        <v>46</v>
      </c>
      <c r="C17" s="28">
        <v>109</v>
      </c>
      <c r="D17" s="28">
        <v>109</v>
      </c>
      <c r="E17" s="28">
        <v>173</v>
      </c>
      <c r="F17" s="28">
        <v>177</v>
      </c>
    </row>
    <row r="18" spans="1:6" x14ac:dyDescent="0.25">
      <c r="A18" s="29">
        <v>14</v>
      </c>
      <c r="B18" s="30" t="s">
        <v>47</v>
      </c>
      <c r="C18" s="31">
        <v>256</v>
      </c>
      <c r="D18" s="31">
        <v>272</v>
      </c>
      <c r="E18" s="31">
        <v>356</v>
      </c>
      <c r="F18" s="31">
        <v>379</v>
      </c>
    </row>
    <row r="19" spans="1:6" x14ac:dyDescent="0.25">
      <c r="A19" s="26">
        <v>15</v>
      </c>
      <c r="B19" s="27" t="s">
        <v>48</v>
      </c>
      <c r="C19" s="28">
        <v>244</v>
      </c>
      <c r="D19" s="28">
        <v>261</v>
      </c>
      <c r="E19" s="28">
        <v>341</v>
      </c>
      <c r="F19" s="28">
        <v>373</v>
      </c>
    </row>
    <row r="20" spans="1:6" x14ac:dyDescent="0.25">
      <c r="A20" s="29">
        <v>16</v>
      </c>
      <c r="B20" s="30" t="s">
        <v>49</v>
      </c>
      <c r="C20" s="31">
        <v>150</v>
      </c>
      <c r="D20" s="31">
        <v>153</v>
      </c>
      <c r="E20" s="31">
        <v>220</v>
      </c>
      <c r="F20" s="31">
        <v>227</v>
      </c>
    </row>
    <row r="21" spans="1:6" x14ac:dyDescent="0.25">
      <c r="A21" s="26">
        <v>17</v>
      </c>
      <c r="B21" s="27" t="s">
        <v>50</v>
      </c>
      <c r="C21" s="28">
        <v>230</v>
      </c>
      <c r="D21" s="28">
        <v>239</v>
      </c>
      <c r="E21" s="28">
        <v>325</v>
      </c>
      <c r="F21" s="28">
        <v>345</v>
      </c>
    </row>
    <row r="22" spans="1:6" x14ac:dyDescent="0.25">
      <c r="A22" s="29">
        <v>18</v>
      </c>
      <c r="B22" s="30" t="s">
        <v>51</v>
      </c>
      <c r="C22" s="31">
        <v>444</v>
      </c>
      <c r="D22" s="31">
        <v>458</v>
      </c>
      <c r="E22" s="31">
        <v>632</v>
      </c>
      <c r="F22" s="31">
        <v>658</v>
      </c>
    </row>
    <row r="23" spans="1:6" s="33" customFormat="1" x14ac:dyDescent="0.25">
      <c r="A23" s="344" t="s">
        <v>25</v>
      </c>
      <c r="B23" s="345"/>
      <c r="C23" s="32">
        <v>5982</v>
      </c>
      <c r="D23" s="32">
        <v>6251</v>
      </c>
      <c r="E23" s="32">
        <v>8437</v>
      </c>
      <c r="F23" s="32">
        <v>8859</v>
      </c>
    </row>
  </sheetData>
  <sheetProtection selectLockedCells="1" selectUnlockedCells="1"/>
  <mergeCells count="8">
    <mergeCell ref="A23:B23"/>
    <mergeCell ref="A1:F1"/>
    <mergeCell ref="A2:A4"/>
    <mergeCell ref="B2:B4"/>
    <mergeCell ref="C2:D2"/>
    <mergeCell ref="E2:F2"/>
    <mergeCell ref="C3:D3"/>
    <mergeCell ref="E3:F3"/>
  </mergeCells>
  <pageMargins left="0.59027777777777779" right="0.19652777777777777" top="0.19652777777777777" bottom="0.19652777777777777" header="0.19652777777777777" footer="0.19652777777777777"/>
  <pageSetup paperSize="9" scale="81" firstPageNumber="0" orientation="portrait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zoomScaleNormal="100" workbookViewId="0">
      <selection activeCell="H12" sqref="H12"/>
    </sheetView>
  </sheetViews>
  <sheetFormatPr defaultRowHeight="15.75" x14ac:dyDescent="0.25"/>
  <cols>
    <col min="1" max="1" width="6.7109375" style="163" customWidth="1"/>
    <col min="2" max="2" width="23.7109375" style="163" customWidth="1"/>
    <col min="3" max="3" width="21.42578125" style="173" customWidth="1"/>
    <col min="4" max="4" width="17.5703125" style="173" customWidth="1"/>
    <col min="5" max="5" width="21" style="163" customWidth="1"/>
    <col min="6" max="6" width="20.140625" style="163" customWidth="1"/>
    <col min="7" max="7" width="9.140625" style="163"/>
    <col min="8" max="8" width="20" style="163" customWidth="1"/>
    <col min="9" max="11" width="9.140625" style="163"/>
    <col min="12" max="12" width="10.7109375" style="163" bestFit="1" customWidth="1"/>
    <col min="13" max="16384" width="9.140625" style="163"/>
  </cols>
  <sheetData>
    <row r="1" spans="1:6" ht="92.25" customHeight="1" x14ac:dyDescent="0.25">
      <c r="A1" s="420" t="s">
        <v>228</v>
      </c>
      <c r="B1" s="420"/>
      <c r="C1" s="420"/>
      <c r="D1" s="420"/>
      <c r="E1" s="420"/>
      <c r="F1" s="420"/>
    </row>
    <row r="2" spans="1:6" ht="16.5" customHeight="1" x14ac:dyDescent="0.25">
      <c r="A2" s="491" t="s">
        <v>2</v>
      </c>
      <c r="B2" s="415" t="s">
        <v>3</v>
      </c>
      <c r="C2" s="469" t="s">
        <v>229</v>
      </c>
      <c r="D2" s="493"/>
      <c r="E2" s="415" t="s">
        <v>230</v>
      </c>
      <c r="F2" s="415"/>
    </row>
    <row r="3" spans="1:6" x14ac:dyDescent="0.25">
      <c r="A3" s="491"/>
      <c r="B3" s="415"/>
      <c r="C3" s="421" t="s">
        <v>231</v>
      </c>
      <c r="D3" s="421" t="s">
        <v>232</v>
      </c>
      <c r="E3" s="421" t="s">
        <v>233</v>
      </c>
      <c r="F3" s="421" t="s">
        <v>234</v>
      </c>
    </row>
    <row r="4" spans="1:6" ht="58.5" customHeight="1" thickBot="1" x14ac:dyDescent="0.3">
      <c r="A4" s="492"/>
      <c r="B4" s="442"/>
      <c r="C4" s="430"/>
      <c r="D4" s="430"/>
      <c r="E4" s="430"/>
      <c r="F4" s="430"/>
    </row>
    <row r="5" spans="1:6" ht="16.5" thickTop="1" x14ac:dyDescent="0.25">
      <c r="A5" s="193">
        <v>1</v>
      </c>
      <c r="B5" s="194" t="s">
        <v>82</v>
      </c>
      <c r="C5" s="195">
        <v>22</v>
      </c>
      <c r="D5" s="195">
        <v>38</v>
      </c>
      <c r="E5" s="195">
        <v>3159</v>
      </c>
      <c r="F5" s="195">
        <v>3226</v>
      </c>
    </row>
    <row r="6" spans="1:6" x14ac:dyDescent="0.25">
      <c r="A6" s="169">
        <v>2</v>
      </c>
      <c r="B6" s="170" t="s">
        <v>81</v>
      </c>
      <c r="C6" s="197">
        <v>3</v>
      </c>
      <c r="D6" s="197">
        <v>20</v>
      </c>
      <c r="E6" s="197">
        <v>1752</v>
      </c>
      <c r="F6" s="197">
        <v>1787</v>
      </c>
    </row>
    <row r="7" spans="1:6" x14ac:dyDescent="0.25">
      <c r="A7" s="166">
        <v>3</v>
      </c>
      <c r="B7" s="167" t="s">
        <v>80</v>
      </c>
      <c r="C7" s="195">
        <v>13</v>
      </c>
      <c r="D7" s="195">
        <v>29</v>
      </c>
      <c r="E7" s="195">
        <v>4572</v>
      </c>
      <c r="F7" s="195">
        <v>4655</v>
      </c>
    </row>
    <row r="8" spans="1:6" x14ac:dyDescent="0.25">
      <c r="A8" s="169">
        <v>4</v>
      </c>
      <c r="B8" s="170" t="s">
        <v>79</v>
      </c>
      <c r="C8" s="197">
        <v>27</v>
      </c>
      <c r="D8" s="197">
        <v>320</v>
      </c>
      <c r="E8" s="197">
        <v>17995</v>
      </c>
      <c r="F8" s="197">
        <v>18256</v>
      </c>
    </row>
    <row r="9" spans="1:6" x14ac:dyDescent="0.25">
      <c r="A9" s="166">
        <v>5</v>
      </c>
      <c r="B9" s="167" t="s">
        <v>78</v>
      </c>
      <c r="C9" s="195">
        <v>20</v>
      </c>
      <c r="D9" s="195">
        <v>83</v>
      </c>
      <c r="E9" s="195">
        <v>7895</v>
      </c>
      <c r="F9" s="195">
        <v>8000</v>
      </c>
    </row>
    <row r="10" spans="1:6" x14ac:dyDescent="0.25">
      <c r="A10" s="169">
        <v>6</v>
      </c>
      <c r="B10" s="170" t="s">
        <v>12</v>
      </c>
      <c r="C10" s="197">
        <v>26</v>
      </c>
      <c r="D10" s="197">
        <v>139</v>
      </c>
      <c r="E10" s="197">
        <v>13152</v>
      </c>
      <c r="F10" s="197">
        <v>13415</v>
      </c>
    </row>
    <row r="11" spans="1:6" x14ac:dyDescent="0.25">
      <c r="A11" s="166">
        <v>7</v>
      </c>
      <c r="B11" s="167" t="s">
        <v>13</v>
      </c>
      <c r="C11" s="195">
        <v>13</v>
      </c>
      <c r="D11" s="195">
        <v>68</v>
      </c>
      <c r="E11" s="195">
        <v>4028</v>
      </c>
      <c r="F11" s="195">
        <v>4071</v>
      </c>
    </row>
    <row r="12" spans="1:6" x14ac:dyDescent="0.25">
      <c r="A12" s="169">
        <v>8</v>
      </c>
      <c r="B12" s="170" t="s">
        <v>14</v>
      </c>
      <c r="C12" s="197">
        <v>14</v>
      </c>
      <c r="D12" s="197">
        <v>52</v>
      </c>
      <c r="E12" s="197">
        <v>4406</v>
      </c>
      <c r="F12" s="197">
        <v>4478</v>
      </c>
    </row>
    <row r="13" spans="1:6" x14ac:dyDescent="0.25">
      <c r="A13" s="166">
        <v>9</v>
      </c>
      <c r="B13" s="167" t="s">
        <v>15</v>
      </c>
      <c r="C13" s="195">
        <v>14</v>
      </c>
      <c r="D13" s="195">
        <v>63</v>
      </c>
      <c r="E13" s="195">
        <v>5112</v>
      </c>
      <c r="F13" s="195">
        <v>5214</v>
      </c>
    </row>
    <row r="14" spans="1:6" x14ac:dyDescent="0.25">
      <c r="A14" s="169">
        <v>10</v>
      </c>
      <c r="B14" s="170" t="s">
        <v>16</v>
      </c>
      <c r="C14" s="197">
        <v>6</v>
      </c>
      <c r="D14" s="197">
        <v>19</v>
      </c>
      <c r="E14" s="197">
        <v>1642</v>
      </c>
      <c r="F14" s="197">
        <v>1683</v>
      </c>
    </row>
    <row r="15" spans="1:6" x14ac:dyDescent="0.25">
      <c r="A15" s="166">
        <v>11</v>
      </c>
      <c r="B15" s="167" t="s">
        <v>17</v>
      </c>
      <c r="C15" s="195">
        <v>13</v>
      </c>
      <c r="D15" s="195">
        <v>63</v>
      </c>
      <c r="E15" s="195">
        <v>3549</v>
      </c>
      <c r="F15" s="195">
        <v>3608</v>
      </c>
    </row>
    <row r="16" spans="1:6" x14ac:dyDescent="0.25">
      <c r="A16" s="169">
        <v>12</v>
      </c>
      <c r="B16" s="170" t="s">
        <v>18</v>
      </c>
      <c r="C16" s="197">
        <v>7</v>
      </c>
      <c r="D16" s="197">
        <v>38</v>
      </c>
      <c r="E16" s="197">
        <v>4055</v>
      </c>
      <c r="F16" s="197">
        <v>4127</v>
      </c>
    </row>
    <row r="17" spans="1:11" x14ac:dyDescent="0.25">
      <c r="A17" s="166">
        <v>13</v>
      </c>
      <c r="B17" s="167" t="s">
        <v>19</v>
      </c>
      <c r="C17" s="195">
        <v>8</v>
      </c>
      <c r="D17" s="195">
        <v>26</v>
      </c>
      <c r="E17" s="195">
        <v>2194</v>
      </c>
      <c r="F17" s="195">
        <v>2220</v>
      </c>
    </row>
    <row r="18" spans="1:11" x14ac:dyDescent="0.25">
      <c r="A18" s="169">
        <v>14</v>
      </c>
      <c r="B18" s="170" t="s">
        <v>20</v>
      </c>
      <c r="C18" s="197">
        <v>5</v>
      </c>
      <c r="D18" s="197">
        <v>47</v>
      </c>
      <c r="E18" s="197">
        <v>3035</v>
      </c>
      <c r="F18" s="197">
        <v>3082</v>
      </c>
    </row>
    <row r="19" spans="1:11" x14ac:dyDescent="0.25">
      <c r="A19" s="166">
        <v>15</v>
      </c>
      <c r="B19" s="167" t="s">
        <v>21</v>
      </c>
      <c r="C19" s="195">
        <v>10</v>
      </c>
      <c r="D19" s="195">
        <v>30</v>
      </c>
      <c r="E19" s="195">
        <v>2343</v>
      </c>
      <c r="F19" s="195">
        <v>2385</v>
      </c>
    </row>
    <row r="20" spans="1:11" x14ac:dyDescent="0.25">
      <c r="A20" s="169">
        <v>16</v>
      </c>
      <c r="B20" s="170" t="s">
        <v>22</v>
      </c>
      <c r="C20" s="197">
        <v>13</v>
      </c>
      <c r="D20" s="197">
        <v>67</v>
      </c>
      <c r="E20" s="197">
        <v>8650</v>
      </c>
      <c r="F20" s="197">
        <v>8763</v>
      </c>
    </row>
    <row r="21" spans="1:11" x14ac:dyDescent="0.25">
      <c r="A21" s="166">
        <v>17</v>
      </c>
      <c r="B21" s="167" t="s">
        <v>23</v>
      </c>
      <c r="C21" s="195">
        <v>16</v>
      </c>
      <c r="D21" s="195">
        <v>57</v>
      </c>
      <c r="E21" s="195">
        <v>4203</v>
      </c>
      <c r="F21" s="195">
        <v>4305</v>
      </c>
    </row>
    <row r="22" spans="1:11" x14ac:dyDescent="0.25">
      <c r="A22" s="169">
        <v>18</v>
      </c>
      <c r="B22" s="170" t="s">
        <v>24</v>
      </c>
      <c r="C22" s="197">
        <v>6</v>
      </c>
      <c r="D22" s="197">
        <v>68</v>
      </c>
      <c r="E22" s="197">
        <v>5918</v>
      </c>
      <c r="F22" s="197">
        <v>6019</v>
      </c>
    </row>
    <row r="23" spans="1:11" x14ac:dyDescent="0.25">
      <c r="A23" s="431" t="s">
        <v>25</v>
      </c>
      <c r="B23" s="432"/>
      <c r="C23" s="198">
        <v>236</v>
      </c>
      <c r="D23" s="198">
        <v>1226</v>
      </c>
      <c r="E23" s="198">
        <v>97658</v>
      </c>
      <c r="F23" s="198">
        <v>99283</v>
      </c>
      <c r="H23" s="199"/>
      <c r="I23" s="199"/>
      <c r="J23" s="199"/>
      <c r="K23" s="199"/>
    </row>
    <row r="24" spans="1:11" s="173" customFormat="1" x14ac:dyDescent="0.25"/>
  </sheetData>
  <mergeCells count="10">
    <mergeCell ref="A23:B23"/>
    <mergeCell ref="A1:F1"/>
    <mergeCell ref="A2:A4"/>
    <mergeCell ref="B2:B4"/>
    <mergeCell ref="C2:D2"/>
    <mergeCell ref="E2:F2"/>
    <mergeCell ref="C3:C4"/>
    <mergeCell ref="D3:D4"/>
    <mergeCell ref="E3:E4"/>
    <mergeCell ref="F3:F4"/>
  </mergeCells>
  <printOptions horizontalCentered="1"/>
  <pageMargins left="0.7" right="0.7" top="0.75" bottom="0.75" header="0.3" footer="0.3"/>
  <pageSetup paperSize="9" scale="78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zoomScaleNormal="100" zoomScaleSheetLayoutView="100" workbookViewId="0">
      <selection activeCell="F7" sqref="F7"/>
    </sheetView>
  </sheetViews>
  <sheetFormatPr defaultRowHeight="18.75" x14ac:dyDescent="0.3"/>
  <cols>
    <col min="1" max="1" width="3.7109375" style="289" customWidth="1"/>
    <col min="2" max="2" width="26" style="289" customWidth="1"/>
    <col min="3" max="3" width="19.5703125" style="289" customWidth="1"/>
    <col min="4" max="4" width="20" style="296" customWidth="1"/>
    <col min="5" max="5" width="20.28515625" style="298" customWidth="1"/>
    <col min="6" max="6" width="20.85546875" style="296" customWidth="1"/>
    <col min="7" max="10" width="9.140625" style="289" customWidth="1"/>
    <col min="11" max="16384" width="9.140625" style="289"/>
  </cols>
  <sheetData>
    <row r="1" spans="1:6" ht="64.5" customHeight="1" x14ac:dyDescent="0.3">
      <c r="A1" s="427" t="s">
        <v>235</v>
      </c>
      <c r="B1" s="427"/>
      <c r="C1" s="427"/>
      <c r="D1" s="427"/>
      <c r="E1" s="427"/>
      <c r="F1" s="427"/>
    </row>
    <row r="2" spans="1:6" ht="18.75" customHeight="1" x14ac:dyDescent="0.3">
      <c r="A2" s="437" t="s">
        <v>2</v>
      </c>
      <c r="B2" s="496" t="s">
        <v>3</v>
      </c>
      <c r="C2" s="437" t="s">
        <v>236</v>
      </c>
      <c r="D2" s="437" t="s">
        <v>237</v>
      </c>
      <c r="E2" s="437" t="s">
        <v>238</v>
      </c>
      <c r="F2" s="437" t="s">
        <v>239</v>
      </c>
    </row>
    <row r="3" spans="1:6" ht="18.75" customHeight="1" x14ac:dyDescent="0.3">
      <c r="A3" s="437"/>
      <c r="B3" s="496"/>
      <c r="C3" s="437"/>
      <c r="D3" s="437"/>
      <c r="E3" s="437"/>
      <c r="F3" s="437"/>
    </row>
    <row r="4" spans="1:6" ht="51" customHeight="1" x14ac:dyDescent="0.3">
      <c r="A4" s="437"/>
      <c r="B4" s="496"/>
      <c r="C4" s="437"/>
      <c r="D4" s="437"/>
      <c r="E4" s="437"/>
      <c r="F4" s="437"/>
    </row>
    <row r="5" spans="1:6" x14ac:dyDescent="0.3">
      <c r="A5" s="290">
        <v>1</v>
      </c>
      <c r="B5" s="205" t="s">
        <v>82</v>
      </c>
      <c r="C5" s="206" t="s">
        <v>240</v>
      </c>
      <c r="D5" s="206">
        <v>748</v>
      </c>
      <c r="E5" s="206" t="s">
        <v>241</v>
      </c>
      <c r="F5" s="206">
        <v>1002</v>
      </c>
    </row>
    <row r="6" spans="1:6" x14ac:dyDescent="0.3">
      <c r="A6" s="291">
        <v>2</v>
      </c>
      <c r="B6" s="209" t="s">
        <v>81</v>
      </c>
      <c r="C6" s="210" t="s">
        <v>242</v>
      </c>
      <c r="D6" s="210">
        <v>953</v>
      </c>
      <c r="E6" s="210" t="s">
        <v>243</v>
      </c>
      <c r="F6" s="210">
        <v>1234</v>
      </c>
    </row>
    <row r="7" spans="1:6" x14ac:dyDescent="0.3">
      <c r="A7" s="292">
        <v>3</v>
      </c>
      <c r="B7" s="212" t="s">
        <v>80</v>
      </c>
      <c r="C7" s="213" t="s">
        <v>244</v>
      </c>
      <c r="D7" s="213">
        <v>1384</v>
      </c>
      <c r="E7" s="213" t="s">
        <v>245</v>
      </c>
      <c r="F7" s="213">
        <v>1854</v>
      </c>
    </row>
    <row r="8" spans="1:6" x14ac:dyDescent="0.3">
      <c r="A8" s="291">
        <v>4</v>
      </c>
      <c r="B8" s="209" t="s">
        <v>79</v>
      </c>
      <c r="C8" s="210" t="s">
        <v>246</v>
      </c>
      <c r="D8" s="210">
        <v>5097</v>
      </c>
      <c r="E8" s="210" t="s">
        <v>247</v>
      </c>
      <c r="F8" s="210">
        <v>6737</v>
      </c>
    </row>
    <row r="9" spans="1:6" x14ac:dyDescent="0.3">
      <c r="A9" s="292">
        <v>5</v>
      </c>
      <c r="B9" s="212" t="s">
        <v>78</v>
      </c>
      <c r="C9" s="213" t="s">
        <v>248</v>
      </c>
      <c r="D9" s="213">
        <v>2641</v>
      </c>
      <c r="E9" s="213" t="s">
        <v>249</v>
      </c>
      <c r="F9" s="213">
        <v>3458</v>
      </c>
    </row>
    <row r="10" spans="1:6" x14ac:dyDescent="0.3">
      <c r="A10" s="291">
        <v>6</v>
      </c>
      <c r="B10" s="209" t="s">
        <v>12</v>
      </c>
      <c r="C10" s="210" t="s">
        <v>250</v>
      </c>
      <c r="D10" s="210">
        <v>3310</v>
      </c>
      <c r="E10" s="210" t="s">
        <v>251</v>
      </c>
      <c r="F10" s="210">
        <v>4245</v>
      </c>
    </row>
    <row r="11" spans="1:6" x14ac:dyDescent="0.3">
      <c r="A11" s="292">
        <v>7</v>
      </c>
      <c r="B11" s="212" t="s">
        <v>13</v>
      </c>
      <c r="C11" s="206" t="s">
        <v>252</v>
      </c>
      <c r="D11" s="206">
        <v>1101</v>
      </c>
      <c r="E11" s="206" t="s">
        <v>253</v>
      </c>
      <c r="F11" s="206">
        <v>1452</v>
      </c>
    </row>
    <row r="12" spans="1:6" x14ac:dyDescent="0.3">
      <c r="A12" s="291">
        <v>8</v>
      </c>
      <c r="B12" s="209" t="s">
        <v>14</v>
      </c>
      <c r="C12" s="210" t="s">
        <v>254</v>
      </c>
      <c r="D12" s="210">
        <v>1193</v>
      </c>
      <c r="E12" s="210" t="s">
        <v>255</v>
      </c>
      <c r="F12" s="210">
        <v>1477</v>
      </c>
    </row>
    <row r="13" spans="1:6" x14ac:dyDescent="0.3">
      <c r="A13" s="292">
        <v>9</v>
      </c>
      <c r="B13" s="212" t="s">
        <v>15</v>
      </c>
      <c r="C13" s="213" t="s">
        <v>256</v>
      </c>
      <c r="D13" s="213">
        <v>1529</v>
      </c>
      <c r="E13" s="213" t="s">
        <v>257</v>
      </c>
      <c r="F13" s="213">
        <v>2033</v>
      </c>
    </row>
    <row r="14" spans="1:6" x14ac:dyDescent="0.3">
      <c r="A14" s="291">
        <v>10</v>
      </c>
      <c r="B14" s="209" t="s">
        <v>16</v>
      </c>
      <c r="C14" s="210" t="s">
        <v>258</v>
      </c>
      <c r="D14" s="210">
        <v>486</v>
      </c>
      <c r="E14" s="210" t="s">
        <v>259</v>
      </c>
      <c r="F14" s="210">
        <v>666</v>
      </c>
    </row>
    <row r="15" spans="1:6" x14ac:dyDescent="0.3">
      <c r="A15" s="292">
        <v>11</v>
      </c>
      <c r="B15" s="212" t="s">
        <v>17</v>
      </c>
      <c r="C15" s="213" t="s">
        <v>260</v>
      </c>
      <c r="D15" s="213">
        <v>1312</v>
      </c>
      <c r="E15" s="213" t="s">
        <v>261</v>
      </c>
      <c r="F15" s="213">
        <v>1764</v>
      </c>
    </row>
    <row r="16" spans="1:6" x14ac:dyDescent="0.3">
      <c r="A16" s="291">
        <v>12</v>
      </c>
      <c r="B16" s="209" t="s">
        <v>18</v>
      </c>
      <c r="C16" s="210" t="s">
        <v>262</v>
      </c>
      <c r="D16" s="210">
        <v>833</v>
      </c>
      <c r="E16" s="210" t="s">
        <v>263</v>
      </c>
      <c r="F16" s="210">
        <v>1162</v>
      </c>
    </row>
    <row r="17" spans="1:6" x14ac:dyDescent="0.3">
      <c r="A17" s="292">
        <v>13</v>
      </c>
      <c r="B17" s="212" t="s">
        <v>19</v>
      </c>
      <c r="C17" s="213" t="s">
        <v>259</v>
      </c>
      <c r="D17" s="213">
        <v>643</v>
      </c>
      <c r="E17" s="213" t="s">
        <v>264</v>
      </c>
      <c r="F17" s="213">
        <v>829</v>
      </c>
    </row>
    <row r="18" spans="1:6" x14ac:dyDescent="0.3">
      <c r="A18" s="291">
        <v>14</v>
      </c>
      <c r="B18" s="209" t="s">
        <v>20</v>
      </c>
      <c r="C18" s="210" t="s">
        <v>265</v>
      </c>
      <c r="D18" s="210">
        <v>1318</v>
      </c>
      <c r="E18" s="210" t="s">
        <v>266</v>
      </c>
      <c r="F18" s="210">
        <v>1730</v>
      </c>
    </row>
    <row r="19" spans="1:6" x14ac:dyDescent="0.3">
      <c r="A19" s="291">
        <v>15</v>
      </c>
      <c r="B19" s="212" t="s">
        <v>21</v>
      </c>
      <c r="C19" s="213" t="s">
        <v>267</v>
      </c>
      <c r="D19" s="213">
        <v>644</v>
      </c>
      <c r="E19" s="213" t="s">
        <v>268</v>
      </c>
      <c r="F19" s="213">
        <v>856</v>
      </c>
    </row>
    <row r="20" spans="1:6" x14ac:dyDescent="0.3">
      <c r="A20" s="291">
        <v>16</v>
      </c>
      <c r="B20" s="209" t="s">
        <v>22</v>
      </c>
      <c r="C20" s="210" t="s">
        <v>269</v>
      </c>
      <c r="D20" s="210">
        <v>804</v>
      </c>
      <c r="E20" s="210" t="s">
        <v>270</v>
      </c>
      <c r="F20" s="210">
        <v>1086</v>
      </c>
    </row>
    <row r="21" spans="1:6" x14ac:dyDescent="0.3">
      <c r="A21" s="292">
        <v>17</v>
      </c>
      <c r="B21" s="212" t="s">
        <v>23</v>
      </c>
      <c r="C21" s="213" t="s">
        <v>271</v>
      </c>
      <c r="D21" s="213">
        <v>1189</v>
      </c>
      <c r="E21" s="213" t="s">
        <v>272</v>
      </c>
      <c r="F21" s="213">
        <v>1586</v>
      </c>
    </row>
    <row r="22" spans="1:6" x14ac:dyDescent="0.3">
      <c r="A22" s="291">
        <v>18</v>
      </c>
      <c r="B22" s="209" t="s">
        <v>24</v>
      </c>
      <c r="C22" s="293" t="s">
        <v>273</v>
      </c>
      <c r="D22" s="293">
        <v>1786</v>
      </c>
      <c r="E22" s="293" t="s">
        <v>274</v>
      </c>
      <c r="F22" s="293">
        <v>2400</v>
      </c>
    </row>
    <row r="23" spans="1:6" x14ac:dyDescent="0.3">
      <c r="A23" s="494" t="s">
        <v>25</v>
      </c>
      <c r="B23" s="495"/>
      <c r="C23" s="294">
        <v>8644</v>
      </c>
      <c r="D23" s="295">
        <f t="shared" ref="D23" si="0">SUM(D5:D22)</f>
        <v>26971</v>
      </c>
      <c r="E23" s="294" t="s">
        <v>275</v>
      </c>
      <c r="F23" s="295">
        <f>SUM(F5:F22)</f>
        <v>35571</v>
      </c>
    </row>
    <row r="24" spans="1:6" x14ac:dyDescent="0.3">
      <c r="A24" s="296"/>
      <c r="B24" s="296"/>
      <c r="C24" s="296"/>
      <c r="E24" s="297"/>
    </row>
    <row r="25" spans="1:6" x14ac:dyDescent="0.3">
      <c r="C25" s="297"/>
      <c r="D25" s="297"/>
      <c r="E25" s="297"/>
      <c r="F25" s="297"/>
    </row>
  </sheetData>
  <mergeCells count="8">
    <mergeCell ref="A23:B23"/>
    <mergeCell ref="A1:F1"/>
    <mergeCell ref="A2:A4"/>
    <mergeCell ref="B2:B4"/>
    <mergeCell ref="C2:C4"/>
    <mergeCell ref="D2:D4"/>
    <mergeCell ref="E2:E4"/>
    <mergeCell ref="F2:F4"/>
  </mergeCells>
  <pageMargins left="0.25" right="0.25" top="0.75" bottom="0.75" header="0.3" footer="0.3"/>
  <pageSetup paperSize="9" scale="87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zoomScaleNormal="100" workbookViewId="0">
      <selection activeCell="D23" sqref="D23"/>
    </sheetView>
  </sheetViews>
  <sheetFormatPr defaultColWidth="9.140625" defaultRowHeight="18.75" x14ac:dyDescent="0.3"/>
  <cols>
    <col min="1" max="1" width="4.42578125" style="299" customWidth="1"/>
    <col min="2" max="2" width="26.7109375" style="299" customWidth="1"/>
    <col min="3" max="3" width="15.42578125" style="306" customWidth="1"/>
    <col min="4" max="4" width="11.7109375" style="306" customWidth="1"/>
    <col min="5" max="5" width="9.28515625" style="306" customWidth="1"/>
    <col min="6" max="6" width="9.7109375" style="306" customWidth="1"/>
    <col min="7" max="8" width="9" style="306" customWidth="1"/>
    <col min="9" max="9" width="10.7109375" style="299" customWidth="1"/>
    <col min="10" max="10" width="11.28515625" style="299" customWidth="1"/>
    <col min="11" max="11" width="9.42578125" style="299" customWidth="1"/>
    <col min="12" max="12" width="9.140625" style="299" bestFit="1" customWidth="1"/>
    <col min="13" max="14" width="9.7109375" style="299" customWidth="1"/>
    <col min="15" max="15" width="15.7109375" style="299" customWidth="1"/>
    <col min="16" max="16" width="14.28515625" style="299" customWidth="1"/>
    <col min="17" max="16384" width="9.140625" style="299"/>
  </cols>
  <sheetData>
    <row r="1" spans="1:15" ht="35.25" customHeight="1" x14ac:dyDescent="0.3">
      <c r="A1" s="499" t="s">
        <v>276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</row>
    <row r="2" spans="1:15" ht="19.5" customHeight="1" x14ac:dyDescent="0.3">
      <c r="A2" s="500" t="s">
        <v>2</v>
      </c>
      <c r="B2" s="500" t="s">
        <v>277</v>
      </c>
      <c r="C2" s="500" t="s">
        <v>278</v>
      </c>
      <c r="D2" s="501" t="s">
        <v>279</v>
      </c>
      <c r="E2" s="502"/>
      <c r="F2" s="502"/>
      <c r="G2" s="502"/>
      <c r="H2" s="502"/>
      <c r="I2" s="502"/>
      <c r="J2" s="502"/>
      <c r="K2" s="502"/>
      <c r="L2" s="502"/>
      <c r="M2" s="502"/>
      <c r="N2" s="300"/>
      <c r="O2" s="414" t="s">
        <v>280</v>
      </c>
    </row>
    <row r="3" spans="1:15" ht="35.25" customHeight="1" x14ac:dyDescent="0.3">
      <c r="A3" s="500"/>
      <c r="B3" s="500"/>
      <c r="C3" s="500"/>
      <c r="D3" s="301" t="s">
        <v>281</v>
      </c>
      <c r="E3" s="301" t="s">
        <v>282</v>
      </c>
      <c r="F3" s="301" t="s">
        <v>283</v>
      </c>
      <c r="G3" s="301" t="s">
        <v>284</v>
      </c>
      <c r="H3" s="301" t="s">
        <v>285</v>
      </c>
      <c r="I3" s="301" t="s">
        <v>286</v>
      </c>
      <c r="J3" s="301" t="s">
        <v>287</v>
      </c>
      <c r="K3" s="301" t="s">
        <v>288</v>
      </c>
      <c r="L3" s="301" t="s">
        <v>289</v>
      </c>
      <c r="M3" s="301" t="s">
        <v>290</v>
      </c>
      <c r="N3" s="301" t="s">
        <v>291</v>
      </c>
      <c r="O3" s="414"/>
    </row>
    <row r="4" spans="1:15" ht="22.5" customHeight="1" x14ac:dyDescent="0.3">
      <c r="A4" s="107">
        <v>1</v>
      </c>
      <c r="B4" s="116" t="s">
        <v>82</v>
      </c>
      <c r="C4" s="302">
        <v>761</v>
      </c>
      <c r="D4" s="107">
        <v>574</v>
      </c>
      <c r="E4" s="107">
        <v>128</v>
      </c>
      <c r="F4" s="107">
        <v>43</v>
      </c>
      <c r="G4" s="107">
        <v>9</v>
      </c>
      <c r="H4" s="107">
        <v>5</v>
      </c>
      <c r="I4" s="107">
        <v>1</v>
      </c>
      <c r="J4" s="107">
        <v>1</v>
      </c>
      <c r="K4" s="107">
        <v>0</v>
      </c>
      <c r="L4" s="107">
        <v>0</v>
      </c>
      <c r="M4" s="107">
        <v>0</v>
      </c>
      <c r="N4" s="107">
        <v>0</v>
      </c>
      <c r="O4" s="302">
        <v>2555</v>
      </c>
    </row>
    <row r="5" spans="1:15" ht="22.5" customHeight="1" x14ac:dyDescent="0.3">
      <c r="A5" s="103">
        <v>2</v>
      </c>
      <c r="B5" s="122" t="s">
        <v>81</v>
      </c>
      <c r="C5" s="303">
        <v>951</v>
      </c>
      <c r="D5" s="103">
        <v>680</v>
      </c>
      <c r="E5" s="103">
        <v>195</v>
      </c>
      <c r="F5" s="103">
        <v>46</v>
      </c>
      <c r="G5" s="103">
        <v>16</v>
      </c>
      <c r="H5" s="103">
        <v>9</v>
      </c>
      <c r="I5" s="103">
        <v>2</v>
      </c>
      <c r="J5" s="103">
        <v>2</v>
      </c>
      <c r="K5" s="103">
        <v>0</v>
      </c>
      <c r="L5" s="103">
        <v>1</v>
      </c>
      <c r="M5" s="103">
        <v>0</v>
      </c>
      <c r="N5" s="103">
        <v>0</v>
      </c>
      <c r="O5" s="303">
        <v>3254</v>
      </c>
    </row>
    <row r="6" spans="1:15" ht="22.5" customHeight="1" x14ac:dyDescent="0.3">
      <c r="A6" s="107">
        <v>3</v>
      </c>
      <c r="B6" s="116" t="s">
        <v>80</v>
      </c>
      <c r="C6" s="302">
        <v>1218</v>
      </c>
      <c r="D6" s="107">
        <v>948</v>
      </c>
      <c r="E6" s="107">
        <v>171</v>
      </c>
      <c r="F6" s="107">
        <v>66</v>
      </c>
      <c r="G6" s="107">
        <v>17</v>
      </c>
      <c r="H6" s="107">
        <v>11</v>
      </c>
      <c r="I6" s="107">
        <v>3</v>
      </c>
      <c r="J6" s="107">
        <v>1</v>
      </c>
      <c r="K6" s="107">
        <v>0</v>
      </c>
      <c r="L6" s="107">
        <v>0</v>
      </c>
      <c r="M6" s="107">
        <v>0</v>
      </c>
      <c r="N6" s="107">
        <v>0</v>
      </c>
      <c r="O6" s="302">
        <v>4095</v>
      </c>
    </row>
    <row r="7" spans="1:15" ht="22.5" customHeight="1" x14ac:dyDescent="0.3">
      <c r="A7" s="103">
        <v>4</v>
      </c>
      <c r="B7" s="122" t="s">
        <v>79</v>
      </c>
      <c r="C7" s="303">
        <v>2146</v>
      </c>
      <c r="D7" s="103">
        <v>1768</v>
      </c>
      <c r="E7" s="103">
        <v>288</v>
      </c>
      <c r="F7" s="103">
        <v>64</v>
      </c>
      <c r="G7" s="103">
        <v>17</v>
      </c>
      <c r="H7" s="103">
        <v>2</v>
      </c>
      <c r="I7" s="103">
        <v>6</v>
      </c>
      <c r="J7" s="103">
        <v>1</v>
      </c>
      <c r="K7" s="103">
        <v>0</v>
      </c>
      <c r="L7" s="103">
        <v>0</v>
      </c>
      <c r="M7" s="103">
        <v>0</v>
      </c>
      <c r="N7" s="103">
        <v>0</v>
      </c>
      <c r="O7" s="303">
        <v>6949</v>
      </c>
    </row>
    <row r="8" spans="1:15" ht="22.5" customHeight="1" x14ac:dyDescent="0.3">
      <c r="A8" s="107">
        <v>5</v>
      </c>
      <c r="B8" s="116" t="s">
        <v>78</v>
      </c>
      <c r="C8" s="302">
        <v>1694</v>
      </c>
      <c r="D8" s="107">
        <v>1361</v>
      </c>
      <c r="E8" s="107">
        <v>252</v>
      </c>
      <c r="F8" s="107">
        <v>53</v>
      </c>
      <c r="G8" s="107">
        <v>15</v>
      </c>
      <c r="H8" s="107">
        <v>9</v>
      </c>
      <c r="I8" s="107">
        <v>3</v>
      </c>
      <c r="J8" s="107">
        <v>0</v>
      </c>
      <c r="K8" s="107">
        <v>1</v>
      </c>
      <c r="L8" s="107">
        <v>0</v>
      </c>
      <c r="M8" s="107">
        <v>0</v>
      </c>
      <c r="N8" s="107">
        <v>0</v>
      </c>
      <c r="O8" s="302">
        <v>5543</v>
      </c>
    </row>
    <row r="9" spans="1:15" ht="22.5" customHeight="1" x14ac:dyDescent="0.3">
      <c r="A9" s="103">
        <v>6</v>
      </c>
      <c r="B9" s="122" t="s">
        <v>12</v>
      </c>
      <c r="C9" s="303">
        <v>2601</v>
      </c>
      <c r="D9" s="103">
        <v>1979</v>
      </c>
      <c r="E9" s="103">
        <v>438</v>
      </c>
      <c r="F9" s="103">
        <v>107</v>
      </c>
      <c r="G9" s="103">
        <v>38</v>
      </c>
      <c r="H9" s="103">
        <v>20</v>
      </c>
      <c r="I9" s="103">
        <v>9</v>
      </c>
      <c r="J9" s="103">
        <v>6</v>
      </c>
      <c r="K9" s="103">
        <v>3</v>
      </c>
      <c r="L9" s="103">
        <v>1</v>
      </c>
      <c r="M9" s="103">
        <v>0</v>
      </c>
      <c r="N9" s="103">
        <v>0</v>
      </c>
      <c r="O9" s="303">
        <v>8759</v>
      </c>
    </row>
    <row r="10" spans="1:15" ht="22.5" customHeight="1" x14ac:dyDescent="0.3">
      <c r="A10" s="107">
        <v>7</v>
      </c>
      <c r="B10" s="116" t="s">
        <v>13</v>
      </c>
      <c r="C10" s="302">
        <v>1203</v>
      </c>
      <c r="D10" s="107">
        <v>947</v>
      </c>
      <c r="E10" s="107">
        <v>184</v>
      </c>
      <c r="F10" s="107">
        <v>46</v>
      </c>
      <c r="G10" s="107">
        <v>16</v>
      </c>
      <c r="H10" s="107">
        <v>7</v>
      </c>
      <c r="I10" s="107">
        <v>2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302">
        <v>3970</v>
      </c>
    </row>
    <row r="11" spans="1:15" ht="22.5" customHeight="1" x14ac:dyDescent="0.3">
      <c r="A11" s="103">
        <v>8</v>
      </c>
      <c r="B11" s="122" t="s">
        <v>14</v>
      </c>
      <c r="C11" s="303">
        <v>735</v>
      </c>
      <c r="D11" s="103">
        <v>588</v>
      </c>
      <c r="E11" s="103">
        <v>111</v>
      </c>
      <c r="F11" s="103">
        <v>25</v>
      </c>
      <c r="G11" s="103">
        <v>7</v>
      </c>
      <c r="H11" s="103">
        <v>3</v>
      </c>
      <c r="I11" s="103">
        <v>0</v>
      </c>
      <c r="J11" s="103">
        <v>0</v>
      </c>
      <c r="K11" s="103">
        <v>1</v>
      </c>
      <c r="L11" s="103">
        <v>0</v>
      </c>
      <c r="M11" s="103">
        <v>0</v>
      </c>
      <c r="N11" s="103">
        <v>0</v>
      </c>
      <c r="O11" s="303">
        <v>2406</v>
      </c>
    </row>
    <row r="12" spans="1:15" ht="22.5" customHeight="1" x14ac:dyDescent="0.3">
      <c r="A12" s="107">
        <v>9</v>
      </c>
      <c r="B12" s="116" t="s">
        <v>15</v>
      </c>
      <c r="C12" s="302">
        <v>1112</v>
      </c>
      <c r="D12" s="107">
        <v>863</v>
      </c>
      <c r="E12" s="107">
        <v>184</v>
      </c>
      <c r="F12" s="107">
        <v>44</v>
      </c>
      <c r="G12" s="107">
        <v>15</v>
      </c>
      <c r="H12" s="107">
        <v>5</v>
      </c>
      <c r="I12" s="107">
        <v>1</v>
      </c>
      <c r="J12" s="107">
        <v>0</v>
      </c>
      <c r="K12" s="107">
        <v>0</v>
      </c>
      <c r="L12" s="107">
        <v>0</v>
      </c>
      <c r="M12" s="107">
        <v>0</v>
      </c>
      <c r="N12" s="107">
        <v>0</v>
      </c>
      <c r="O12" s="302">
        <v>3678</v>
      </c>
    </row>
    <row r="13" spans="1:15" ht="22.5" customHeight="1" x14ac:dyDescent="0.3">
      <c r="A13" s="103">
        <v>10</v>
      </c>
      <c r="B13" s="122" t="s">
        <v>16</v>
      </c>
      <c r="C13" s="303">
        <v>642</v>
      </c>
      <c r="D13" s="103">
        <v>492</v>
      </c>
      <c r="E13" s="103">
        <v>116</v>
      </c>
      <c r="F13" s="103">
        <v>24</v>
      </c>
      <c r="G13" s="103">
        <v>2</v>
      </c>
      <c r="H13" s="103">
        <v>3</v>
      </c>
      <c r="I13" s="103">
        <v>4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303">
        <v>2126</v>
      </c>
    </row>
    <row r="14" spans="1:15" ht="22.5" customHeight="1" x14ac:dyDescent="0.3">
      <c r="A14" s="107">
        <v>11</v>
      </c>
      <c r="B14" s="116" t="s">
        <v>17</v>
      </c>
      <c r="C14" s="302">
        <v>1145</v>
      </c>
      <c r="D14" s="107">
        <v>896</v>
      </c>
      <c r="E14" s="107">
        <v>184</v>
      </c>
      <c r="F14" s="107">
        <v>45</v>
      </c>
      <c r="G14" s="107">
        <v>16</v>
      </c>
      <c r="H14" s="107">
        <v>0</v>
      </c>
      <c r="I14" s="107">
        <v>4</v>
      </c>
      <c r="J14" s="107">
        <v>0</v>
      </c>
      <c r="K14" s="107">
        <v>0</v>
      </c>
      <c r="L14" s="107">
        <v>0</v>
      </c>
      <c r="M14" s="107">
        <v>0</v>
      </c>
      <c r="N14" s="107">
        <v>0</v>
      </c>
      <c r="O14" s="302">
        <v>3777</v>
      </c>
    </row>
    <row r="15" spans="1:15" ht="22.5" customHeight="1" x14ac:dyDescent="0.3">
      <c r="A15" s="103">
        <v>12</v>
      </c>
      <c r="B15" s="122" t="s">
        <v>18</v>
      </c>
      <c r="C15" s="303">
        <v>886</v>
      </c>
      <c r="D15" s="103">
        <v>658</v>
      </c>
      <c r="E15" s="103">
        <v>144</v>
      </c>
      <c r="F15" s="103">
        <v>60</v>
      </c>
      <c r="G15" s="103">
        <v>14</v>
      </c>
      <c r="H15" s="103">
        <v>6</v>
      </c>
      <c r="I15" s="103">
        <v>4</v>
      </c>
      <c r="J15" s="103">
        <v>0</v>
      </c>
      <c r="K15" s="103">
        <v>0</v>
      </c>
      <c r="L15" s="103">
        <v>0</v>
      </c>
      <c r="M15" s="103">
        <v>0</v>
      </c>
      <c r="N15" s="103">
        <v>0</v>
      </c>
      <c r="O15" s="303">
        <v>3008</v>
      </c>
    </row>
    <row r="16" spans="1:15" ht="22.5" customHeight="1" x14ac:dyDescent="0.3">
      <c r="A16" s="107">
        <v>13</v>
      </c>
      <c r="B16" s="116" t="s">
        <v>19</v>
      </c>
      <c r="C16" s="302">
        <v>657</v>
      </c>
      <c r="D16" s="107">
        <v>502</v>
      </c>
      <c r="E16" s="107">
        <v>107</v>
      </c>
      <c r="F16" s="107">
        <v>34</v>
      </c>
      <c r="G16" s="107">
        <v>9</v>
      </c>
      <c r="H16" s="107">
        <v>4</v>
      </c>
      <c r="I16" s="107">
        <v>0</v>
      </c>
      <c r="J16" s="107">
        <v>1</v>
      </c>
      <c r="K16" s="107">
        <v>0</v>
      </c>
      <c r="L16" s="107">
        <v>0</v>
      </c>
      <c r="M16" s="107">
        <v>0</v>
      </c>
      <c r="N16" s="107">
        <v>0</v>
      </c>
      <c r="O16" s="302">
        <v>2195</v>
      </c>
    </row>
    <row r="17" spans="1:15" ht="22.5" customHeight="1" x14ac:dyDescent="0.3">
      <c r="A17" s="103">
        <v>14</v>
      </c>
      <c r="B17" s="122" t="s">
        <v>20</v>
      </c>
      <c r="C17" s="303">
        <v>936</v>
      </c>
      <c r="D17" s="103">
        <v>708</v>
      </c>
      <c r="E17" s="103">
        <v>159</v>
      </c>
      <c r="F17" s="103">
        <v>46</v>
      </c>
      <c r="G17" s="103">
        <v>16</v>
      </c>
      <c r="H17" s="103">
        <v>2</v>
      </c>
      <c r="I17" s="103">
        <v>3</v>
      </c>
      <c r="J17" s="103">
        <v>1</v>
      </c>
      <c r="K17" s="103">
        <v>0</v>
      </c>
      <c r="L17" s="103">
        <v>0</v>
      </c>
      <c r="M17" s="103">
        <v>0</v>
      </c>
      <c r="N17" s="103">
        <v>0</v>
      </c>
      <c r="O17" s="303">
        <v>3150</v>
      </c>
    </row>
    <row r="18" spans="1:15" ht="22.5" customHeight="1" x14ac:dyDescent="0.3">
      <c r="A18" s="107">
        <v>15</v>
      </c>
      <c r="B18" s="116" t="s">
        <v>21</v>
      </c>
      <c r="C18" s="302">
        <v>947</v>
      </c>
      <c r="D18" s="107">
        <v>691</v>
      </c>
      <c r="E18" s="107">
        <v>178</v>
      </c>
      <c r="F18" s="107">
        <v>54</v>
      </c>
      <c r="G18" s="107">
        <v>18</v>
      </c>
      <c r="H18" s="107">
        <v>4</v>
      </c>
      <c r="I18" s="107">
        <v>0</v>
      </c>
      <c r="J18" s="107">
        <v>1</v>
      </c>
      <c r="K18" s="107">
        <v>1</v>
      </c>
      <c r="L18" s="107">
        <v>0</v>
      </c>
      <c r="M18" s="107">
        <v>0</v>
      </c>
      <c r="N18" s="107">
        <v>0</v>
      </c>
      <c r="O18" s="302">
        <v>3210</v>
      </c>
    </row>
    <row r="19" spans="1:15" ht="22.5" customHeight="1" x14ac:dyDescent="0.3">
      <c r="A19" s="103">
        <v>16</v>
      </c>
      <c r="B19" s="122" t="s">
        <v>22</v>
      </c>
      <c r="C19" s="303">
        <v>724</v>
      </c>
      <c r="D19" s="103">
        <v>567</v>
      </c>
      <c r="E19" s="103">
        <v>120</v>
      </c>
      <c r="F19" s="103">
        <v>24</v>
      </c>
      <c r="G19" s="103">
        <v>10</v>
      </c>
      <c r="H19" s="103">
        <v>2</v>
      </c>
      <c r="I19" s="103">
        <v>1</v>
      </c>
      <c r="J19" s="103">
        <v>0</v>
      </c>
      <c r="K19" s="103">
        <v>0</v>
      </c>
      <c r="L19" s="103">
        <v>0</v>
      </c>
      <c r="M19" s="103">
        <v>0</v>
      </c>
      <c r="N19" s="103">
        <v>0</v>
      </c>
      <c r="O19" s="303">
        <v>2383</v>
      </c>
    </row>
    <row r="20" spans="1:15" ht="22.5" customHeight="1" x14ac:dyDescent="0.3">
      <c r="A20" s="107">
        <v>17</v>
      </c>
      <c r="B20" s="116" t="s">
        <v>23</v>
      </c>
      <c r="C20" s="302">
        <v>708</v>
      </c>
      <c r="D20" s="107">
        <v>561</v>
      </c>
      <c r="E20" s="107">
        <v>104</v>
      </c>
      <c r="F20" s="107">
        <v>31</v>
      </c>
      <c r="G20" s="107">
        <v>7</v>
      </c>
      <c r="H20" s="107">
        <v>3</v>
      </c>
      <c r="I20" s="107">
        <v>1</v>
      </c>
      <c r="J20" s="107">
        <v>0</v>
      </c>
      <c r="K20" s="107">
        <v>0</v>
      </c>
      <c r="L20" s="107">
        <v>0</v>
      </c>
      <c r="M20" s="107">
        <v>0</v>
      </c>
      <c r="N20" s="107">
        <v>0</v>
      </c>
      <c r="O20" s="302">
        <v>2326</v>
      </c>
    </row>
    <row r="21" spans="1:15" ht="22.5" customHeight="1" x14ac:dyDescent="0.3">
      <c r="A21" s="103">
        <v>18</v>
      </c>
      <c r="B21" s="122" t="s">
        <v>24</v>
      </c>
      <c r="C21" s="303">
        <v>1306</v>
      </c>
      <c r="D21" s="103">
        <v>990</v>
      </c>
      <c r="E21" s="103">
        <v>222</v>
      </c>
      <c r="F21" s="103">
        <v>63</v>
      </c>
      <c r="G21" s="103">
        <v>18</v>
      </c>
      <c r="H21" s="103">
        <v>6</v>
      </c>
      <c r="I21" s="103">
        <v>4</v>
      </c>
      <c r="J21" s="103">
        <v>1</v>
      </c>
      <c r="K21" s="103">
        <v>1</v>
      </c>
      <c r="L21" s="103">
        <v>1</v>
      </c>
      <c r="M21" s="103">
        <v>0</v>
      </c>
      <c r="N21" s="103">
        <v>0</v>
      </c>
      <c r="O21" s="303">
        <v>4385</v>
      </c>
    </row>
    <row r="22" spans="1:15" ht="30.75" customHeight="1" x14ac:dyDescent="0.3">
      <c r="A22" s="497" t="s">
        <v>25</v>
      </c>
      <c r="B22" s="498"/>
      <c r="C22" s="304">
        <f>SUM(C4:C21)</f>
        <v>20372</v>
      </c>
      <c r="D22" s="304">
        <f t="shared" ref="D22:M22" si="0">SUM(D4:D21)</f>
        <v>15773</v>
      </c>
      <c r="E22" s="304">
        <f t="shared" si="0"/>
        <v>3285</v>
      </c>
      <c r="F22" s="304">
        <f t="shared" si="0"/>
        <v>875</v>
      </c>
      <c r="G22" s="304">
        <f t="shared" si="0"/>
        <v>260</v>
      </c>
      <c r="H22" s="304">
        <f t="shared" si="0"/>
        <v>101</v>
      </c>
      <c r="I22" s="304">
        <f t="shared" si="0"/>
        <v>48</v>
      </c>
      <c r="J22" s="304">
        <f t="shared" si="0"/>
        <v>15</v>
      </c>
      <c r="K22" s="304">
        <f t="shared" si="0"/>
        <v>7</v>
      </c>
      <c r="L22" s="304">
        <f t="shared" si="0"/>
        <v>3</v>
      </c>
      <c r="M22" s="304">
        <f t="shared" si="0"/>
        <v>0</v>
      </c>
      <c r="N22" s="304">
        <f>SUM(N4:N21)</f>
        <v>0</v>
      </c>
      <c r="O22" s="305">
        <f>SUM(O4:O21)</f>
        <v>67769</v>
      </c>
    </row>
    <row r="23" spans="1:15" x14ac:dyDescent="0.3">
      <c r="I23" s="306"/>
      <c r="J23" s="306"/>
      <c r="K23" s="306"/>
      <c r="L23" s="306"/>
      <c r="M23" s="306"/>
      <c r="N23" s="306"/>
      <c r="O23" s="307"/>
    </row>
  </sheetData>
  <mergeCells count="7">
    <mergeCell ref="A22:B22"/>
    <mergeCell ref="A1:O1"/>
    <mergeCell ref="A2:A3"/>
    <mergeCell ref="B2:B3"/>
    <mergeCell ref="C2:C3"/>
    <mergeCell ref="D2:M2"/>
    <mergeCell ref="O2:O3"/>
  </mergeCells>
  <hyperlinks>
    <hyperlink ref="C4" r:id="rId1" display="Открыть картотеку"/>
    <hyperlink ref="D4" r:id="rId2" display="Открыть картотеку"/>
    <hyperlink ref="E4" r:id="rId3" display="Открыть картотеку"/>
    <hyperlink ref="F4" r:id="rId4" display="Открыть картотеку"/>
    <hyperlink ref="G4" r:id="rId5" display="Открыть картотеку"/>
    <hyperlink ref="H4" r:id="rId6" display="Открыть картотеку"/>
    <hyperlink ref="I4" r:id="rId7" display="Открыть картотеку"/>
    <hyperlink ref="J4" r:id="rId8" display="Открыть картотеку"/>
    <hyperlink ref="C5" r:id="rId9" display="Открыть картотеку"/>
    <hyperlink ref="D5" r:id="rId10" display="Открыть картотеку"/>
    <hyperlink ref="E5" r:id="rId11" display="Открыть картотеку"/>
    <hyperlink ref="F5" r:id="rId12" display="Открыть картотеку"/>
    <hyperlink ref="G5" r:id="rId13" display="Открыть картотеку"/>
    <hyperlink ref="H5" r:id="rId14" display="Открыть картотеку"/>
    <hyperlink ref="I5" r:id="rId15" display="Открыть картотеку"/>
    <hyperlink ref="J5" r:id="rId16" display="Открыть картотеку"/>
    <hyperlink ref="L5" r:id="rId17" display="Открыть картотеку"/>
    <hyperlink ref="C6" r:id="rId18" display="Открыть картотеку"/>
    <hyperlink ref="D6" r:id="rId19" display="Открыть картотеку"/>
    <hyperlink ref="E6" r:id="rId20" display="Открыть картотеку"/>
    <hyperlink ref="F6" r:id="rId21" display="Открыть картотеку"/>
    <hyperlink ref="G6" r:id="rId22" display="Открыть картотеку"/>
    <hyperlink ref="H6" r:id="rId23" display="Открыть картотеку"/>
    <hyperlink ref="I6" r:id="rId24" display="Открыть картотеку"/>
    <hyperlink ref="J6" r:id="rId25" display="Открыть картотеку"/>
    <hyperlink ref="C7" r:id="rId26" display="Открыть картотеку"/>
    <hyperlink ref="D7" r:id="rId27" display="Открыть картотеку"/>
    <hyperlink ref="E7" r:id="rId28" display="Открыть картотеку"/>
    <hyperlink ref="F7" r:id="rId29" display="Открыть картотеку"/>
    <hyperlink ref="G7" r:id="rId30" display="Открыть картотеку"/>
    <hyperlink ref="H7" r:id="rId31" display="Открыть картотеку"/>
    <hyperlink ref="I7" r:id="rId32" display="Открыть картотеку"/>
    <hyperlink ref="J7" r:id="rId33" display="Открыть картотеку"/>
    <hyperlink ref="C8" r:id="rId34" display="Открыть картотеку"/>
    <hyperlink ref="D8" r:id="rId35" display="Открыть картотеку"/>
    <hyperlink ref="E8" r:id="rId36" display="Открыть картотеку"/>
    <hyperlink ref="F8" r:id="rId37" display="Открыть картотеку"/>
    <hyperlink ref="G8" r:id="rId38" display="Открыть картотеку"/>
    <hyperlink ref="H8" r:id="rId39" display="Открыть картотеку"/>
    <hyperlink ref="I8" r:id="rId40" display="Открыть картотеку"/>
    <hyperlink ref="K8" r:id="rId41" display="Открыть картотеку"/>
    <hyperlink ref="C9" r:id="rId42" display="Открыть картотеку"/>
    <hyperlink ref="D9" r:id="rId43" display="Открыть картотеку"/>
    <hyperlink ref="E9" r:id="rId44" display="Открыть картотеку"/>
    <hyperlink ref="F9" r:id="rId45" display="Открыть картотеку"/>
    <hyperlink ref="G9" r:id="rId46" display="Открыть картотеку"/>
    <hyperlink ref="H9" r:id="rId47" display="Открыть картотеку"/>
    <hyperlink ref="I9" r:id="rId48" display="Открыть картотеку"/>
    <hyperlink ref="J9" r:id="rId49" display="Открыть картотеку"/>
    <hyperlink ref="K9" r:id="rId50" display="Открыть картотеку"/>
    <hyperlink ref="L9" r:id="rId51" display="Открыть картотеку"/>
    <hyperlink ref="C10" r:id="rId52" display="Открыть картотеку"/>
    <hyperlink ref="D10" r:id="rId53" display="Открыть картотеку"/>
    <hyperlink ref="E10" r:id="rId54" display="Открыть картотеку"/>
    <hyperlink ref="F10" r:id="rId55" display="Открыть картотеку"/>
    <hyperlink ref="G10" r:id="rId56" display="Открыть картотеку"/>
    <hyperlink ref="H10" r:id="rId57" display="Открыть картотеку"/>
    <hyperlink ref="I10" r:id="rId58" display="Открыть картотеку"/>
    <hyperlink ref="C11" r:id="rId59" display="Открыть картотеку"/>
    <hyperlink ref="D11" r:id="rId60" display="Открыть картотеку"/>
    <hyperlink ref="E11" r:id="rId61" display="Открыть картотеку"/>
    <hyperlink ref="F11" r:id="rId62" display="Открыть картотеку"/>
    <hyperlink ref="G11" r:id="rId63" display="Открыть картотеку"/>
    <hyperlink ref="H11" r:id="rId64" display="Открыть картотеку"/>
    <hyperlink ref="K11" r:id="rId65" display="Открыть картотеку"/>
    <hyperlink ref="C12" r:id="rId66" display="Открыть картотеку"/>
    <hyperlink ref="D12" r:id="rId67" display="Открыть картотеку"/>
    <hyperlink ref="E12" r:id="rId68" display="Открыть картотеку"/>
    <hyperlink ref="F12" r:id="rId69" display="Открыть картотеку"/>
    <hyperlink ref="G12" r:id="rId70" display="Открыть картотеку"/>
    <hyperlink ref="H12" r:id="rId71" display="Открыть картотеку"/>
    <hyperlink ref="I12" r:id="rId72" display="Открыть картотеку"/>
    <hyperlink ref="C13" r:id="rId73" display="Открыть картотеку"/>
    <hyperlink ref="D13" r:id="rId74" display="Открыть картотеку"/>
    <hyperlink ref="E13" r:id="rId75" display="Открыть картотеку"/>
    <hyperlink ref="F13" r:id="rId76" display="Открыть картотеку"/>
    <hyperlink ref="G13" r:id="rId77" display="Открыть картотеку"/>
    <hyperlink ref="H13" r:id="rId78" display="Открыть картотеку"/>
    <hyperlink ref="I13" r:id="rId79" display="Открыть картотеку"/>
    <hyperlink ref="C14" r:id="rId80" display="Открыть картотеку"/>
    <hyperlink ref="D14" r:id="rId81" display="Открыть картотеку"/>
    <hyperlink ref="E14" r:id="rId82" display="Открыть картотеку"/>
    <hyperlink ref="F14" r:id="rId83" display="Открыть картотеку"/>
    <hyperlink ref="G14" r:id="rId84" display="Открыть картотеку"/>
    <hyperlink ref="I14" r:id="rId85" display="Открыть картотеку"/>
    <hyperlink ref="C15" r:id="rId86" display="Открыть картотеку"/>
    <hyperlink ref="D15" r:id="rId87" display="Открыть картотеку"/>
    <hyperlink ref="E15" r:id="rId88" display="Открыть картотеку"/>
    <hyperlink ref="F15" r:id="rId89" display="Открыть картотеку"/>
    <hyperlink ref="G15" r:id="rId90" display="Открыть картотеку"/>
    <hyperlink ref="H15" r:id="rId91" display="Открыть картотеку"/>
    <hyperlink ref="I15" r:id="rId92" display="Открыть картотеку"/>
    <hyperlink ref="C16" r:id="rId93" display="Открыть картотеку"/>
    <hyperlink ref="D16" r:id="rId94" display="Открыть картотеку"/>
    <hyperlink ref="E16" r:id="rId95" display="Открыть картотеку"/>
    <hyperlink ref="F16" r:id="rId96" display="Открыть картотеку"/>
    <hyperlink ref="G16" r:id="rId97" display="Открыть картотеку"/>
    <hyperlink ref="H16" r:id="rId98" display="Открыть картотеку"/>
    <hyperlink ref="J16" r:id="rId99" display="Открыть картотеку"/>
    <hyperlink ref="C17" r:id="rId100" display="Открыть картотеку"/>
    <hyperlink ref="D17" r:id="rId101" display="Открыть картотеку"/>
    <hyperlink ref="E17" r:id="rId102" display="Открыть картотеку"/>
    <hyperlink ref="F17" r:id="rId103" display="Открыть картотеку"/>
    <hyperlink ref="G17" r:id="rId104" display="Открыть картотеку"/>
    <hyperlink ref="H17" r:id="rId105" display="Открыть картотеку"/>
    <hyperlink ref="I17" r:id="rId106" display="Открыть картотеку"/>
    <hyperlink ref="J17" r:id="rId107" display="Открыть картотеку"/>
    <hyperlink ref="C18" r:id="rId108" display="Открыть картотеку"/>
    <hyperlink ref="D18" r:id="rId109" display="Открыть картотеку"/>
    <hyperlink ref="E18" r:id="rId110" display="Открыть картотеку"/>
    <hyperlink ref="F18" r:id="rId111" display="Открыть картотеку"/>
    <hyperlink ref="G18" r:id="rId112" display="Открыть картотеку"/>
    <hyperlink ref="H18" r:id="rId113" display="Открыть картотеку"/>
    <hyperlink ref="J18" r:id="rId114" display="Открыть картотеку"/>
    <hyperlink ref="K18" r:id="rId115" display="Открыть картотеку"/>
    <hyperlink ref="C19" r:id="rId116" display="Открыть картотеку"/>
    <hyperlink ref="D19" r:id="rId117" display="Открыть картотеку"/>
    <hyperlink ref="E19" r:id="rId118" display="Открыть картотеку"/>
    <hyperlink ref="F19" r:id="rId119" display="Открыть картотеку"/>
    <hyperlink ref="G19" r:id="rId120" display="Открыть картотеку"/>
    <hyperlink ref="H19" r:id="rId121" display="Открыть картотеку"/>
    <hyperlink ref="I19" r:id="rId122" display="Открыть картотеку"/>
    <hyperlink ref="C20" r:id="rId123" display="Открыть картотеку"/>
    <hyperlink ref="D20" r:id="rId124" display="Открыть картотеку"/>
    <hyperlink ref="E20" r:id="rId125" display="Открыть картотеку"/>
    <hyperlink ref="F20" r:id="rId126" display="Открыть картотеку"/>
    <hyperlink ref="G20" r:id="rId127" display="Открыть картотеку"/>
    <hyperlink ref="H20" r:id="rId128" display="Открыть картотеку"/>
    <hyperlink ref="I20" r:id="rId129" display="Открыть картотеку"/>
    <hyperlink ref="C21" r:id="rId130" display="Открыть картотеку"/>
    <hyperlink ref="D21" r:id="rId131" display="Открыть картотеку"/>
    <hyperlink ref="E21" r:id="rId132" display="Открыть картотеку"/>
    <hyperlink ref="F21" r:id="rId133" display="Открыть картотеку"/>
    <hyperlink ref="G21" r:id="rId134" display="Открыть картотеку"/>
    <hyperlink ref="H21" r:id="rId135" display="Открыть картотеку"/>
    <hyperlink ref="I21" r:id="rId136" display="Открыть картотеку"/>
    <hyperlink ref="J21" r:id="rId137" display="Открыть картотеку"/>
    <hyperlink ref="K21" r:id="rId138" display="Открыть картотеку"/>
    <hyperlink ref="L21" r:id="rId139" display="Открыть картотеку"/>
  </hyperlinks>
  <printOptions horizontalCentered="1" verticalCentered="1"/>
  <pageMargins left="0.55118110236220474" right="0.55118110236220474" top="0.98425196850393704" bottom="0.98425196850393704" header="0.51181102362204722" footer="0.51181102362204722"/>
  <pageSetup paperSize="9" scale="58" fitToHeight="0" orientation="landscape" r:id="rId14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zoomScale="90" zoomScaleNormal="90" workbookViewId="0">
      <selection activeCell="B2" sqref="B2:B4"/>
    </sheetView>
  </sheetViews>
  <sheetFormatPr defaultRowHeight="12.75" x14ac:dyDescent="0.2"/>
  <cols>
    <col min="1" max="1" width="3.5703125" style="278" customWidth="1"/>
    <col min="2" max="2" width="24" style="278" customWidth="1"/>
    <col min="3" max="3" width="11.5703125" style="278" customWidth="1"/>
    <col min="4" max="4" width="10.5703125" style="278" customWidth="1"/>
    <col min="5" max="5" width="10.7109375" style="278" customWidth="1"/>
    <col min="6" max="6" width="10.28515625" style="278" customWidth="1"/>
    <col min="7" max="7" width="10.140625" style="278" customWidth="1"/>
    <col min="8" max="8" width="12.28515625" style="320" customWidth="1"/>
    <col min="9" max="9" width="10.7109375" style="278" customWidth="1"/>
    <col min="10" max="10" width="10.5703125" style="278" customWidth="1"/>
    <col min="11" max="11" width="11.5703125" style="278" customWidth="1"/>
    <col min="12" max="14" width="9.42578125" style="278" customWidth="1"/>
    <col min="15" max="15" width="16.42578125" style="278" customWidth="1"/>
    <col min="16" max="16" width="16" style="278" customWidth="1"/>
    <col min="17" max="16384" width="9.140625" style="278"/>
  </cols>
  <sheetData>
    <row r="1" spans="1:16" ht="18.75" x14ac:dyDescent="0.2">
      <c r="A1" s="427" t="s">
        <v>293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</row>
    <row r="2" spans="1:16" ht="39" customHeight="1" x14ac:dyDescent="0.2">
      <c r="A2" s="415" t="s">
        <v>53</v>
      </c>
      <c r="B2" s="505" t="s">
        <v>3</v>
      </c>
      <c r="C2" s="505" t="s">
        <v>294</v>
      </c>
      <c r="D2" s="415"/>
      <c r="E2" s="415"/>
      <c r="F2" s="415"/>
      <c r="G2" s="415"/>
      <c r="H2" s="505" t="s">
        <v>295</v>
      </c>
      <c r="I2" s="415"/>
      <c r="J2" s="415"/>
      <c r="K2" s="415"/>
      <c r="L2" s="415"/>
      <c r="M2" s="415"/>
      <c r="N2" s="415"/>
      <c r="O2" s="415"/>
    </row>
    <row r="3" spans="1:16" ht="15.75" x14ac:dyDescent="0.2">
      <c r="A3" s="415"/>
      <c r="B3" s="415"/>
      <c r="C3" s="503" t="s">
        <v>89</v>
      </c>
      <c r="D3" s="415" t="s">
        <v>296</v>
      </c>
      <c r="E3" s="415" t="s">
        <v>297</v>
      </c>
      <c r="F3" s="415" t="s">
        <v>298</v>
      </c>
      <c r="G3" s="507" t="s">
        <v>299</v>
      </c>
      <c r="H3" s="503" t="s">
        <v>89</v>
      </c>
      <c r="I3" s="505" t="s">
        <v>300</v>
      </c>
      <c r="J3" s="505" t="s">
        <v>301</v>
      </c>
      <c r="K3" s="505" t="s">
        <v>302</v>
      </c>
      <c r="L3" s="505"/>
      <c r="M3" s="415"/>
      <c r="N3" s="415"/>
      <c r="O3" s="415"/>
    </row>
    <row r="4" spans="1:16" ht="15.75" x14ac:dyDescent="0.25">
      <c r="A4" s="415"/>
      <c r="B4" s="415"/>
      <c r="C4" s="504"/>
      <c r="D4" s="415"/>
      <c r="E4" s="415"/>
      <c r="F4" s="415"/>
      <c r="G4" s="415"/>
      <c r="H4" s="504"/>
      <c r="I4" s="505"/>
      <c r="J4" s="505"/>
      <c r="K4" s="309" t="s">
        <v>303</v>
      </c>
      <c r="L4" s="309" t="s">
        <v>304</v>
      </c>
      <c r="M4" s="309" t="s">
        <v>305</v>
      </c>
      <c r="N4" s="309" t="s">
        <v>306</v>
      </c>
      <c r="O4" s="310" t="s">
        <v>152</v>
      </c>
      <c r="P4" s="311"/>
    </row>
    <row r="5" spans="1:16" ht="15.75" x14ac:dyDescent="0.25">
      <c r="A5" s="166">
        <v>1</v>
      </c>
      <c r="B5" s="167" t="s">
        <v>82</v>
      </c>
      <c r="C5" s="312">
        <v>2903</v>
      </c>
      <c r="D5" s="313">
        <v>304</v>
      </c>
      <c r="E5" s="313">
        <v>1112</v>
      </c>
      <c r="F5" s="313">
        <v>1378</v>
      </c>
      <c r="G5" s="313">
        <v>149</v>
      </c>
      <c r="H5" s="312">
        <f>SUM(I5:J5)</f>
        <v>2794</v>
      </c>
      <c r="I5" s="313">
        <v>1524</v>
      </c>
      <c r="J5" s="313">
        <v>1270</v>
      </c>
      <c r="K5" s="313">
        <v>151</v>
      </c>
      <c r="L5" s="313">
        <v>162</v>
      </c>
      <c r="M5" s="313">
        <v>245</v>
      </c>
      <c r="N5" s="313">
        <v>277</v>
      </c>
      <c r="O5" s="312">
        <f>SUM(K5:N5)</f>
        <v>835</v>
      </c>
      <c r="P5" s="311"/>
    </row>
    <row r="6" spans="1:16" ht="15.75" x14ac:dyDescent="0.25">
      <c r="A6" s="169">
        <v>2</v>
      </c>
      <c r="B6" s="170" t="s">
        <v>81</v>
      </c>
      <c r="C6" s="312">
        <v>3308</v>
      </c>
      <c r="D6" s="169">
        <v>303</v>
      </c>
      <c r="E6" s="169">
        <v>1392</v>
      </c>
      <c r="F6" s="169">
        <v>1488</v>
      </c>
      <c r="G6" s="169">
        <v>131</v>
      </c>
      <c r="H6" s="312">
        <f t="shared" ref="H6:H22" si="0">SUM(I6:J6)</f>
        <v>3183</v>
      </c>
      <c r="I6" s="169">
        <v>1893</v>
      </c>
      <c r="J6" s="169">
        <v>1290</v>
      </c>
      <c r="K6" s="169">
        <v>132</v>
      </c>
      <c r="L6" s="169">
        <v>180</v>
      </c>
      <c r="M6" s="169">
        <v>260</v>
      </c>
      <c r="N6" s="169">
        <v>260</v>
      </c>
      <c r="O6" s="312">
        <f t="shared" ref="O6:O22" si="1">SUM(K6:N6)</f>
        <v>832</v>
      </c>
      <c r="P6" s="311"/>
    </row>
    <row r="7" spans="1:16" ht="15.75" x14ac:dyDescent="0.25">
      <c r="A7" s="166">
        <v>3</v>
      </c>
      <c r="B7" s="167" t="s">
        <v>80</v>
      </c>
      <c r="C7" s="312">
        <v>7578</v>
      </c>
      <c r="D7" s="313">
        <v>593</v>
      </c>
      <c r="E7" s="313">
        <v>3759</v>
      </c>
      <c r="F7" s="313">
        <v>3020</v>
      </c>
      <c r="G7" s="313">
        <v>239</v>
      </c>
      <c r="H7" s="312">
        <f t="shared" si="0"/>
        <v>7372</v>
      </c>
      <c r="I7" s="313">
        <v>4547</v>
      </c>
      <c r="J7" s="313">
        <v>2825</v>
      </c>
      <c r="K7" s="313">
        <v>288</v>
      </c>
      <c r="L7" s="313">
        <v>398</v>
      </c>
      <c r="M7" s="313">
        <v>481</v>
      </c>
      <c r="N7" s="313">
        <v>535</v>
      </c>
      <c r="O7" s="312">
        <f t="shared" si="1"/>
        <v>1702</v>
      </c>
      <c r="P7" s="311"/>
    </row>
    <row r="8" spans="1:16" ht="15.75" x14ac:dyDescent="0.25">
      <c r="A8" s="169">
        <v>4</v>
      </c>
      <c r="B8" s="170" t="s">
        <v>79</v>
      </c>
      <c r="C8" s="312">
        <v>21926</v>
      </c>
      <c r="D8" s="169">
        <v>1554</v>
      </c>
      <c r="E8" s="169">
        <v>10210</v>
      </c>
      <c r="F8" s="169">
        <v>9491</v>
      </c>
      <c r="G8" s="169">
        <v>848</v>
      </c>
      <c r="H8" s="312">
        <f t="shared" si="0"/>
        <v>21255</v>
      </c>
      <c r="I8" s="169">
        <v>13279</v>
      </c>
      <c r="J8" s="169">
        <v>7976</v>
      </c>
      <c r="K8" s="169">
        <v>694</v>
      </c>
      <c r="L8" s="169">
        <v>1263</v>
      </c>
      <c r="M8" s="169">
        <v>1295</v>
      </c>
      <c r="N8" s="169">
        <v>1592</v>
      </c>
      <c r="O8" s="312">
        <f t="shared" si="1"/>
        <v>4844</v>
      </c>
      <c r="P8" s="311"/>
    </row>
    <row r="9" spans="1:16" ht="15.75" x14ac:dyDescent="0.25">
      <c r="A9" s="166">
        <v>5</v>
      </c>
      <c r="B9" s="167" t="s">
        <v>78</v>
      </c>
      <c r="C9" s="312">
        <v>14421</v>
      </c>
      <c r="D9" s="313">
        <v>991</v>
      </c>
      <c r="E9" s="313">
        <v>7191</v>
      </c>
      <c r="F9" s="313">
        <v>5876</v>
      </c>
      <c r="G9" s="313">
        <v>370</v>
      </c>
      <c r="H9" s="312">
        <f t="shared" si="0"/>
        <v>14058</v>
      </c>
      <c r="I9" s="313">
        <v>9056</v>
      </c>
      <c r="J9" s="313">
        <v>5002</v>
      </c>
      <c r="K9" s="313">
        <v>394</v>
      </c>
      <c r="L9" s="313">
        <v>565</v>
      </c>
      <c r="M9" s="313">
        <v>700</v>
      </c>
      <c r="N9" s="313">
        <v>901</v>
      </c>
      <c r="O9" s="312">
        <f t="shared" si="1"/>
        <v>2560</v>
      </c>
      <c r="P9" s="311"/>
    </row>
    <row r="10" spans="1:16" ht="15.75" x14ac:dyDescent="0.25">
      <c r="A10" s="169">
        <v>6</v>
      </c>
      <c r="B10" s="170" t="s">
        <v>12</v>
      </c>
      <c r="C10" s="312">
        <v>15033</v>
      </c>
      <c r="D10" s="169">
        <v>1256</v>
      </c>
      <c r="E10" s="169">
        <v>7130</v>
      </c>
      <c r="F10" s="169">
        <v>6153</v>
      </c>
      <c r="G10" s="169">
        <v>603</v>
      </c>
      <c r="H10" s="312">
        <f t="shared" si="0"/>
        <v>14539</v>
      </c>
      <c r="I10" s="169">
        <v>8910</v>
      </c>
      <c r="J10" s="169">
        <v>5629</v>
      </c>
      <c r="K10" s="169">
        <v>521</v>
      </c>
      <c r="L10" s="169">
        <v>607</v>
      </c>
      <c r="M10" s="169">
        <v>955</v>
      </c>
      <c r="N10" s="169">
        <v>954</v>
      </c>
      <c r="O10" s="312">
        <f t="shared" si="1"/>
        <v>3037</v>
      </c>
      <c r="P10" s="311"/>
    </row>
    <row r="11" spans="1:16" ht="15.75" x14ac:dyDescent="0.25">
      <c r="A11" s="166">
        <v>7</v>
      </c>
      <c r="B11" s="167" t="s">
        <v>13</v>
      </c>
      <c r="C11" s="312">
        <v>5999</v>
      </c>
      <c r="D11" s="313">
        <v>476</v>
      </c>
      <c r="E11" s="313">
        <v>2388</v>
      </c>
      <c r="F11" s="313">
        <v>2977</v>
      </c>
      <c r="G11" s="313">
        <v>206</v>
      </c>
      <c r="H11" s="312">
        <f t="shared" si="0"/>
        <v>5841</v>
      </c>
      <c r="I11" s="313">
        <v>3557</v>
      </c>
      <c r="J11" s="313">
        <v>2284</v>
      </c>
      <c r="K11" s="313">
        <v>216</v>
      </c>
      <c r="L11" s="313">
        <v>313</v>
      </c>
      <c r="M11" s="313">
        <v>388</v>
      </c>
      <c r="N11" s="313">
        <v>432</v>
      </c>
      <c r="O11" s="312">
        <f t="shared" si="1"/>
        <v>1349</v>
      </c>
      <c r="P11" s="311"/>
    </row>
    <row r="12" spans="1:16" ht="15.75" x14ac:dyDescent="0.25">
      <c r="A12" s="169">
        <v>8</v>
      </c>
      <c r="B12" s="170" t="s">
        <v>14</v>
      </c>
      <c r="C12" s="312">
        <v>3642</v>
      </c>
      <c r="D12" s="169">
        <v>319</v>
      </c>
      <c r="E12" s="169">
        <v>1486</v>
      </c>
      <c r="F12" s="169">
        <v>1695</v>
      </c>
      <c r="G12" s="169">
        <v>158</v>
      </c>
      <c r="H12" s="312">
        <f t="shared" si="0"/>
        <v>3500</v>
      </c>
      <c r="I12" s="169">
        <v>2095</v>
      </c>
      <c r="J12" s="169">
        <v>1405</v>
      </c>
      <c r="K12" s="169">
        <v>160</v>
      </c>
      <c r="L12" s="169">
        <v>191</v>
      </c>
      <c r="M12" s="169">
        <v>217</v>
      </c>
      <c r="N12" s="169">
        <v>281</v>
      </c>
      <c r="O12" s="312">
        <f t="shared" si="1"/>
        <v>849</v>
      </c>
      <c r="P12" s="311"/>
    </row>
    <row r="13" spans="1:16" ht="15.75" x14ac:dyDescent="0.25">
      <c r="A13" s="166">
        <v>9</v>
      </c>
      <c r="B13" s="167" t="s">
        <v>15</v>
      </c>
      <c r="C13" s="312">
        <v>6613</v>
      </c>
      <c r="D13" s="313">
        <v>570</v>
      </c>
      <c r="E13" s="313">
        <v>2319</v>
      </c>
      <c r="F13" s="313">
        <v>3510</v>
      </c>
      <c r="G13" s="313">
        <v>225</v>
      </c>
      <c r="H13" s="312">
        <f t="shared" si="0"/>
        <v>6399</v>
      </c>
      <c r="I13" s="313">
        <v>3980</v>
      </c>
      <c r="J13" s="313">
        <v>2419</v>
      </c>
      <c r="K13" s="313">
        <v>206</v>
      </c>
      <c r="L13" s="313">
        <v>328</v>
      </c>
      <c r="M13" s="313">
        <v>341</v>
      </c>
      <c r="N13" s="313">
        <v>483</v>
      </c>
      <c r="O13" s="312">
        <f t="shared" si="1"/>
        <v>1358</v>
      </c>
      <c r="P13" s="311"/>
    </row>
    <row r="14" spans="1:16" ht="15.75" x14ac:dyDescent="0.25">
      <c r="A14" s="169">
        <v>10</v>
      </c>
      <c r="B14" s="170" t="s">
        <v>16</v>
      </c>
      <c r="C14" s="312">
        <v>2304</v>
      </c>
      <c r="D14" s="169">
        <v>193</v>
      </c>
      <c r="E14" s="169">
        <v>926</v>
      </c>
      <c r="F14" s="169">
        <v>1121</v>
      </c>
      <c r="G14" s="169">
        <v>83</v>
      </c>
      <c r="H14" s="312">
        <f t="shared" si="0"/>
        <v>2240</v>
      </c>
      <c r="I14" s="169">
        <v>1325</v>
      </c>
      <c r="J14" s="169">
        <v>915</v>
      </c>
      <c r="K14" s="169">
        <v>95</v>
      </c>
      <c r="L14" s="169">
        <v>120</v>
      </c>
      <c r="M14" s="169">
        <v>180</v>
      </c>
      <c r="N14" s="169">
        <v>171</v>
      </c>
      <c r="O14" s="312">
        <f t="shared" si="1"/>
        <v>566</v>
      </c>
      <c r="P14" s="311"/>
    </row>
    <row r="15" spans="1:16" ht="15.75" x14ac:dyDescent="0.25">
      <c r="A15" s="166">
        <v>11</v>
      </c>
      <c r="B15" s="167" t="s">
        <v>17</v>
      </c>
      <c r="C15" s="312">
        <v>4318</v>
      </c>
      <c r="D15" s="313">
        <v>344</v>
      </c>
      <c r="E15" s="313">
        <v>1990</v>
      </c>
      <c r="F15" s="313">
        <v>1853</v>
      </c>
      <c r="G15" s="313">
        <v>177</v>
      </c>
      <c r="H15" s="312">
        <f t="shared" si="0"/>
        <v>4187</v>
      </c>
      <c r="I15" s="313">
        <v>2550</v>
      </c>
      <c r="J15" s="313">
        <v>1637</v>
      </c>
      <c r="K15" s="313">
        <v>156</v>
      </c>
      <c r="L15" s="313">
        <v>180</v>
      </c>
      <c r="M15" s="313">
        <v>320</v>
      </c>
      <c r="N15" s="313">
        <v>310</v>
      </c>
      <c r="O15" s="312">
        <f t="shared" si="1"/>
        <v>966</v>
      </c>
      <c r="P15" s="311"/>
    </row>
    <row r="16" spans="1:16" ht="15.75" x14ac:dyDescent="0.25">
      <c r="A16" s="169">
        <v>12</v>
      </c>
      <c r="B16" s="170" t="s">
        <v>18</v>
      </c>
      <c r="C16" s="312">
        <v>5712</v>
      </c>
      <c r="D16" s="169">
        <v>522</v>
      </c>
      <c r="E16" s="169">
        <v>2293</v>
      </c>
      <c r="F16" s="169">
        <v>2743</v>
      </c>
      <c r="G16" s="169">
        <v>197</v>
      </c>
      <c r="H16" s="312">
        <f t="shared" si="0"/>
        <v>5558</v>
      </c>
      <c r="I16" s="169">
        <v>3355</v>
      </c>
      <c r="J16" s="169">
        <v>2203</v>
      </c>
      <c r="K16" s="169">
        <v>200</v>
      </c>
      <c r="L16" s="169">
        <v>258</v>
      </c>
      <c r="M16" s="169">
        <v>337</v>
      </c>
      <c r="N16" s="169">
        <v>442</v>
      </c>
      <c r="O16" s="312">
        <f t="shared" si="1"/>
        <v>1237</v>
      </c>
      <c r="P16" s="311"/>
    </row>
    <row r="17" spans="1:16" ht="15.75" x14ac:dyDescent="0.25">
      <c r="A17" s="166">
        <v>13</v>
      </c>
      <c r="B17" s="167" t="s">
        <v>19</v>
      </c>
      <c r="C17" s="312">
        <v>2803</v>
      </c>
      <c r="D17" s="313">
        <v>279</v>
      </c>
      <c r="E17" s="313">
        <v>1048</v>
      </c>
      <c r="F17" s="313">
        <v>1356</v>
      </c>
      <c r="G17" s="313">
        <v>117</v>
      </c>
      <c r="H17" s="312">
        <f t="shared" si="0"/>
        <v>2683</v>
      </c>
      <c r="I17" s="313">
        <v>1533</v>
      </c>
      <c r="J17" s="313">
        <v>1150</v>
      </c>
      <c r="K17" s="313">
        <v>141</v>
      </c>
      <c r="L17" s="313">
        <v>146</v>
      </c>
      <c r="M17" s="313">
        <v>225</v>
      </c>
      <c r="N17" s="313">
        <v>230</v>
      </c>
      <c r="O17" s="312">
        <f t="shared" si="1"/>
        <v>742</v>
      </c>
      <c r="P17" s="311"/>
    </row>
    <row r="18" spans="1:16" ht="15.75" x14ac:dyDescent="0.25">
      <c r="A18" s="169">
        <v>14</v>
      </c>
      <c r="B18" s="170" t="s">
        <v>20</v>
      </c>
      <c r="C18" s="312">
        <v>4563</v>
      </c>
      <c r="D18" s="169">
        <v>329</v>
      </c>
      <c r="E18" s="169">
        <v>1899</v>
      </c>
      <c r="F18" s="169">
        <v>2192</v>
      </c>
      <c r="G18" s="169">
        <v>158</v>
      </c>
      <c r="H18" s="312">
        <f t="shared" si="0"/>
        <v>4420</v>
      </c>
      <c r="I18" s="169">
        <v>2689</v>
      </c>
      <c r="J18" s="169">
        <v>1731</v>
      </c>
      <c r="K18" s="169">
        <v>142</v>
      </c>
      <c r="L18" s="169">
        <v>231</v>
      </c>
      <c r="M18" s="169">
        <v>255</v>
      </c>
      <c r="N18" s="169">
        <v>343</v>
      </c>
      <c r="O18" s="312">
        <f t="shared" si="1"/>
        <v>971</v>
      </c>
      <c r="P18" s="311"/>
    </row>
    <row r="19" spans="1:16" ht="15.75" x14ac:dyDescent="0.25">
      <c r="A19" s="166">
        <v>15</v>
      </c>
      <c r="B19" s="167" t="s">
        <v>21</v>
      </c>
      <c r="C19" s="312">
        <v>4106</v>
      </c>
      <c r="D19" s="313">
        <v>379</v>
      </c>
      <c r="E19" s="313">
        <v>1885</v>
      </c>
      <c r="F19" s="313">
        <v>1703</v>
      </c>
      <c r="G19" s="313">
        <v>146</v>
      </c>
      <c r="H19" s="312">
        <f t="shared" si="0"/>
        <v>3967</v>
      </c>
      <c r="I19" s="313">
        <v>2433</v>
      </c>
      <c r="J19" s="313">
        <v>1534</v>
      </c>
      <c r="K19" s="313">
        <v>174</v>
      </c>
      <c r="L19" s="313">
        <v>233</v>
      </c>
      <c r="M19" s="313">
        <v>290</v>
      </c>
      <c r="N19" s="313">
        <v>328</v>
      </c>
      <c r="O19" s="312">
        <f t="shared" si="1"/>
        <v>1025</v>
      </c>
      <c r="P19" s="311"/>
    </row>
    <row r="20" spans="1:16" ht="15.75" x14ac:dyDescent="0.25">
      <c r="A20" s="169">
        <v>16</v>
      </c>
      <c r="B20" s="170" t="s">
        <v>22</v>
      </c>
      <c r="C20" s="312">
        <v>3178</v>
      </c>
      <c r="D20" s="169">
        <v>387</v>
      </c>
      <c r="E20" s="169">
        <v>1365</v>
      </c>
      <c r="F20" s="169">
        <v>1270</v>
      </c>
      <c r="G20" s="169">
        <v>200</v>
      </c>
      <c r="H20" s="312">
        <f t="shared" si="0"/>
        <v>3022</v>
      </c>
      <c r="I20" s="169">
        <v>1804</v>
      </c>
      <c r="J20" s="169">
        <v>1218</v>
      </c>
      <c r="K20" s="169">
        <v>97</v>
      </c>
      <c r="L20" s="169">
        <v>130</v>
      </c>
      <c r="M20" s="169">
        <v>211</v>
      </c>
      <c r="N20" s="169">
        <v>191</v>
      </c>
      <c r="O20" s="312">
        <f t="shared" si="1"/>
        <v>629</v>
      </c>
      <c r="P20" s="311"/>
    </row>
    <row r="21" spans="1:16" ht="15.75" x14ac:dyDescent="0.25">
      <c r="A21" s="166">
        <v>17</v>
      </c>
      <c r="B21" s="167" t="s">
        <v>23</v>
      </c>
      <c r="C21" s="312">
        <v>4984</v>
      </c>
      <c r="D21" s="313">
        <v>635</v>
      </c>
      <c r="E21" s="313">
        <v>2084</v>
      </c>
      <c r="F21" s="313">
        <v>2072</v>
      </c>
      <c r="G21" s="313">
        <v>240</v>
      </c>
      <c r="H21" s="312">
        <f t="shared" si="0"/>
        <v>4791</v>
      </c>
      <c r="I21" s="313">
        <v>2587</v>
      </c>
      <c r="J21" s="313">
        <v>2204</v>
      </c>
      <c r="K21" s="313">
        <v>219</v>
      </c>
      <c r="L21" s="313">
        <v>230</v>
      </c>
      <c r="M21" s="313">
        <v>382</v>
      </c>
      <c r="N21" s="313">
        <v>398</v>
      </c>
      <c r="O21" s="312">
        <f>SUM(K21:N21)</f>
        <v>1229</v>
      </c>
      <c r="P21" s="311"/>
    </row>
    <row r="22" spans="1:16" ht="15.75" x14ac:dyDescent="0.25">
      <c r="A22" s="169">
        <v>18</v>
      </c>
      <c r="B22" s="170" t="s">
        <v>24</v>
      </c>
      <c r="C22" s="312">
        <v>7909</v>
      </c>
      <c r="D22" s="169">
        <v>674</v>
      </c>
      <c r="E22" s="169">
        <v>3515</v>
      </c>
      <c r="F22" s="169">
        <v>3487</v>
      </c>
      <c r="G22" s="169">
        <v>296</v>
      </c>
      <c r="H22" s="312">
        <f t="shared" si="0"/>
        <v>7676</v>
      </c>
      <c r="I22" s="169">
        <v>4756</v>
      </c>
      <c r="J22" s="169">
        <v>2920</v>
      </c>
      <c r="K22" s="169">
        <v>280</v>
      </c>
      <c r="L22" s="169">
        <v>359</v>
      </c>
      <c r="M22" s="169">
        <v>457</v>
      </c>
      <c r="N22" s="169">
        <v>631</v>
      </c>
      <c r="O22" s="312">
        <f t="shared" si="1"/>
        <v>1727</v>
      </c>
      <c r="P22" s="311"/>
    </row>
    <row r="23" spans="1:16" ht="15.75" x14ac:dyDescent="0.25">
      <c r="A23" s="490" t="s">
        <v>25</v>
      </c>
      <c r="B23" s="490"/>
      <c r="C23" s="314">
        <f>SUM(D23:G23)</f>
        <v>122028</v>
      </c>
      <c r="D23" s="314">
        <f t="shared" ref="D23:J23" si="2">SUM(D5:D22)</f>
        <v>10108</v>
      </c>
      <c r="E23" s="314">
        <f t="shared" si="2"/>
        <v>53992</v>
      </c>
      <c r="F23" s="314">
        <f t="shared" si="2"/>
        <v>53385</v>
      </c>
      <c r="G23" s="314">
        <f>SUM(G5:G22)</f>
        <v>4543</v>
      </c>
      <c r="H23" s="312">
        <f>SUM(I23:J23)</f>
        <v>117485</v>
      </c>
      <c r="I23" s="314">
        <f t="shared" si="2"/>
        <v>71873</v>
      </c>
      <c r="J23" s="314">
        <f t="shared" si="2"/>
        <v>45612</v>
      </c>
      <c r="K23" s="314">
        <f>SUM(K5:K22)</f>
        <v>4266</v>
      </c>
      <c r="L23" s="314">
        <f>SUM(L5:L22)</f>
        <v>5894</v>
      </c>
      <c r="M23" s="314">
        <f>SUM(M5:M22)</f>
        <v>7539</v>
      </c>
      <c r="N23" s="314">
        <f>SUM(N5:N22)</f>
        <v>8759</v>
      </c>
      <c r="O23" s="312">
        <f>SUM(O5:O22)</f>
        <v>26458</v>
      </c>
      <c r="P23" s="311"/>
    </row>
    <row r="24" spans="1:16" x14ac:dyDescent="0.2">
      <c r="B24" s="506"/>
      <c r="C24" s="506"/>
      <c r="D24" s="506"/>
      <c r="E24" s="506"/>
      <c r="F24" s="506"/>
      <c r="G24" s="506"/>
      <c r="H24" s="506"/>
      <c r="I24" s="315"/>
      <c r="J24" s="315"/>
      <c r="O24" s="316"/>
    </row>
    <row r="25" spans="1:16" x14ac:dyDescent="0.2">
      <c r="B25" s="315"/>
      <c r="C25" s="317"/>
      <c r="D25" s="317"/>
      <c r="E25" s="317"/>
      <c r="F25" s="317"/>
      <c r="G25" s="317"/>
      <c r="H25" s="318"/>
      <c r="I25" s="317"/>
      <c r="J25" s="317"/>
      <c r="K25" s="317"/>
      <c r="L25" s="317"/>
      <c r="M25" s="317"/>
      <c r="N25" s="317"/>
    </row>
    <row r="26" spans="1:16" x14ac:dyDescent="0.2">
      <c r="B26" s="315"/>
      <c r="C26" s="315"/>
      <c r="D26" s="315"/>
      <c r="E26" s="315"/>
      <c r="F26" s="315"/>
      <c r="G26" s="315"/>
      <c r="H26" s="319"/>
      <c r="I26" s="315"/>
      <c r="J26" s="315"/>
    </row>
  </sheetData>
  <autoFilter ref="A4:O23"/>
  <mergeCells count="16">
    <mergeCell ref="B24:H24"/>
    <mergeCell ref="A1:O1"/>
    <mergeCell ref="A2:A4"/>
    <mergeCell ref="B2:B4"/>
    <mergeCell ref="C2:G2"/>
    <mergeCell ref="H2:O2"/>
    <mergeCell ref="C3:C4"/>
    <mergeCell ref="D3:D4"/>
    <mergeCell ref="E3:E4"/>
    <mergeCell ref="F3:F4"/>
    <mergeCell ref="G3:G4"/>
    <mergeCell ref="H3:H4"/>
    <mergeCell ref="I3:I4"/>
    <mergeCell ref="J3:J4"/>
    <mergeCell ref="K3:O3"/>
    <mergeCell ref="A23:B23"/>
  </mergeCells>
  <printOptions horizontalCentered="1"/>
  <pageMargins left="0.45" right="0.19685039370078741" top="0.51" bottom="0.74803149606299213" header="0.31496062992125984" footer="0.31496062992125984"/>
  <pageSetup paperSize="9" scale="83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="80" zoomScaleNormal="80" workbookViewId="0">
      <selection activeCell="D26" sqref="D26"/>
    </sheetView>
  </sheetViews>
  <sheetFormatPr defaultRowHeight="12.75" x14ac:dyDescent="0.2"/>
  <cols>
    <col min="1" max="1" width="4.7109375" style="181" customWidth="1"/>
    <col min="2" max="2" width="28.28515625" style="334" customWidth="1"/>
    <col min="3" max="3" width="18.7109375" style="181" customWidth="1"/>
    <col min="4" max="4" width="12.140625" style="181" customWidth="1"/>
    <col min="5" max="5" width="10" style="181" customWidth="1"/>
    <col min="6" max="6" width="8.28515625" style="181" customWidth="1"/>
    <col min="7" max="7" width="12.140625" style="181" customWidth="1"/>
    <col min="8" max="8" width="10.28515625" style="181" customWidth="1"/>
    <col min="9" max="9" width="8.7109375" style="181" customWidth="1"/>
    <col min="10" max="10" width="8.140625" style="181" customWidth="1"/>
    <col min="11" max="11" width="12" style="181" customWidth="1"/>
    <col min="12" max="12" width="9.140625" style="181"/>
    <col min="13" max="13" width="11.5703125" style="181" bestFit="1" customWidth="1"/>
    <col min="14" max="14" width="15.28515625" style="181" customWidth="1"/>
    <col min="15" max="17" width="17.28515625" style="181" customWidth="1"/>
    <col min="18" max="16384" width="9.140625" style="181"/>
  </cols>
  <sheetData>
    <row r="1" spans="1:17" ht="15.75" x14ac:dyDescent="0.2">
      <c r="A1" s="510" t="s">
        <v>307</v>
      </c>
      <c r="B1" s="510"/>
      <c r="C1" s="510"/>
      <c r="D1" s="510"/>
      <c r="E1" s="510"/>
      <c r="F1" s="510"/>
      <c r="G1" s="510"/>
      <c r="H1" s="511"/>
      <c r="I1" s="511"/>
      <c r="J1" s="511"/>
      <c r="K1" s="511"/>
      <c r="L1" s="511"/>
      <c r="M1" s="511"/>
      <c r="N1" s="511"/>
      <c r="O1" s="321"/>
      <c r="P1" s="321"/>
      <c r="Q1" s="321"/>
    </row>
    <row r="2" spans="1:17" s="323" customFormat="1" ht="17.25" customHeight="1" x14ac:dyDescent="0.25">
      <c r="A2" s="512" t="s">
        <v>308</v>
      </c>
      <c r="B2" s="512"/>
      <c r="C2" s="512"/>
      <c r="D2" s="512"/>
      <c r="E2" s="512"/>
      <c r="F2" s="512"/>
      <c r="G2" s="512"/>
      <c r="H2" s="513"/>
      <c r="I2" s="513"/>
      <c r="J2" s="513"/>
      <c r="K2" s="513"/>
      <c r="L2" s="513"/>
      <c r="M2" s="513"/>
      <c r="N2" s="513"/>
      <c r="O2" s="322"/>
      <c r="P2" s="322"/>
      <c r="Q2" s="322"/>
    </row>
    <row r="3" spans="1:17" s="324" customFormat="1" ht="63" x14ac:dyDescent="0.25">
      <c r="A3" s="421" t="s">
        <v>53</v>
      </c>
      <c r="B3" s="421" t="s">
        <v>3</v>
      </c>
      <c r="C3" s="421" t="s">
        <v>84</v>
      </c>
      <c r="D3" s="421" t="s">
        <v>309</v>
      </c>
      <c r="E3" s="469" t="s">
        <v>310</v>
      </c>
      <c r="F3" s="470"/>
      <c r="G3" s="470"/>
      <c r="H3" s="469" t="s">
        <v>311</v>
      </c>
      <c r="I3" s="470"/>
      <c r="J3" s="493"/>
      <c r="K3" s="469" t="s">
        <v>312</v>
      </c>
      <c r="L3" s="470"/>
      <c r="M3" s="493"/>
      <c r="N3" s="176" t="s">
        <v>313</v>
      </c>
      <c r="O3" s="176" t="s">
        <v>314</v>
      </c>
      <c r="P3" s="176" t="s">
        <v>315</v>
      </c>
      <c r="Q3" s="176" t="s">
        <v>316</v>
      </c>
    </row>
    <row r="4" spans="1:17" s="324" customFormat="1" ht="15.75" x14ac:dyDescent="0.25">
      <c r="A4" s="423"/>
      <c r="B4" s="423"/>
      <c r="C4" s="423"/>
      <c r="D4" s="423"/>
      <c r="E4" s="421" t="s">
        <v>84</v>
      </c>
      <c r="F4" s="469" t="s">
        <v>317</v>
      </c>
      <c r="G4" s="470"/>
      <c r="H4" s="421" t="s">
        <v>84</v>
      </c>
      <c r="I4" s="469" t="s">
        <v>317</v>
      </c>
      <c r="J4" s="493"/>
      <c r="K4" s="421" t="s">
        <v>84</v>
      </c>
      <c r="L4" s="469" t="s">
        <v>317</v>
      </c>
      <c r="M4" s="493"/>
      <c r="N4" s="421" t="s">
        <v>84</v>
      </c>
      <c r="O4" s="421" t="s">
        <v>84</v>
      </c>
      <c r="P4" s="421" t="s">
        <v>84</v>
      </c>
      <c r="Q4" s="421" t="s">
        <v>84</v>
      </c>
    </row>
    <row r="5" spans="1:17" s="324" customFormat="1" ht="32.25" thickBot="1" x14ac:dyDescent="0.3">
      <c r="A5" s="430"/>
      <c r="B5" s="430"/>
      <c r="C5" s="430"/>
      <c r="D5" s="430"/>
      <c r="E5" s="430"/>
      <c r="F5" s="252" t="s">
        <v>318</v>
      </c>
      <c r="G5" s="252" t="s">
        <v>319</v>
      </c>
      <c r="H5" s="430"/>
      <c r="I5" s="252" t="s">
        <v>318</v>
      </c>
      <c r="J5" s="252" t="s">
        <v>319</v>
      </c>
      <c r="K5" s="430"/>
      <c r="L5" s="252" t="s">
        <v>318</v>
      </c>
      <c r="M5" s="252" t="s">
        <v>319</v>
      </c>
      <c r="N5" s="508"/>
      <c r="O5" s="508"/>
      <c r="P5" s="508"/>
      <c r="Q5" s="508"/>
    </row>
    <row r="6" spans="1:17" s="326" customFormat="1" ht="111" customHeight="1" thickTop="1" x14ac:dyDescent="0.25">
      <c r="A6" s="325">
        <v>1</v>
      </c>
      <c r="B6" s="325">
        <v>2</v>
      </c>
      <c r="C6" s="325" t="s">
        <v>320</v>
      </c>
      <c r="D6" s="325">
        <v>4</v>
      </c>
      <c r="E6" s="325" t="s">
        <v>321</v>
      </c>
      <c r="F6" s="325">
        <v>6</v>
      </c>
      <c r="G6" s="325">
        <v>7</v>
      </c>
      <c r="H6" s="325" t="s">
        <v>322</v>
      </c>
      <c r="I6" s="325">
        <v>9</v>
      </c>
      <c r="J6" s="325">
        <v>10</v>
      </c>
      <c r="K6" s="325" t="s">
        <v>323</v>
      </c>
      <c r="L6" s="325">
        <v>12</v>
      </c>
      <c r="M6" s="325">
        <v>13</v>
      </c>
      <c r="N6" s="310">
        <v>15</v>
      </c>
      <c r="O6" s="310" t="s">
        <v>324</v>
      </c>
      <c r="P6" s="310" t="s">
        <v>324</v>
      </c>
      <c r="Q6" s="310" t="s">
        <v>324</v>
      </c>
    </row>
    <row r="7" spans="1:17" s="324" customFormat="1" ht="15.75" x14ac:dyDescent="0.25">
      <c r="A7" s="327"/>
      <c r="B7" s="176"/>
      <c r="C7" s="176"/>
      <c r="D7" s="176">
        <v>1</v>
      </c>
      <c r="E7" s="176"/>
      <c r="F7" s="176">
        <v>2</v>
      </c>
      <c r="G7" s="176">
        <v>3</v>
      </c>
      <c r="H7" s="176"/>
      <c r="I7" s="176">
        <v>4</v>
      </c>
      <c r="J7" s="176">
        <v>5</v>
      </c>
      <c r="K7" s="176"/>
      <c r="L7" s="176">
        <v>6</v>
      </c>
      <c r="M7" s="176">
        <v>7</v>
      </c>
      <c r="N7" s="176">
        <v>8</v>
      </c>
      <c r="O7" s="176">
        <v>9</v>
      </c>
      <c r="P7" s="176">
        <v>10</v>
      </c>
      <c r="Q7" s="176">
        <v>11</v>
      </c>
    </row>
    <row r="8" spans="1:17" s="328" customFormat="1" ht="15.75" x14ac:dyDescent="0.25">
      <c r="A8" s="166">
        <v>1</v>
      </c>
      <c r="B8" s="167" t="s">
        <v>82</v>
      </c>
      <c r="C8" s="179">
        <f t="shared" ref="C8:C25" si="0">SUM(N8,K8,H8,D8,E8)</f>
        <v>181</v>
      </c>
      <c r="D8" s="179">
        <v>1</v>
      </c>
      <c r="E8" s="172">
        <f>F8+G8</f>
        <v>7</v>
      </c>
      <c r="F8" s="177">
        <v>4</v>
      </c>
      <c r="G8" s="177">
        <v>3</v>
      </c>
      <c r="H8" s="172">
        <f>I8+J8</f>
        <v>15</v>
      </c>
      <c r="I8" s="177">
        <v>3</v>
      </c>
      <c r="J8" s="177">
        <v>12</v>
      </c>
      <c r="K8" s="172">
        <f>L8+M8</f>
        <v>21</v>
      </c>
      <c r="L8" s="177">
        <v>4</v>
      </c>
      <c r="M8" s="177">
        <v>17</v>
      </c>
      <c r="N8" s="179">
        <v>137</v>
      </c>
      <c r="O8" s="179">
        <v>2210</v>
      </c>
      <c r="P8" s="179">
        <v>0</v>
      </c>
      <c r="Q8" s="179">
        <v>32</v>
      </c>
    </row>
    <row r="9" spans="1:17" s="328" customFormat="1" ht="15.75" x14ac:dyDescent="0.25">
      <c r="A9" s="169">
        <v>2</v>
      </c>
      <c r="B9" s="170" t="s">
        <v>81</v>
      </c>
      <c r="C9" s="329">
        <f t="shared" si="0"/>
        <v>203</v>
      </c>
      <c r="D9" s="329">
        <v>0</v>
      </c>
      <c r="E9" s="329">
        <f t="shared" ref="E9:E25" si="1">F9+G9</f>
        <v>4</v>
      </c>
      <c r="F9" s="260">
        <v>3</v>
      </c>
      <c r="G9" s="260">
        <v>1</v>
      </c>
      <c r="H9" s="330">
        <f t="shared" ref="H9:H25" si="2">I9+J9</f>
        <v>33</v>
      </c>
      <c r="I9" s="260">
        <v>20</v>
      </c>
      <c r="J9" s="260">
        <v>13</v>
      </c>
      <c r="K9" s="330">
        <f t="shared" ref="K9:K25" si="3">L9+M9</f>
        <v>136</v>
      </c>
      <c r="L9" s="260">
        <v>55</v>
      </c>
      <c r="M9" s="260">
        <v>81</v>
      </c>
      <c r="N9" s="329">
        <v>30</v>
      </c>
      <c r="O9" s="329">
        <v>1274</v>
      </c>
      <c r="P9" s="329">
        <v>0</v>
      </c>
      <c r="Q9" s="329">
        <v>17</v>
      </c>
    </row>
    <row r="10" spans="1:17" s="328" customFormat="1" ht="15.75" x14ac:dyDescent="0.25">
      <c r="A10" s="166">
        <v>3</v>
      </c>
      <c r="B10" s="167" t="s">
        <v>80</v>
      </c>
      <c r="C10" s="179">
        <f t="shared" si="0"/>
        <v>283</v>
      </c>
      <c r="D10" s="179">
        <v>1</v>
      </c>
      <c r="E10" s="172">
        <f t="shared" si="1"/>
        <v>23</v>
      </c>
      <c r="F10" s="177">
        <v>19</v>
      </c>
      <c r="G10" s="177">
        <v>4</v>
      </c>
      <c r="H10" s="172">
        <f t="shared" si="2"/>
        <v>47</v>
      </c>
      <c r="I10" s="177">
        <v>39</v>
      </c>
      <c r="J10" s="177">
        <v>8</v>
      </c>
      <c r="K10" s="172">
        <f t="shared" si="3"/>
        <v>46</v>
      </c>
      <c r="L10" s="177">
        <v>30</v>
      </c>
      <c r="M10" s="177">
        <v>16</v>
      </c>
      <c r="N10" s="179">
        <v>166</v>
      </c>
      <c r="O10" s="179">
        <v>3257</v>
      </c>
      <c r="P10" s="179">
        <v>0</v>
      </c>
      <c r="Q10" s="179">
        <v>46</v>
      </c>
    </row>
    <row r="11" spans="1:17" s="328" customFormat="1" ht="15.75" x14ac:dyDescent="0.25">
      <c r="A11" s="169">
        <v>4</v>
      </c>
      <c r="B11" s="170" t="s">
        <v>79</v>
      </c>
      <c r="C11" s="329">
        <f t="shared" si="0"/>
        <v>1696</v>
      </c>
      <c r="D11" s="329">
        <v>11</v>
      </c>
      <c r="E11" s="329">
        <f t="shared" si="1"/>
        <v>71</v>
      </c>
      <c r="F11" s="260">
        <v>49</v>
      </c>
      <c r="G11" s="260">
        <v>22</v>
      </c>
      <c r="H11" s="330">
        <f t="shared" si="2"/>
        <v>1135</v>
      </c>
      <c r="I11" s="260">
        <v>879</v>
      </c>
      <c r="J11" s="260">
        <v>256</v>
      </c>
      <c r="K11" s="330">
        <f t="shared" si="3"/>
        <v>206</v>
      </c>
      <c r="L11" s="260">
        <v>94</v>
      </c>
      <c r="M11" s="260">
        <v>112</v>
      </c>
      <c r="N11" s="329">
        <v>273</v>
      </c>
      <c r="O11" s="329">
        <v>8625</v>
      </c>
      <c r="P11" s="329">
        <v>12</v>
      </c>
      <c r="Q11" s="329">
        <v>100</v>
      </c>
    </row>
    <row r="12" spans="1:17" s="328" customFormat="1" ht="15.75" x14ac:dyDescent="0.25">
      <c r="A12" s="166">
        <v>5</v>
      </c>
      <c r="B12" s="167" t="s">
        <v>78</v>
      </c>
      <c r="C12" s="179">
        <f t="shared" si="0"/>
        <v>658</v>
      </c>
      <c r="D12" s="179">
        <v>10</v>
      </c>
      <c r="E12" s="172">
        <f t="shared" si="1"/>
        <v>16</v>
      </c>
      <c r="F12" s="177">
        <v>12</v>
      </c>
      <c r="G12" s="177">
        <v>4</v>
      </c>
      <c r="H12" s="172">
        <f t="shared" si="2"/>
        <v>202</v>
      </c>
      <c r="I12" s="177">
        <v>173</v>
      </c>
      <c r="J12" s="177">
        <v>29</v>
      </c>
      <c r="K12" s="172">
        <f t="shared" si="3"/>
        <v>178</v>
      </c>
      <c r="L12" s="177">
        <v>107</v>
      </c>
      <c r="M12" s="177">
        <v>71</v>
      </c>
      <c r="N12" s="179">
        <v>252</v>
      </c>
      <c r="O12" s="179">
        <v>6440</v>
      </c>
      <c r="P12" s="179">
        <v>5</v>
      </c>
      <c r="Q12" s="179">
        <v>94</v>
      </c>
    </row>
    <row r="13" spans="1:17" s="328" customFormat="1" ht="15.75" x14ac:dyDescent="0.25">
      <c r="A13" s="169">
        <v>6</v>
      </c>
      <c r="B13" s="170" t="s">
        <v>12</v>
      </c>
      <c r="C13" s="329">
        <f t="shared" si="0"/>
        <v>1391</v>
      </c>
      <c r="D13" s="329">
        <v>6</v>
      </c>
      <c r="E13" s="329">
        <f t="shared" si="1"/>
        <v>36</v>
      </c>
      <c r="F13" s="260">
        <v>28</v>
      </c>
      <c r="G13" s="260">
        <v>8</v>
      </c>
      <c r="H13" s="330">
        <f t="shared" si="2"/>
        <v>388</v>
      </c>
      <c r="I13" s="260">
        <v>292</v>
      </c>
      <c r="J13" s="260">
        <v>96</v>
      </c>
      <c r="K13" s="330">
        <f t="shared" si="3"/>
        <v>713</v>
      </c>
      <c r="L13" s="260">
        <v>333</v>
      </c>
      <c r="M13" s="260">
        <v>380</v>
      </c>
      <c r="N13" s="329">
        <v>248</v>
      </c>
      <c r="O13" s="329">
        <v>8011</v>
      </c>
      <c r="P13" s="329">
        <v>7</v>
      </c>
      <c r="Q13" s="329">
        <v>108</v>
      </c>
    </row>
    <row r="14" spans="1:17" s="328" customFormat="1" ht="15.75" x14ac:dyDescent="0.25">
      <c r="A14" s="166">
        <v>7</v>
      </c>
      <c r="B14" s="167" t="s">
        <v>13</v>
      </c>
      <c r="C14" s="179">
        <f t="shared" si="0"/>
        <v>353</v>
      </c>
      <c r="D14" s="179">
        <v>0</v>
      </c>
      <c r="E14" s="172">
        <f t="shared" si="1"/>
        <v>8</v>
      </c>
      <c r="F14" s="177">
        <v>4</v>
      </c>
      <c r="G14" s="177">
        <v>4</v>
      </c>
      <c r="H14" s="172">
        <f t="shared" si="2"/>
        <v>75</v>
      </c>
      <c r="I14" s="177">
        <v>54</v>
      </c>
      <c r="J14" s="177">
        <v>21</v>
      </c>
      <c r="K14" s="172">
        <f t="shared" si="3"/>
        <v>208</v>
      </c>
      <c r="L14" s="177">
        <v>89</v>
      </c>
      <c r="M14" s="177">
        <v>119</v>
      </c>
      <c r="N14" s="179">
        <v>62</v>
      </c>
      <c r="O14" s="179">
        <v>3102</v>
      </c>
      <c r="P14" s="179">
        <v>0</v>
      </c>
      <c r="Q14" s="179">
        <v>47</v>
      </c>
    </row>
    <row r="15" spans="1:17" s="328" customFormat="1" ht="15.75" x14ac:dyDescent="0.25">
      <c r="A15" s="169">
        <v>8</v>
      </c>
      <c r="B15" s="170" t="s">
        <v>14</v>
      </c>
      <c r="C15" s="329">
        <f t="shared" si="0"/>
        <v>219</v>
      </c>
      <c r="D15" s="329">
        <v>3</v>
      </c>
      <c r="E15" s="329">
        <f t="shared" si="1"/>
        <v>9</v>
      </c>
      <c r="F15" s="260">
        <v>8</v>
      </c>
      <c r="G15" s="260">
        <v>1</v>
      </c>
      <c r="H15" s="330">
        <f t="shared" si="2"/>
        <v>34</v>
      </c>
      <c r="I15" s="260">
        <v>22</v>
      </c>
      <c r="J15" s="260">
        <v>12</v>
      </c>
      <c r="K15" s="330">
        <f t="shared" si="3"/>
        <v>76</v>
      </c>
      <c r="L15" s="260">
        <v>23</v>
      </c>
      <c r="M15" s="260">
        <v>53</v>
      </c>
      <c r="N15" s="329">
        <v>97</v>
      </c>
      <c r="O15" s="329">
        <v>2724</v>
      </c>
      <c r="P15" s="329">
        <v>1</v>
      </c>
      <c r="Q15" s="329">
        <v>28</v>
      </c>
    </row>
    <row r="16" spans="1:17" s="328" customFormat="1" ht="15.75" x14ac:dyDescent="0.25">
      <c r="A16" s="166">
        <v>9</v>
      </c>
      <c r="B16" s="167" t="s">
        <v>15</v>
      </c>
      <c r="C16" s="179">
        <f t="shared" si="0"/>
        <v>441</v>
      </c>
      <c r="D16" s="179">
        <v>6</v>
      </c>
      <c r="E16" s="172">
        <f t="shared" si="1"/>
        <v>16</v>
      </c>
      <c r="F16" s="177">
        <v>10</v>
      </c>
      <c r="G16" s="177">
        <v>6</v>
      </c>
      <c r="H16" s="172">
        <f t="shared" si="2"/>
        <v>115</v>
      </c>
      <c r="I16" s="177">
        <v>93</v>
      </c>
      <c r="J16" s="177">
        <v>22</v>
      </c>
      <c r="K16" s="172">
        <f t="shared" si="3"/>
        <v>179</v>
      </c>
      <c r="L16" s="177">
        <v>77</v>
      </c>
      <c r="M16" s="177">
        <v>102</v>
      </c>
      <c r="N16" s="179">
        <v>125</v>
      </c>
      <c r="O16" s="179">
        <v>3201</v>
      </c>
      <c r="P16" s="179">
        <v>2</v>
      </c>
      <c r="Q16" s="179">
        <v>44</v>
      </c>
    </row>
    <row r="17" spans="1:17" s="328" customFormat="1" ht="15.75" x14ac:dyDescent="0.25">
      <c r="A17" s="169">
        <v>10</v>
      </c>
      <c r="B17" s="170" t="s">
        <v>16</v>
      </c>
      <c r="C17" s="329">
        <f t="shared" si="0"/>
        <v>89</v>
      </c>
      <c r="D17" s="329">
        <v>0</v>
      </c>
      <c r="E17" s="329">
        <f t="shared" si="1"/>
        <v>7</v>
      </c>
      <c r="F17" s="260">
        <v>5</v>
      </c>
      <c r="G17" s="260">
        <v>2</v>
      </c>
      <c r="H17" s="330">
        <f t="shared" si="2"/>
        <v>12</v>
      </c>
      <c r="I17" s="260">
        <v>6</v>
      </c>
      <c r="J17" s="260">
        <v>6</v>
      </c>
      <c r="K17" s="330">
        <f t="shared" si="3"/>
        <v>23</v>
      </c>
      <c r="L17" s="260">
        <v>10</v>
      </c>
      <c r="M17" s="260">
        <v>13</v>
      </c>
      <c r="N17" s="329">
        <v>47</v>
      </c>
      <c r="O17" s="329">
        <v>999</v>
      </c>
      <c r="P17" s="329">
        <v>0</v>
      </c>
      <c r="Q17" s="329">
        <v>11</v>
      </c>
    </row>
    <row r="18" spans="1:17" s="328" customFormat="1" ht="15.75" x14ac:dyDescent="0.25">
      <c r="A18" s="166">
        <v>11</v>
      </c>
      <c r="B18" s="167" t="s">
        <v>17</v>
      </c>
      <c r="C18" s="179">
        <f t="shared" si="0"/>
        <v>383</v>
      </c>
      <c r="D18" s="179">
        <v>2</v>
      </c>
      <c r="E18" s="172">
        <f t="shared" si="1"/>
        <v>7</v>
      </c>
      <c r="F18" s="177">
        <v>6</v>
      </c>
      <c r="G18" s="177">
        <v>1</v>
      </c>
      <c r="H18" s="172">
        <f t="shared" si="2"/>
        <v>151</v>
      </c>
      <c r="I18" s="177">
        <v>106</v>
      </c>
      <c r="J18" s="177">
        <v>45</v>
      </c>
      <c r="K18" s="172">
        <f t="shared" si="3"/>
        <v>157</v>
      </c>
      <c r="L18" s="177">
        <v>74</v>
      </c>
      <c r="M18" s="177">
        <v>83</v>
      </c>
      <c r="N18" s="179">
        <v>66</v>
      </c>
      <c r="O18" s="179">
        <v>1964</v>
      </c>
      <c r="P18" s="179">
        <v>2</v>
      </c>
      <c r="Q18" s="179">
        <v>15</v>
      </c>
    </row>
    <row r="19" spans="1:17" s="328" customFormat="1" ht="15.75" x14ac:dyDescent="0.25">
      <c r="A19" s="169">
        <v>12</v>
      </c>
      <c r="B19" s="170" t="s">
        <v>18</v>
      </c>
      <c r="C19" s="329">
        <f t="shared" si="0"/>
        <v>459</v>
      </c>
      <c r="D19" s="329">
        <v>7</v>
      </c>
      <c r="E19" s="329">
        <f t="shared" si="1"/>
        <v>15</v>
      </c>
      <c r="F19" s="260">
        <v>7</v>
      </c>
      <c r="G19" s="260">
        <v>8</v>
      </c>
      <c r="H19" s="330">
        <f t="shared" si="2"/>
        <v>91</v>
      </c>
      <c r="I19" s="260">
        <v>71</v>
      </c>
      <c r="J19" s="260">
        <v>20</v>
      </c>
      <c r="K19" s="330">
        <f t="shared" si="3"/>
        <v>257</v>
      </c>
      <c r="L19" s="260">
        <v>92</v>
      </c>
      <c r="M19" s="260">
        <v>165</v>
      </c>
      <c r="N19" s="329">
        <v>89</v>
      </c>
      <c r="O19" s="329">
        <v>3059</v>
      </c>
      <c r="P19" s="329">
        <v>1</v>
      </c>
      <c r="Q19" s="329">
        <v>51</v>
      </c>
    </row>
    <row r="20" spans="1:17" s="328" customFormat="1" ht="15.75" x14ac:dyDescent="0.25">
      <c r="A20" s="166">
        <v>13</v>
      </c>
      <c r="B20" s="167" t="s">
        <v>19</v>
      </c>
      <c r="C20" s="179">
        <f t="shared" si="0"/>
        <v>233</v>
      </c>
      <c r="D20" s="179">
        <v>3</v>
      </c>
      <c r="E20" s="172">
        <f t="shared" si="1"/>
        <v>3</v>
      </c>
      <c r="F20" s="177">
        <v>3</v>
      </c>
      <c r="G20" s="177">
        <v>0</v>
      </c>
      <c r="H20" s="172">
        <f t="shared" si="2"/>
        <v>10</v>
      </c>
      <c r="I20" s="177">
        <v>5</v>
      </c>
      <c r="J20" s="177">
        <v>5</v>
      </c>
      <c r="K20" s="172">
        <f t="shared" si="3"/>
        <v>169</v>
      </c>
      <c r="L20" s="177">
        <v>62</v>
      </c>
      <c r="M20" s="177">
        <v>107</v>
      </c>
      <c r="N20" s="179">
        <v>48</v>
      </c>
      <c r="O20" s="179">
        <v>1056</v>
      </c>
      <c r="P20" s="179">
        <v>0</v>
      </c>
      <c r="Q20" s="179">
        <v>15</v>
      </c>
    </row>
    <row r="21" spans="1:17" s="328" customFormat="1" ht="15.75" x14ac:dyDescent="0.25">
      <c r="A21" s="169">
        <v>14</v>
      </c>
      <c r="B21" s="170" t="s">
        <v>20</v>
      </c>
      <c r="C21" s="329">
        <f t="shared" si="0"/>
        <v>203</v>
      </c>
      <c r="D21" s="329">
        <v>5</v>
      </c>
      <c r="E21" s="329">
        <f t="shared" si="1"/>
        <v>10</v>
      </c>
      <c r="F21" s="260">
        <v>7</v>
      </c>
      <c r="G21" s="260">
        <v>3</v>
      </c>
      <c r="H21" s="330">
        <f t="shared" si="2"/>
        <v>78</v>
      </c>
      <c r="I21" s="260">
        <v>66</v>
      </c>
      <c r="J21" s="260">
        <v>12</v>
      </c>
      <c r="K21" s="330">
        <f t="shared" si="3"/>
        <v>55</v>
      </c>
      <c r="L21" s="260">
        <v>28</v>
      </c>
      <c r="M21" s="260">
        <v>27</v>
      </c>
      <c r="N21" s="329">
        <v>55</v>
      </c>
      <c r="O21" s="329">
        <v>2131</v>
      </c>
      <c r="P21" s="329">
        <v>2</v>
      </c>
      <c r="Q21" s="329">
        <v>36</v>
      </c>
    </row>
    <row r="22" spans="1:17" s="328" customFormat="1" ht="15.75" x14ac:dyDescent="0.25">
      <c r="A22" s="166">
        <v>15</v>
      </c>
      <c r="B22" s="167" t="s">
        <v>21</v>
      </c>
      <c r="C22" s="179">
        <f t="shared" si="0"/>
        <v>171</v>
      </c>
      <c r="D22" s="179">
        <v>2</v>
      </c>
      <c r="E22" s="172">
        <f t="shared" si="1"/>
        <v>9</v>
      </c>
      <c r="F22" s="177">
        <v>8</v>
      </c>
      <c r="G22" s="177">
        <v>1</v>
      </c>
      <c r="H22" s="172">
        <f t="shared" si="2"/>
        <v>28</v>
      </c>
      <c r="I22" s="177">
        <v>13</v>
      </c>
      <c r="J22" s="177">
        <v>15</v>
      </c>
      <c r="K22" s="172">
        <f t="shared" si="3"/>
        <v>84</v>
      </c>
      <c r="L22" s="177">
        <v>36</v>
      </c>
      <c r="M22" s="177">
        <v>48</v>
      </c>
      <c r="N22" s="179">
        <v>48</v>
      </c>
      <c r="O22" s="179">
        <v>1688</v>
      </c>
      <c r="P22" s="179">
        <v>1</v>
      </c>
      <c r="Q22" s="179">
        <v>23</v>
      </c>
    </row>
    <row r="23" spans="1:17" s="328" customFormat="1" ht="15.75" x14ac:dyDescent="0.25">
      <c r="A23" s="169">
        <v>16</v>
      </c>
      <c r="B23" s="170" t="s">
        <v>22</v>
      </c>
      <c r="C23" s="329">
        <f t="shared" si="0"/>
        <v>327</v>
      </c>
      <c r="D23" s="329">
        <v>1</v>
      </c>
      <c r="E23" s="329">
        <f t="shared" si="1"/>
        <v>4</v>
      </c>
      <c r="F23" s="260">
        <v>3</v>
      </c>
      <c r="G23" s="260">
        <v>1</v>
      </c>
      <c r="H23" s="330">
        <f t="shared" si="2"/>
        <v>138</v>
      </c>
      <c r="I23" s="260">
        <v>98</v>
      </c>
      <c r="J23" s="260">
        <v>40</v>
      </c>
      <c r="K23" s="330">
        <f t="shared" si="3"/>
        <v>102</v>
      </c>
      <c r="L23" s="260">
        <v>13</v>
      </c>
      <c r="M23" s="260">
        <v>89</v>
      </c>
      <c r="N23" s="329">
        <v>82</v>
      </c>
      <c r="O23" s="329">
        <v>2434</v>
      </c>
      <c r="P23" s="329">
        <v>4</v>
      </c>
      <c r="Q23" s="329">
        <v>26</v>
      </c>
    </row>
    <row r="24" spans="1:17" s="328" customFormat="1" ht="15.75" x14ac:dyDescent="0.25">
      <c r="A24" s="166">
        <v>17</v>
      </c>
      <c r="B24" s="167" t="s">
        <v>23</v>
      </c>
      <c r="C24" s="179">
        <f t="shared" si="0"/>
        <v>207</v>
      </c>
      <c r="D24" s="179">
        <v>1</v>
      </c>
      <c r="E24" s="172">
        <f t="shared" si="1"/>
        <v>19</v>
      </c>
      <c r="F24" s="177">
        <v>12</v>
      </c>
      <c r="G24" s="177">
        <v>7</v>
      </c>
      <c r="H24" s="172">
        <f t="shared" si="2"/>
        <v>20</v>
      </c>
      <c r="I24" s="177">
        <v>10</v>
      </c>
      <c r="J24" s="177">
        <v>10</v>
      </c>
      <c r="K24" s="172">
        <f t="shared" si="3"/>
        <v>36</v>
      </c>
      <c r="L24" s="177">
        <v>8</v>
      </c>
      <c r="M24" s="177">
        <v>28</v>
      </c>
      <c r="N24" s="179">
        <v>131</v>
      </c>
      <c r="O24" s="179">
        <v>3006</v>
      </c>
      <c r="P24" s="179">
        <v>0</v>
      </c>
      <c r="Q24" s="179">
        <v>30</v>
      </c>
    </row>
    <row r="25" spans="1:17" s="328" customFormat="1" ht="15.75" x14ac:dyDescent="0.25">
      <c r="A25" s="169">
        <v>18</v>
      </c>
      <c r="B25" s="170" t="s">
        <v>24</v>
      </c>
      <c r="C25" s="329">
        <f t="shared" si="0"/>
        <v>804</v>
      </c>
      <c r="D25" s="329">
        <v>2</v>
      </c>
      <c r="E25" s="329">
        <f t="shared" si="1"/>
        <v>22</v>
      </c>
      <c r="F25" s="260">
        <v>15</v>
      </c>
      <c r="G25" s="260">
        <v>7</v>
      </c>
      <c r="H25" s="330">
        <f t="shared" si="2"/>
        <v>125</v>
      </c>
      <c r="I25" s="260">
        <v>91</v>
      </c>
      <c r="J25" s="260">
        <v>34</v>
      </c>
      <c r="K25" s="330">
        <f t="shared" si="3"/>
        <v>543</v>
      </c>
      <c r="L25" s="260">
        <v>201</v>
      </c>
      <c r="M25" s="260">
        <v>342</v>
      </c>
      <c r="N25" s="329">
        <v>112</v>
      </c>
      <c r="O25" s="329">
        <v>3614</v>
      </c>
      <c r="P25" s="329">
        <v>3</v>
      </c>
      <c r="Q25" s="329">
        <v>43</v>
      </c>
    </row>
    <row r="26" spans="1:17" s="331" customFormat="1" ht="15.75" x14ac:dyDescent="0.25">
      <c r="A26" s="431" t="s">
        <v>25</v>
      </c>
      <c r="B26" s="432"/>
      <c r="C26" s="179">
        <f>SUM(C8:C25)</f>
        <v>8301</v>
      </c>
      <c r="D26" s="179">
        <f>SUM(D8:D25)</f>
        <v>61</v>
      </c>
      <c r="E26" s="179">
        <f t="shared" ref="E26:M26" si="4">SUM(E8:E25)</f>
        <v>286</v>
      </c>
      <c r="F26" s="179">
        <f>SUM(F8:F25)</f>
        <v>203</v>
      </c>
      <c r="G26" s="179">
        <f>SUM(G8:G25)</f>
        <v>83</v>
      </c>
      <c r="H26" s="179">
        <f>SUM(H8:H25)</f>
        <v>2697</v>
      </c>
      <c r="I26" s="179">
        <f t="shared" si="4"/>
        <v>2041</v>
      </c>
      <c r="J26" s="179">
        <f t="shared" si="4"/>
        <v>656</v>
      </c>
      <c r="K26" s="179">
        <f t="shared" si="4"/>
        <v>3189</v>
      </c>
      <c r="L26" s="179">
        <f t="shared" si="4"/>
        <v>1336</v>
      </c>
      <c r="M26" s="179">
        <f t="shared" si="4"/>
        <v>1853</v>
      </c>
      <c r="N26" s="179">
        <f>SUM(N8:N25)</f>
        <v>2068</v>
      </c>
      <c r="O26" s="179">
        <f t="shared" ref="O26:Q26" si="5">SUM(O8:O25)</f>
        <v>58795</v>
      </c>
      <c r="P26" s="179">
        <f t="shared" si="5"/>
        <v>40</v>
      </c>
      <c r="Q26" s="179">
        <f t="shared" si="5"/>
        <v>766</v>
      </c>
    </row>
    <row r="27" spans="1:17" s="163" customFormat="1" ht="15.75" x14ac:dyDescent="0.25">
      <c r="B27" s="332"/>
    </row>
    <row r="28" spans="1:17" s="163" customFormat="1" ht="15.75" x14ac:dyDescent="0.25">
      <c r="A28" s="509" t="s">
        <v>325</v>
      </c>
      <c r="B28" s="509"/>
      <c r="C28" s="509"/>
      <c r="D28" s="509"/>
      <c r="E28" s="509"/>
      <c r="F28" s="509"/>
      <c r="G28" s="509"/>
    </row>
    <row r="30" spans="1:17" ht="15.75" x14ac:dyDescent="0.25">
      <c r="A30" s="174"/>
      <c r="B30" s="333"/>
    </row>
  </sheetData>
  <mergeCells count="21">
    <mergeCell ref="A1:N1"/>
    <mergeCell ref="A2:N2"/>
    <mergeCell ref="A3:A5"/>
    <mergeCell ref="B3:B5"/>
    <mergeCell ref="C3:C5"/>
    <mergeCell ref="D3:D5"/>
    <mergeCell ref="E3:G3"/>
    <mergeCell ref="H3:J3"/>
    <mergeCell ref="K3:M3"/>
    <mergeCell ref="E4:E5"/>
    <mergeCell ref="O4:O5"/>
    <mergeCell ref="P4:P5"/>
    <mergeCell ref="Q4:Q5"/>
    <mergeCell ref="A26:B26"/>
    <mergeCell ref="A28:G28"/>
    <mergeCell ref="F4:G4"/>
    <mergeCell ref="H4:H5"/>
    <mergeCell ref="I4:J4"/>
    <mergeCell ref="K4:K5"/>
    <mergeCell ref="L4:M4"/>
    <mergeCell ref="N4:N5"/>
  </mergeCells>
  <printOptions horizontalCentered="1"/>
  <pageMargins left="0.46" right="0.16" top="0.45" bottom="0.18" header="0.6" footer="0.16"/>
  <pageSetup paperSize="9" scale="8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zoomScale="80" zoomScaleNormal="80" workbookViewId="0">
      <selection activeCell="E35" sqref="E35"/>
    </sheetView>
  </sheetViews>
  <sheetFormatPr defaultRowHeight="12.75" x14ac:dyDescent="0.2"/>
  <cols>
    <col min="1" max="1" width="4.7109375" style="181" customWidth="1"/>
    <col min="2" max="2" width="28.28515625" style="334" customWidth="1"/>
    <col min="3" max="3" width="18.7109375" style="181" customWidth="1"/>
    <col min="4" max="4" width="17" style="181" customWidth="1"/>
    <col min="5" max="5" width="15.28515625" style="181" customWidth="1"/>
    <col min="6" max="9" width="17.28515625" style="181" customWidth="1"/>
    <col min="10" max="16384" width="9.140625" style="181"/>
  </cols>
  <sheetData>
    <row r="1" spans="1:9" ht="15.75" customHeight="1" x14ac:dyDescent="0.2">
      <c r="A1" s="510" t="s">
        <v>326</v>
      </c>
      <c r="B1" s="510"/>
      <c r="C1" s="510"/>
      <c r="D1" s="510"/>
      <c r="E1" s="510"/>
      <c r="F1" s="510"/>
      <c r="G1" s="510"/>
      <c r="H1" s="510"/>
      <c r="I1" s="510"/>
    </row>
    <row r="2" spans="1:9" s="323" customFormat="1" ht="17.25" customHeight="1" x14ac:dyDescent="0.25">
      <c r="A2" s="512" t="s">
        <v>308</v>
      </c>
      <c r="B2" s="512"/>
      <c r="C2" s="512"/>
      <c r="D2" s="512"/>
      <c r="E2" s="512"/>
      <c r="F2" s="512"/>
      <c r="G2" s="512"/>
      <c r="H2" s="512"/>
      <c r="I2" s="512"/>
    </row>
    <row r="3" spans="1:9" s="324" customFormat="1" ht="47.25" x14ac:dyDescent="0.25">
      <c r="A3" s="421" t="s">
        <v>53</v>
      </c>
      <c r="B3" s="421" t="s">
        <v>3</v>
      </c>
      <c r="C3" s="421" t="s">
        <v>327</v>
      </c>
      <c r="D3" s="335"/>
      <c r="E3" s="176" t="s">
        <v>328</v>
      </c>
      <c r="F3" s="176" t="s">
        <v>329</v>
      </c>
      <c r="G3" s="176" t="s">
        <v>330</v>
      </c>
      <c r="H3" s="176" t="s">
        <v>331</v>
      </c>
      <c r="I3" s="176" t="s">
        <v>332</v>
      </c>
    </row>
    <row r="4" spans="1:9" s="324" customFormat="1" ht="15.75" customHeight="1" x14ac:dyDescent="0.25">
      <c r="A4" s="423"/>
      <c r="B4" s="423"/>
      <c r="C4" s="423"/>
      <c r="D4" s="336" t="s">
        <v>317</v>
      </c>
      <c r="E4" s="421" t="s">
        <v>84</v>
      </c>
      <c r="F4" s="421" t="s">
        <v>84</v>
      </c>
      <c r="G4" s="421" t="s">
        <v>84</v>
      </c>
      <c r="H4" s="421" t="s">
        <v>84</v>
      </c>
      <c r="I4" s="421" t="s">
        <v>84</v>
      </c>
    </row>
    <row r="5" spans="1:9" s="324" customFormat="1" ht="32.25" thickBot="1" x14ac:dyDescent="0.3">
      <c r="A5" s="430"/>
      <c r="B5" s="430"/>
      <c r="C5" s="430"/>
      <c r="D5" s="252" t="s">
        <v>333</v>
      </c>
      <c r="E5" s="508"/>
      <c r="F5" s="508"/>
      <c r="G5" s="508"/>
      <c r="H5" s="508"/>
      <c r="I5" s="508"/>
    </row>
    <row r="6" spans="1:9" s="326" customFormat="1" ht="17.25" customHeight="1" thickTop="1" x14ac:dyDescent="0.25">
      <c r="A6" s="325">
        <v>1</v>
      </c>
      <c r="B6" s="325">
        <v>2</v>
      </c>
      <c r="C6" s="325">
        <v>3</v>
      </c>
      <c r="D6" s="325">
        <v>4</v>
      </c>
      <c r="E6" s="310">
        <v>5</v>
      </c>
      <c r="F6" s="310">
        <v>6</v>
      </c>
      <c r="G6" s="310">
        <v>7</v>
      </c>
      <c r="H6" s="310">
        <v>8</v>
      </c>
      <c r="I6" s="310">
        <v>9</v>
      </c>
    </row>
    <row r="7" spans="1:9" s="324" customFormat="1" ht="15.75" x14ac:dyDescent="0.25">
      <c r="A7" s="327"/>
      <c r="B7" s="327"/>
      <c r="C7" s="327"/>
      <c r="D7" s="327"/>
      <c r="E7" s="327"/>
      <c r="F7" s="327"/>
      <c r="G7" s="327"/>
      <c r="H7" s="327"/>
      <c r="I7" s="327"/>
    </row>
    <row r="8" spans="1:9" s="328" customFormat="1" ht="15.75" x14ac:dyDescent="0.25">
      <c r="A8" s="166">
        <v>1</v>
      </c>
      <c r="B8" s="167" t="s">
        <v>82</v>
      </c>
      <c r="C8" s="179">
        <f>SUM(E8,F8:G8)</f>
        <v>2</v>
      </c>
      <c r="D8" s="179">
        <v>1</v>
      </c>
      <c r="E8" s="179"/>
      <c r="F8" s="179"/>
      <c r="G8" s="179">
        <v>2</v>
      </c>
      <c r="H8" s="179">
        <v>1</v>
      </c>
      <c r="I8" s="179">
        <v>1</v>
      </c>
    </row>
    <row r="9" spans="1:9" s="328" customFormat="1" ht="15.75" x14ac:dyDescent="0.25">
      <c r="A9" s="169">
        <v>2</v>
      </c>
      <c r="B9" s="170" t="s">
        <v>81</v>
      </c>
      <c r="C9" s="179">
        <f t="shared" ref="C9:C25" si="0">SUM(E9,F9:G9)</f>
        <v>5</v>
      </c>
      <c r="D9" s="329">
        <v>1</v>
      </c>
      <c r="E9" s="329"/>
      <c r="F9" s="329">
        <v>1</v>
      </c>
      <c r="G9" s="329">
        <v>4</v>
      </c>
      <c r="H9" s="329"/>
      <c r="I9" s="329"/>
    </row>
    <row r="10" spans="1:9" s="328" customFormat="1" ht="15.75" x14ac:dyDescent="0.25">
      <c r="A10" s="166">
        <v>3</v>
      </c>
      <c r="B10" s="167" t="s">
        <v>80</v>
      </c>
      <c r="C10" s="179">
        <f t="shared" si="0"/>
        <v>6</v>
      </c>
      <c r="D10" s="179">
        <v>4</v>
      </c>
      <c r="E10" s="179"/>
      <c r="F10" s="179">
        <v>3</v>
      </c>
      <c r="G10" s="179">
        <v>3</v>
      </c>
      <c r="H10" s="179"/>
      <c r="I10" s="179"/>
    </row>
    <row r="11" spans="1:9" s="328" customFormat="1" ht="15.75" x14ac:dyDescent="0.25">
      <c r="A11" s="169">
        <v>4</v>
      </c>
      <c r="B11" s="170" t="s">
        <v>79</v>
      </c>
      <c r="C11" s="179">
        <f t="shared" si="0"/>
        <v>68</v>
      </c>
      <c r="D11" s="329">
        <v>43</v>
      </c>
      <c r="E11" s="329">
        <v>1</v>
      </c>
      <c r="F11" s="329">
        <v>46</v>
      </c>
      <c r="G11" s="329">
        <v>21</v>
      </c>
      <c r="H11" s="329">
        <v>17</v>
      </c>
      <c r="I11" s="329">
        <v>4</v>
      </c>
    </row>
    <row r="12" spans="1:9" s="328" customFormat="1" ht="15.75" x14ac:dyDescent="0.25">
      <c r="A12" s="166">
        <v>5</v>
      </c>
      <c r="B12" s="167" t="s">
        <v>78</v>
      </c>
      <c r="C12" s="179">
        <f t="shared" si="0"/>
        <v>44</v>
      </c>
      <c r="D12" s="179">
        <v>36</v>
      </c>
      <c r="E12" s="179">
        <v>2</v>
      </c>
      <c r="F12" s="179">
        <v>25</v>
      </c>
      <c r="G12" s="179">
        <v>17</v>
      </c>
      <c r="H12" s="179">
        <v>10</v>
      </c>
      <c r="I12" s="179">
        <v>2</v>
      </c>
    </row>
    <row r="13" spans="1:9" s="328" customFormat="1" ht="15.75" x14ac:dyDescent="0.25">
      <c r="A13" s="169">
        <v>6</v>
      </c>
      <c r="B13" s="170" t="s">
        <v>12</v>
      </c>
      <c r="C13" s="179">
        <f t="shared" si="0"/>
        <v>5</v>
      </c>
      <c r="D13" s="329">
        <v>1</v>
      </c>
      <c r="E13" s="329"/>
      <c r="F13" s="329">
        <v>3</v>
      </c>
      <c r="G13" s="329">
        <v>2</v>
      </c>
      <c r="H13" s="329">
        <v>6</v>
      </c>
      <c r="I13" s="329">
        <v>1</v>
      </c>
    </row>
    <row r="14" spans="1:9" s="328" customFormat="1" ht="15.75" x14ac:dyDescent="0.25">
      <c r="A14" s="166">
        <v>7</v>
      </c>
      <c r="B14" s="167" t="s">
        <v>13</v>
      </c>
      <c r="C14" s="179">
        <f t="shared" si="0"/>
        <v>4</v>
      </c>
      <c r="D14" s="179">
        <v>3</v>
      </c>
      <c r="E14" s="179"/>
      <c r="F14" s="179">
        <v>1</v>
      </c>
      <c r="G14" s="179">
        <v>3</v>
      </c>
      <c r="H14" s="179">
        <v>1</v>
      </c>
      <c r="I14" s="179"/>
    </row>
    <row r="15" spans="1:9" s="328" customFormat="1" ht="15.75" x14ac:dyDescent="0.25">
      <c r="A15" s="169">
        <v>8</v>
      </c>
      <c r="B15" s="170" t="s">
        <v>14</v>
      </c>
      <c r="C15" s="179">
        <f t="shared" si="0"/>
        <v>5</v>
      </c>
      <c r="D15" s="329">
        <v>3</v>
      </c>
      <c r="E15" s="329"/>
      <c r="F15" s="329"/>
      <c r="G15" s="329">
        <v>5</v>
      </c>
      <c r="H15" s="329">
        <v>1</v>
      </c>
      <c r="I15" s="329">
        <v>1</v>
      </c>
    </row>
    <row r="16" spans="1:9" s="328" customFormat="1" ht="15.75" x14ac:dyDescent="0.25">
      <c r="A16" s="166">
        <v>9</v>
      </c>
      <c r="B16" s="167" t="s">
        <v>15</v>
      </c>
      <c r="C16" s="179">
        <f t="shared" si="0"/>
        <v>5</v>
      </c>
      <c r="D16" s="179">
        <v>4</v>
      </c>
      <c r="E16" s="179"/>
      <c r="F16" s="179">
        <v>4</v>
      </c>
      <c r="G16" s="179">
        <v>1</v>
      </c>
      <c r="H16" s="179">
        <v>1</v>
      </c>
      <c r="I16" s="179">
        <v>1</v>
      </c>
    </row>
    <row r="17" spans="1:9" s="328" customFormat="1" ht="15.75" x14ac:dyDescent="0.25">
      <c r="A17" s="169">
        <v>10</v>
      </c>
      <c r="B17" s="170" t="s">
        <v>16</v>
      </c>
      <c r="C17" s="179">
        <f t="shared" si="0"/>
        <v>8</v>
      </c>
      <c r="D17" s="329">
        <v>3</v>
      </c>
      <c r="E17" s="329"/>
      <c r="F17" s="329">
        <v>3</v>
      </c>
      <c r="G17" s="329">
        <v>5</v>
      </c>
      <c r="H17" s="329">
        <v>2</v>
      </c>
      <c r="I17" s="329">
        <v>2</v>
      </c>
    </row>
    <row r="18" spans="1:9" s="328" customFormat="1" ht="15.75" x14ac:dyDescent="0.25">
      <c r="A18" s="166">
        <v>11</v>
      </c>
      <c r="B18" s="167" t="s">
        <v>17</v>
      </c>
      <c r="C18" s="179">
        <f t="shared" si="0"/>
        <v>1</v>
      </c>
      <c r="D18" s="179">
        <v>1</v>
      </c>
      <c r="E18" s="179"/>
      <c r="F18" s="179"/>
      <c r="G18" s="179">
        <v>1</v>
      </c>
      <c r="H18" s="179">
        <v>1</v>
      </c>
      <c r="I18" s="179"/>
    </row>
    <row r="19" spans="1:9" s="328" customFormat="1" ht="15.75" x14ac:dyDescent="0.25">
      <c r="A19" s="169">
        <v>12</v>
      </c>
      <c r="B19" s="170" t="s">
        <v>18</v>
      </c>
      <c r="C19" s="179">
        <f t="shared" si="0"/>
        <v>10</v>
      </c>
      <c r="D19" s="329">
        <v>7</v>
      </c>
      <c r="E19" s="329"/>
      <c r="F19" s="329">
        <v>5</v>
      </c>
      <c r="G19" s="329">
        <v>5</v>
      </c>
      <c r="H19" s="329">
        <v>1</v>
      </c>
      <c r="I19" s="329">
        <v>2</v>
      </c>
    </row>
    <row r="20" spans="1:9" s="328" customFormat="1" ht="15.75" x14ac:dyDescent="0.25">
      <c r="A20" s="166">
        <v>13</v>
      </c>
      <c r="B20" s="167" t="s">
        <v>19</v>
      </c>
      <c r="C20" s="179">
        <f t="shared" si="0"/>
        <v>0</v>
      </c>
      <c r="D20" s="179"/>
      <c r="E20" s="179"/>
      <c r="F20" s="179"/>
      <c r="G20" s="179"/>
      <c r="H20" s="179"/>
      <c r="I20" s="179">
        <v>3</v>
      </c>
    </row>
    <row r="21" spans="1:9" s="328" customFormat="1" ht="15.75" x14ac:dyDescent="0.25">
      <c r="A21" s="169">
        <v>14</v>
      </c>
      <c r="B21" s="170" t="s">
        <v>20</v>
      </c>
      <c r="C21" s="179">
        <f t="shared" si="0"/>
        <v>6</v>
      </c>
      <c r="D21" s="329">
        <v>5</v>
      </c>
      <c r="E21" s="329"/>
      <c r="F21" s="329">
        <v>3</v>
      </c>
      <c r="G21" s="329">
        <v>3</v>
      </c>
      <c r="H21" s="329">
        <v>3</v>
      </c>
      <c r="I21" s="329">
        <v>1</v>
      </c>
    </row>
    <row r="22" spans="1:9" s="328" customFormat="1" ht="15.75" x14ac:dyDescent="0.25">
      <c r="A22" s="166">
        <v>15</v>
      </c>
      <c r="B22" s="167" t="s">
        <v>21</v>
      </c>
      <c r="C22" s="179">
        <f t="shared" si="0"/>
        <v>2</v>
      </c>
      <c r="D22" s="179">
        <v>1</v>
      </c>
      <c r="E22" s="179"/>
      <c r="F22" s="179"/>
      <c r="G22" s="179">
        <v>2</v>
      </c>
      <c r="H22" s="179"/>
      <c r="I22" s="179">
        <v>1</v>
      </c>
    </row>
    <row r="23" spans="1:9" s="328" customFormat="1" ht="15.75" x14ac:dyDescent="0.25">
      <c r="A23" s="169">
        <v>16</v>
      </c>
      <c r="B23" s="170" t="s">
        <v>22</v>
      </c>
      <c r="C23" s="179">
        <f t="shared" si="0"/>
        <v>3</v>
      </c>
      <c r="D23" s="329">
        <v>1</v>
      </c>
      <c r="E23" s="329"/>
      <c r="F23" s="329">
        <v>1</v>
      </c>
      <c r="G23" s="329">
        <v>2</v>
      </c>
      <c r="H23" s="329"/>
      <c r="I23" s="329"/>
    </row>
    <row r="24" spans="1:9" s="328" customFormat="1" ht="15.75" x14ac:dyDescent="0.25">
      <c r="A24" s="166">
        <v>17</v>
      </c>
      <c r="B24" s="167" t="s">
        <v>23</v>
      </c>
      <c r="C24" s="179">
        <f t="shared" si="0"/>
        <v>8</v>
      </c>
      <c r="D24" s="179">
        <v>4</v>
      </c>
      <c r="E24" s="179">
        <v>1</v>
      </c>
      <c r="F24" s="179">
        <v>1</v>
      </c>
      <c r="G24" s="179">
        <v>6</v>
      </c>
      <c r="H24" s="179">
        <v>1</v>
      </c>
      <c r="I24" s="179"/>
    </row>
    <row r="25" spans="1:9" s="328" customFormat="1" ht="15.75" x14ac:dyDescent="0.25">
      <c r="A25" s="169">
        <v>18</v>
      </c>
      <c r="B25" s="170" t="s">
        <v>24</v>
      </c>
      <c r="C25" s="179">
        <f t="shared" si="0"/>
        <v>8</v>
      </c>
      <c r="D25" s="329">
        <v>5</v>
      </c>
      <c r="E25" s="329"/>
      <c r="F25" s="329">
        <v>5</v>
      </c>
      <c r="G25" s="329">
        <v>3</v>
      </c>
      <c r="H25" s="329"/>
      <c r="I25" s="329">
        <v>3</v>
      </c>
    </row>
    <row r="26" spans="1:9" s="331" customFormat="1" ht="15.75" x14ac:dyDescent="0.25">
      <c r="A26" s="431" t="s">
        <v>25</v>
      </c>
      <c r="B26" s="432"/>
      <c r="C26" s="179">
        <f>SUM(C8:C25)</f>
        <v>190</v>
      </c>
      <c r="D26" s="179">
        <f>SUM(D8:D25)</f>
        <v>123</v>
      </c>
      <c r="E26" s="179">
        <f>SUM(E8:E25)</f>
        <v>4</v>
      </c>
      <c r="F26" s="179">
        <f t="shared" ref="F26:I26" si="1">SUM(F8:F25)</f>
        <v>101</v>
      </c>
      <c r="G26" s="179">
        <f t="shared" si="1"/>
        <v>85</v>
      </c>
      <c r="H26" s="179">
        <f t="shared" si="1"/>
        <v>45</v>
      </c>
      <c r="I26" s="179">
        <f t="shared" si="1"/>
        <v>22</v>
      </c>
    </row>
    <row r="27" spans="1:9" s="163" customFormat="1" ht="15.75" x14ac:dyDescent="0.25">
      <c r="B27" s="332"/>
    </row>
    <row r="28" spans="1:9" s="163" customFormat="1" ht="15.75" x14ac:dyDescent="0.25">
      <c r="A28" s="509"/>
      <c r="B28" s="509"/>
      <c r="C28" s="509"/>
      <c r="D28" s="509"/>
    </row>
    <row r="30" spans="1:9" ht="15.75" x14ac:dyDescent="0.25">
      <c r="A30" s="174"/>
      <c r="B30" s="333"/>
    </row>
  </sheetData>
  <mergeCells count="12">
    <mergeCell ref="A26:B26"/>
    <mergeCell ref="A28:D28"/>
    <mergeCell ref="A1:I1"/>
    <mergeCell ref="A2:I2"/>
    <mergeCell ref="A3:A5"/>
    <mergeCell ref="B3:B5"/>
    <mergeCell ref="C3:C5"/>
    <mergeCell ref="E4:E5"/>
    <mergeCell ref="F4:F5"/>
    <mergeCell ref="G4:G5"/>
    <mergeCell ref="H4:H5"/>
    <mergeCell ref="I4:I5"/>
  </mergeCells>
  <printOptions horizontalCentered="1"/>
  <pageMargins left="0.46" right="0.16" top="0.45" bottom="0.18" header="0.6" footer="0.16"/>
  <pageSetup paperSize="9" scale="8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="110" zoomScaleNormal="110" workbookViewId="0">
      <selection activeCell="L26" sqref="L26"/>
    </sheetView>
  </sheetViews>
  <sheetFormatPr defaultRowHeight="18" x14ac:dyDescent="0.25"/>
  <cols>
    <col min="1" max="1" width="4.5703125" style="227" customWidth="1"/>
    <col min="2" max="2" width="20.7109375" style="227" customWidth="1"/>
    <col min="3" max="3" width="13.28515625" style="227" customWidth="1"/>
    <col min="4" max="4" width="13" style="227" customWidth="1"/>
    <col min="5" max="5" width="14.5703125" style="227" customWidth="1"/>
    <col min="6" max="6" width="19.140625" style="227" customWidth="1"/>
    <col min="7" max="7" width="15.85546875" style="227" customWidth="1"/>
    <col min="8" max="8" width="17.42578125" style="227" customWidth="1"/>
    <col min="9" max="10" width="20" style="227" customWidth="1"/>
    <col min="11" max="11" width="15.7109375" style="227" customWidth="1"/>
    <col min="12" max="12" width="16.28515625" style="227" customWidth="1"/>
    <col min="13" max="16384" width="9.140625" style="227"/>
  </cols>
  <sheetData>
    <row r="1" spans="1:12" ht="17.45" customHeight="1" x14ac:dyDescent="0.25">
      <c r="B1" s="454" t="s">
        <v>197</v>
      </c>
      <c r="C1" s="454"/>
      <c r="D1" s="454"/>
      <c r="E1" s="454"/>
      <c r="F1" s="454"/>
      <c r="G1" s="454"/>
    </row>
    <row r="2" spans="1:12" x14ac:dyDescent="0.25">
      <c r="A2" s="454" t="s">
        <v>334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</row>
    <row r="3" spans="1:12" ht="21.6" customHeight="1" x14ac:dyDescent="0.25">
      <c r="A3" s="455" t="s">
        <v>199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</row>
    <row r="4" spans="1:12" ht="12.6" customHeight="1" thickBot="1" x14ac:dyDescent="0.3">
      <c r="B4" s="228"/>
      <c r="C4" s="229"/>
      <c r="D4" s="229"/>
    </row>
    <row r="5" spans="1:12" ht="17.45" customHeight="1" x14ac:dyDescent="0.25">
      <c r="A5" s="456" t="s">
        <v>53</v>
      </c>
      <c r="B5" s="459" t="s">
        <v>3</v>
      </c>
      <c r="C5" s="462" t="s">
        <v>335</v>
      </c>
      <c r="D5" s="462" t="s">
        <v>336</v>
      </c>
      <c r="E5" s="462" t="s">
        <v>337</v>
      </c>
      <c r="F5" s="462" t="s">
        <v>338</v>
      </c>
      <c r="G5" s="466" t="s">
        <v>204</v>
      </c>
      <c r="H5" s="450" t="s">
        <v>205</v>
      </c>
      <c r="I5" s="450"/>
      <c r="J5" s="450"/>
      <c r="K5" s="450"/>
      <c r="L5" s="451"/>
    </row>
    <row r="6" spans="1:12" ht="17.45" customHeight="1" x14ac:dyDescent="0.25">
      <c r="A6" s="457"/>
      <c r="B6" s="460"/>
      <c r="C6" s="463"/>
      <c r="D6" s="463"/>
      <c r="E6" s="463"/>
      <c r="F6" s="463"/>
      <c r="G6" s="467"/>
      <c r="H6" s="415" t="s">
        <v>206</v>
      </c>
      <c r="I6" s="415"/>
      <c r="J6" s="415"/>
      <c r="K6" s="415"/>
      <c r="L6" s="452" t="s">
        <v>207</v>
      </c>
    </row>
    <row r="7" spans="1:12" ht="48" thickBot="1" x14ac:dyDescent="0.3">
      <c r="A7" s="458"/>
      <c r="B7" s="461"/>
      <c r="C7" s="464"/>
      <c r="D7" s="464"/>
      <c r="E7" s="464"/>
      <c r="F7" s="464"/>
      <c r="G7" s="468"/>
      <c r="H7" s="230" t="s">
        <v>335</v>
      </c>
      <c r="I7" s="230" t="s">
        <v>336</v>
      </c>
      <c r="J7" s="230" t="s">
        <v>337</v>
      </c>
      <c r="K7" s="230" t="s">
        <v>338</v>
      </c>
      <c r="L7" s="453"/>
    </row>
    <row r="8" spans="1:12" x14ac:dyDescent="0.25">
      <c r="A8" s="231">
        <v>1</v>
      </c>
      <c r="B8" s="232" t="s">
        <v>7</v>
      </c>
      <c r="C8" s="233">
        <v>7</v>
      </c>
      <c r="D8" s="233">
        <v>6</v>
      </c>
      <c r="E8" s="233">
        <v>5</v>
      </c>
      <c r="F8" s="233">
        <v>1</v>
      </c>
      <c r="G8" s="235">
        <v>19</v>
      </c>
      <c r="H8" s="233">
        <v>7</v>
      </c>
      <c r="I8" s="233">
        <v>6</v>
      </c>
      <c r="J8" s="233">
        <v>5</v>
      </c>
      <c r="K8" s="233">
        <v>1</v>
      </c>
      <c r="L8" s="236">
        <v>19</v>
      </c>
    </row>
    <row r="9" spans="1:12" x14ac:dyDescent="0.25">
      <c r="A9" s="237">
        <v>2</v>
      </c>
      <c r="B9" s="238" t="s">
        <v>8</v>
      </c>
      <c r="C9" s="239">
        <v>3</v>
      </c>
      <c r="D9" s="239">
        <v>6</v>
      </c>
      <c r="E9" s="239">
        <v>3</v>
      </c>
      <c r="F9" s="239">
        <v>0</v>
      </c>
      <c r="G9" s="241">
        <v>12</v>
      </c>
      <c r="H9" s="337">
        <v>7</v>
      </c>
      <c r="I9" s="239">
        <v>6</v>
      </c>
      <c r="J9" s="239">
        <v>3</v>
      </c>
      <c r="K9" s="239">
        <v>0</v>
      </c>
      <c r="L9" s="242">
        <v>14</v>
      </c>
    </row>
    <row r="10" spans="1:12" x14ac:dyDescent="0.25">
      <c r="A10" s="243">
        <v>3</v>
      </c>
      <c r="B10" s="244" t="s">
        <v>9</v>
      </c>
      <c r="C10" s="233">
        <v>9</v>
      </c>
      <c r="D10" s="233">
        <v>8</v>
      </c>
      <c r="E10" s="233">
        <v>27</v>
      </c>
      <c r="F10" s="233">
        <v>7</v>
      </c>
      <c r="G10" s="235">
        <v>51</v>
      </c>
      <c r="H10" s="233">
        <v>10</v>
      </c>
      <c r="I10" s="233">
        <v>8</v>
      </c>
      <c r="J10" s="233">
        <v>27</v>
      </c>
      <c r="K10" s="233">
        <v>7</v>
      </c>
      <c r="L10" s="236">
        <v>52</v>
      </c>
    </row>
    <row r="11" spans="1:12" x14ac:dyDescent="0.25">
      <c r="A11" s="237">
        <v>4</v>
      </c>
      <c r="B11" s="238" t="s">
        <v>10</v>
      </c>
      <c r="C11" s="239">
        <v>11</v>
      </c>
      <c r="D11" s="239">
        <v>2</v>
      </c>
      <c r="E11" s="239">
        <v>18</v>
      </c>
      <c r="F11" s="239">
        <v>1</v>
      </c>
      <c r="G11" s="241">
        <v>32</v>
      </c>
      <c r="H11" s="337">
        <v>13</v>
      </c>
      <c r="I11" s="239">
        <v>2</v>
      </c>
      <c r="J11" s="239">
        <v>18</v>
      </c>
      <c r="K11" s="239">
        <v>1</v>
      </c>
      <c r="L11" s="242">
        <v>32</v>
      </c>
    </row>
    <row r="12" spans="1:12" x14ac:dyDescent="0.25">
      <c r="A12" s="243">
        <v>5</v>
      </c>
      <c r="B12" s="244" t="s">
        <v>11</v>
      </c>
      <c r="C12" s="233">
        <v>12</v>
      </c>
      <c r="D12" s="233">
        <v>8</v>
      </c>
      <c r="E12" s="233">
        <v>8</v>
      </c>
      <c r="F12" s="233">
        <v>1</v>
      </c>
      <c r="G12" s="235">
        <v>29</v>
      </c>
      <c r="H12" s="233">
        <v>12</v>
      </c>
      <c r="I12" s="233">
        <v>8</v>
      </c>
      <c r="J12" s="233">
        <v>8</v>
      </c>
      <c r="K12" s="233">
        <v>1</v>
      </c>
      <c r="L12" s="236">
        <v>29</v>
      </c>
    </row>
    <row r="13" spans="1:12" x14ac:dyDescent="0.25">
      <c r="A13" s="237">
        <v>6</v>
      </c>
      <c r="B13" s="238" t="s">
        <v>12</v>
      </c>
      <c r="C13" s="239">
        <v>11</v>
      </c>
      <c r="D13" s="239">
        <v>1</v>
      </c>
      <c r="E13" s="239">
        <v>41</v>
      </c>
      <c r="F13" s="239">
        <v>7</v>
      </c>
      <c r="G13" s="241">
        <v>60</v>
      </c>
      <c r="H13" s="337">
        <v>12</v>
      </c>
      <c r="I13" s="239">
        <v>1</v>
      </c>
      <c r="J13" s="239">
        <v>41</v>
      </c>
      <c r="K13" s="239">
        <v>7</v>
      </c>
      <c r="L13" s="242">
        <v>61</v>
      </c>
    </row>
    <row r="14" spans="1:12" x14ac:dyDescent="0.25">
      <c r="A14" s="243">
        <v>7</v>
      </c>
      <c r="B14" s="244" t="s">
        <v>13</v>
      </c>
      <c r="C14" s="233">
        <v>10</v>
      </c>
      <c r="D14" s="233">
        <v>5</v>
      </c>
      <c r="E14" s="233">
        <v>10</v>
      </c>
      <c r="F14" s="233">
        <v>5</v>
      </c>
      <c r="G14" s="235">
        <v>30</v>
      </c>
      <c r="H14" s="233">
        <v>10</v>
      </c>
      <c r="I14" s="233">
        <v>5</v>
      </c>
      <c r="J14" s="233">
        <v>10</v>
      </c>
      <c r="K14" s="233">
        <v>5</v>
      </c>
      <c r="L14" s="236">
        <v>30</v>
      </c>
    </row>
    <row r="15" spans="1:12" x14ac:dyDescent="0.25">
      <c r="A15" s="237">
        <v>8</v>
      </c>
      <c r="B15" s="238" t="s">
        <v>14</v>
      </c>
      <c r="C15" s="239">
        <v>6</v>
      </c>
      <c r="D15" s="239">
        <v>8</v>
      </c>
      <c r="E15" s="239">
        <v>2</v>
      </c>
      <c r="F15" s="239">
        <v>0</v>
      </c>
      <c r="G15" s="241">
        <v>16</v>
      </c>
      <c r="H15" s="337">
        <v>7</v>
      </c>
      <c r="I15" s="239">
        <v>8</v>
      </c>
      <c r="J15" s="239">
        <v>2</v>
      </c>
      <c r="K15" s="239">
        <v>0</v>
      </c>
      <c r="L15" s="242">
        <v>17</v>
      </c>
    </row>
    <row r="16" spans="1:12" x14ac:dyDescent="0.25">
      <c r="A16" s="243">
        <v>9</v>
      </c>
      <c r="B16" s="244" t="s">
        <v>15</v>
      </c>
      <c r="C16" s="233">
        <v>11</v>
      </c>
      <c r="D16" s="233">
        <v>8</v>
      </c>
      <c r="E16" s="233">
        <v>6</v>
      </c>
      <c r="F16" s="233">
        <v>0</v>
      </c>
      <c r="G16" s="235">
        <v>25</v>
      </c>
      <c r="H16" s="233">
        <v>12</v>
      </c>
      <c r="I16" s="233">
        <v>9</v>
      </c>
      <c r="J16" s="233">
        <v>6</v>
      </c>
      <c r="K16" s="233">
        <v>0</v>
      </c>
      <c r="L16" s="236">
        <v>26</v>
      </c>
    </row>
    <row r="17" spans="1:12" x14ac:dyDescent="0.25">
      <c r="A17" s="237">
        <v>10</v>
      </c>
      <c r="B17" s="238" t="s">
        <v>16</v>
      </c>
      <c r="C17" s="239">
        <v>1</v>
      </c>
      <c r="D17" s="239">
        <v>0</v>
      </c>
      <c r="E17" s="239">
        <v>3</v>
      </c>
      <c r="F17" s="239">
        <v>1</v>
      </c>
      <c r="G17" s="241">
        <v>5</v>
      </c>
      <c r="H17" s="337">
        <v>1</v>
      </c>
      <c r="I17" s="239">
        <v>0</v>
      </c>
      <c r="J17" s="239">
        <v>3</v>
      </c>
      <c r="K17" s="239">
        <v>1</v>
      </c>
      <c r="L17" s="242">
        <v>5</v>
      </c>
    </row>
    <row r="18" spans="1:12" x14ac:dyDescent="0.25">
      <c r="A18" s="243">
        <v>11</v>
      </c>
      <c r="B18" s="244" t="s">
        <v>17</v>
      </c>
      <c r="C18" s="233">
        <v>4</v>
      </c>
      <c r="D18" s="233">
        <v>2</v>
      </c>
      <c r="E18" s="233">
        <v>4</v>
      </c>
      <c r="F18" s="233">
        <v>0</v>
      </c>
      <c r="G18" s="235">
        <v>10</v>
      </c>
      <c r="H18" s="233">
        <v>6</v>
      </c>
      <c r="I18" s="233">
        <v>3</v>
      </c>
      <c r="J18" s="233">
        <v>4</v>
      </c>
      <c r="K18" s="233">
        <v>0</v>
      </c>
      <c r="L18" s="236">
        <v>13</v>
      </c>
    </row>
    <row r="19" spans="1:12" x14ac:dyDescent="0.25">
      <c r="A19" s="237">
        <v>12</v>
      </c>
      <c r="B19" s="238" t="s">
        <v>18</v>
      </c>
      <c r="C19" s="239">
        <v>8</v>
      </c>
      <c r="D19" s="239">
        <v>10</v>
      </c>
      <c r="E19" s="239">
        <v>34</v>
      </c>
      <c r="F19" s="239">
        <v>4</v>
      </c>
      <c r="G19" s="241">
        <v>56</v>
      </c>
      <c r="H19" s="337">
        <v>8</v>
      </c>
      <c r="I19" s="245">
        <v>11</v>
      </c>
      <c r="J19" s="245">
        <v>34</v>
      </c>
      <c r="K19" s="245">
        <v>4</v>
      </c>
      <c r="L19" s="246">
        <v>56</v>
      </c>
    </row>
    <row r="20" spans="1:12" x14ac:dyDescent="0.25">
      <c r="A20" s="243">
        <v>13</v>
      </c>
      <c r="B20" s="244" t="s">
        <v>19</v>
      </c>
      <c r="C20" s="233">
        <v>5</v>
      </c>
      <c r="D20" s="233">
        <v>8</v>
      </c>
      <c r="E20" s="233">
        <v>4</v>
      </c>
      <c r="F20" s="233">
        <v>0</v>
      </c>
      <c r="G20" s="235">
        <v>17</v>
      </c>
      <c r="H20" s="233">
        <v>5</v>
      </c>
      <c r="I20" s="233">
        <v>9</v>
      </c>
      <c r="J20" s="233">
        <v>4</v>
      </c>
      <c r="K20" s="233">
        <v>0</v>
      </c>
      <c r="L20" s="236">
        <v>18</v>
      </c>
    </row>
    <row r="21" spans="1:12" x14ac:dyDescent="0.25">
      <c r="A21" s="237">
        <v>14</v>
      </c>
      <c r="B21" s="238" t="s">
        <v>20</v>
      </c>
      <c r="C21" s="239">
        <v>1</v>
      </c>
      <c r="D21" s="239">
        <v>3</v>
      </c>
      <c r="E21" s="239">
        <v>3</v>
      </c>
      <c r="F21" s="239">
        <v>0</v>
      </c>
      <c r="G21" s="241">
        <v>7</v>
      </c>
      <c r="H21" s="337">
        <v>1</v>
      </c>
      <c r="I21" s="245">
        <v>3</v>
      </c>
      <c r="J21" s="245">
        <v>3</v>
      </c>
      <c r="K21" s="245">
        <v>0</v>
      </c>
      <c r="L21" s="246">
        <v>7</v>
      </c>
    </row>
    <row r="22" spans="1:12" x14ac:dyDescent="0.25">
      <c r="A22" s="243">
        <v>15</v>
      </c>
      <c r="B22" s="244" t="s">
        <v>21</v>
      </c>
      <c r="C22" s="233">
        <v>7</v>
      </c>
      <c r="D22" s="233">
        <v>7</v>
      </c>
      <c r="E22" s="233">
        <v>8</v>
      </c>
      <c r="F22" s="233">
        <v>1</v>
      </c>
      <c r="G22" s="235">
        <v>23</v>
      </c>
      <c r="H22" s="233">
        <v>7</v>
      </c>
      <c r="I22" s="233">
        <v>9</v>
      </c>
      <c r="J22" s="233">
        <v>8</v>
      </c>
      <c r="K22" s="233">
        <v>1</v>
      </c>
      <c r="L22" s="236">
        <v>25</v>
      </c>
    </row>
    <row r="23" spans="1:12" x14ac:dyDescent="0.25">
      <c r="A23" s="237">
        <v>16</v>
      </c>
      <c r="B23" s="238" t="s">
        <v>22</v>
      </c>
      <c r="C23" s="239">
        <v>4</v>
      </c>
      <c r="D23" s="239">
        <v>2</v>
      </c>
      <c r="E23" s="239">
        <v>6</v>
      </c>
      <c r="F23" s="239">
        <v>0</v>
      </c>
      <c r="G23" s="241">
        <v>12</v>
      </c>
      <c r="H23" s="337">
        <v>4</v>
      </c>
      <c r="I23" s="245">
        <v>2</v>
      </c>
      <c r="J23" s="245">
        <v>6</v>
      </c>
      <c r="K23" s="245">
        <v>0</v>
      </c>
      <c r="L23" s="246">
        <v>12</v>
      </c>
    </row>
    <row r="24" spans="1:12" x14ac:dyDescent="0.25">
      <c r="A24" s="243">
        <v>17</v>
      </c>
      <c r="B24" s="244" t="s">
        <v>23</v>
      </c>
      <c r="C24" s="233">
        <v>13</v>
      </c>
      <c r="D24" s="233">
        <v>8</v>
      </c>
      <c r="E24" s="233">
        <v>10</v>
      </c>
      <c r="F24" s="233">
        <v>0</v>
      </c>
      <c r="G24" s="235">
        <v>31</v>
      </c>
      <c r="H24" s="233">
        <v>13</v>
      </c>
      <c r="I24" s="233">
        <v>9</v>
      </c>
      <c r="J24" s="233">
        <v>10</v>
      </c>
      <c r="K24" s="233">
        <v>0</v>
      </c>
      <c r="L24" s="236">
        <v>32</v>
      </c>
    </row>
    <row r="25" spans="1:12" x14ac:dyDescent="0.25">
      <c r="A25" s="237">
        <v>18</v>
      </c>
      <c r="B25" s="238" t="s">
        <v>24</v>
      </c>
      <c r="C25" s="239">
        <v>15</v>
      </c>
      <c r="D25" s="239">
        <v>15</v>
      </c>
      <c r="E25" s="239">
        <v>5</v>
      </c>
      <c r="F25" s="239">
        <v>0</v>
      </c>
      <c r="G25" s="241">
        <v>35</v>
      </c>
      <c r="H25" s="337">
        <v>16</v>
      </c>
      <c r="I25" s="245">
        <v>18</v>
      </c>
      <c r="J25" s="245">
        <v>5</v>
      </c>
      <c r="K25" s="245">
        <v>0</v>
      </c>
      <c r="L25" s="246">
        <v>38</v>
      </c>
    </row>
    <row r="26" spans="1:12" ht="18.75" thickBot="1" x14ac:dyDescent="0.3">
      <c r="A26" s="247"/>
      <c r="B26" s="248" t="s">
        <v>25</v>
      </c>
      <c r="C26" s="249">
        <v>138</v>
      </c>
      <c r="D26" s="249">
        <v>107</v>
      </c>
      <c r="E26" s="249">
        <v>197</v>
      </c>
      <c r="F26" s="250">
        <v>28</v>
      </c>
      <c r="G26" s="251">
        <v>470</v>
      </c>
      <c r="H26" s="250">
        <v>151</v>
      </c>
      <c r="I26" s="249">
        <v>117</v>
      </c>
      <c r="J26" s="249">
        <v>197</v>
      </c>
      <c r="K26" s="249">
        <v>28</v>
      </c>
      <c r="L26" s="250">
        <v>486</v>
      </c>
    </row>
  </sheetData>
  <mergeCells count="13">
    <mergeCell ref="H5:L5"/>
    <mergeCell ref="H6:K6"/>
    <mergeCell ref="L6:L7"/>
    <mergeCell ref="B1:G1"/>
    <mergeCell ref="A2:L2"/>
    <mergeCell ref="A3:L3"/>
    <mergeCell ref="A5:A7"/>
    <mergeCell ref="B5:B7"/>
    <mergeCell ref="C5:C7"/>
    <mergeCell ref="D5:D7"/>
    <mergeCell ref="E5:E7"/>
    <mergeCell ref="F5:F7"/>
    <mergeCell ref="G5:G7"/>
  </mergeCells>
  <pageMargins left="0.53" right="0.02" top="0.38" bottom="0.69" header="0.38" footer="0.5"/>
  <pageSetup paperSize="9" orientation="landscape" verticalDpi="2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zoomScale="90" zoomScaleNormal="90" workbookViewId="0">
      <selection activeCell="I8" sqref="I8"/>
    </sheetView>
  </sheetViews>
  <sheetFormatPr defaultRowHeight="12.75" x14ac:dyDescent="0.2"/>
  <cols>
    <col min="1" max="1" width="5.7109375" style="278" customWidth="1"/>
    <col min="2" max="2" width="28.140625" style="278" customWidth="1"/>
    <col min="3" max="3" width="41.5703125" style="278" customWidth="1"/>
    <col min="4" max="16384" width="9.140625" style="278"/>
  </cols>
  <sheetData>
    <row r="1" spans="1:3" ht="63.75" thickBot="1" x14ac:dyDescent="0.25">
      <c r="A1" s="276" t="s">
        <v>2</v>
      </c>
      <c r="B1" s="276" t="s">
        <v>3</v>
      </c>
      <c r="C1" s="277" t="s">
        <v>292</v>
      </c>
    </row>
    <row r="2" spans="1:3" ht="27.95" customHeight="1" thickTop="1" x14ac:dyDescent="0.2">
      <c r="A2" s="279">
        <v>1</v>
      </c>
      <c r="B2" s="194" t="s">
        <v>82</v>
      </c>
      <c r="C2" s="193">
        <v>12792</v>
      </c>
    </row>
    <row r="3" spans="1:3" ht="27.95" customHeight="1" x14ac:dyDescent="0.2">
      <c r="A3" s="281">
        <v>2</v>
      </c>
      <c r="B3" s="170" t="s">
        <v>81</v>
      </c>
      <c r="C3" s="169">
        <v>9971</v>
      </c>
    </row>
    <row r="4" spans="1:3" ht="27.95" customHeight="1" x14ac:dyDescent="0.2">
      <c r="A4" s="283">
        <v>3</v>
      </c>
      <c r="B4" s="167" t="s">
        <v>80</v>
      </c>
      <c r="C4" s="166">
        <v>21194</v>
      </c>
    </row>
    <row r="5" spans="1:3" ht="27.95" customHeight="1" x14ac:dyDescent="0.2">
      <c r="A5" s="281">
        <v>4</v>
      </c>
      <c r="B5" s="170" t="s">
        <v>79</v>
      </c>
      <c r="C5" s="169">
        <v>67924</v>
      </c>
    </row>
    <row r="6" spans="1:3" ht="27.95" customHeight="1" x14ac:dyDescent="0.2">
      <c r="A6" s="283">
        <v>5</v>
      </c>
      <c r="B6" s="167" t="s">
        <v>78</v>
      </c>
      <c r="C6" s="166">
        <v>39389</v>
      </c>
    </row>
    <row r="7" spans="1:3" ht="27.95" customHeight="1" x14ac:dyDescent="0.2">
      <c r="A7" s="281">
        <v>6</v>
      </c>
      <c r="B7" s="170" t="s">
        <v>12</v>
      </c>
      <c r="C7" s="169">
        <v>48187</v>
      </c>
    </row>
    <row r="8" spans="1:3" ht="27.95" customHeight="1" x14ac:dyDescent="0.2">
      <c r="A8" s="283">
        <v>7</v>
      </c>
      <c r="B8" s="167" t="s">
        <v>13</v>
      </c>
      <c r="C8" s="166">
        <v>18410</v>
      </c>
    </row>
    <row r="9" spans="1:3" ht="27.95" customHeight="1" x14ac:dyDescent="0.2">
      <c r="A9" s="281">
        <v>8</v>
      </c>
      <c r="B9" s="170" t="s">
        <v>14</v>
      </c>
      <c r="C9" s="169">
        <v>15393</v>
      </c>
    </row>
    <row r="10" spans="1:3" ht="27.95" customHeight="1" x14ac:dyDescent="0.2">
      <c r="A10" s="283">
        <v>9</v>
      </c>
      <c r="B10" s="167" t="s">
        <v>15</v>
      </c>
      <c r="C10" s="166">
        <v>20717</v>
      </c>
    </row>
    <row r="11" spans="1:3" ht="27.95" customHeight="1" x14ac:dyDescent="0.2">
      <c r="A11" s="281">
        <v>10</v>
      </c>
      <c r="B11" s="170" t="s">
        <v>16</v>
      </c>
      <c r="C11" s="169">
        <v>7816</v>
      </c>
    </row>
    <row r="12" spans="1:3" ht="27.95" customHeight="1" x14ac:dyDescent="0.2">
      <c r="A12" s="283">
        <v>11</v>
      </c>
      <c r="B12" s="167" t="s">
        <v>17</v>
      </c>
      <c r="C12" s="166">
        <v>15055</v>
      </c>
    </row>
    <row r="13" spans="1:3" ht="27.95" customHeight="1" x14ac:dyDescent="0.2">
      <c r="A13" s="281">
        <v>12</v>
      </c>
      <c r="B13" s="170" t="s">
        <v>18</v>
      </c>
      <c r="C13" s="169">
        <v>17593</v>
      </c>
    </row>
    <row r="14" spans="1:3" ht="27.95" customHeight="1" x14ac:dyDescent="0.2">
      <c r="A14" s="283">
        <v>13</v>
      </c>
      <c r="B14" s="167" t="s">
        <v>19</v>
      </c>
      <c r="C14" s="166">
        <v>8714</v>
      </c>
    </row>
    <row r="15" spans="1:3" ht="27.95" customHeight="1" x14ac:dyDescent="0.2">
      <c r="A15" s="281">
        <v>14</v>
      </c>
      <c r="B15" s="170" t="s">
        <v>20</v>
      </c>
      <c r="C15" s="169">
        <v>14600</v>
      </c>
    </row>
    <row r="16" spans="1:3" ht="27.95" customHeight="1" x14ac:dyDescent="0.2">
      <c r="A16" s="283">
        <v>15</v>
      </c>
      <c r="B16" s="167" t="s">
        <v>21</v>
      </c>
      <c r="C16" s="166">
        <v>11641</v>
      </c>
    </row>
    <row r="17" spans="1:3" ht="27.95" customHeight="1" x14ac:dyDescent="0.2">
      <c r="A17" s="281">
        <v>16</v>
      </c>
      <c r="B17" s="170" t="s">
        <v>22</v>
      </c>
      <c r="C17" s="169">
        <v>16388</v>
      </c>
    </row>
    <row r="18" spans="1:3" ht="27.95" customHeight="1" x14ac:dyDescent="0.2">
      <c r="A18" s="283">
        <v>17</v>
      </c>
      <c r="B18" s="167" t="s">
        <v>23</v>
      </c>
      <c r="C18" s="166">
        <v>18991</v>
      </c>
    </row>
    <row r="19" spans="1:3" ht="27.95" customHeight="1" x14ac:dyDescent="0.2">
      <c r="A19" s="285">
        <v>18</v>
      </c>
      <c r="B19" s="286" t="s">
        <v>24</v>
      </c>
      <c r="C19" s="308">
        <v>24480</v>
      </c>
    </row>
    <row r="20" spans="1:3" ht="32.25" customHeight="1" x14ac:dyDescent="0.2">
      <c r="A20" s="487" t="s">
        <v>25</v>
      </c>
      <c r="B20" s="488"/>
      <c r="C20" s="172">
        <v>386367</v>
      </c>
    </row>
    <row r="21" spans="1:3" ht="24.75" customHeight="1" x14ac:dyDescent="0.2"/>
    <row r="22" spans="1:3" ht="27.75" customHeight="1" x14ac:dyDescent="0.2"/>
  </sheetData>
  <mergeCells count="1">
    <mergeCell ref="A20:B20"/>
  </mergeCells>
  <printOptions horizontalCentered="1"/>
  <pageMargins left="0.25" right="0.25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P25"/>
  <sheetViews>
    <sheetView zoomScaleNormal="100" workbookViewId="0">
      <selection activeCell="O25" sqref="O25"/>
    </sheetView>
  </sheetViews>
  <sheetFormatPr defaultColWidth="8.7109375" defaultRowHeight="12.75" x14ac:dyDescent="0.25"/>
  <cols>
    <col min="1" max="1" width="4.7109375" style="37" customWidth="1"/>
    <col min="2" max="2" width="33.5703125" style="37" customWidth="1"/>
    <col min="3" max="3" width="12.5703125" style="44" customWidth="1"/>
    <col min="4" max="4" width="12" style="44" customWidth="1"/>
    <col min="5" max="5" width="17.140625" style="44" customWidth="1"/>
    <col min="6" max="6" width="12" style="44" customWidth="1"/>
    <col min="7" max="7" width="13.5703125" style="44" customWidth="1"/>
    <col min="8" max="8" width="14.5703125" style="44" customWidth="1"/>
    <col min="9" max="9" width="15.140625" style="44" customWidth="1"/>
    <col min="10" max="10" width="15.42578125" style="44" customWidth="1"/>
    <col min="11" max="11" width="15.42578125" style="57" customWidth="1"/>
    <col min="12" max="12" width="15.7109375" style="44" customWidth="1"/>
    <col min="13" max="13" width="16.140625" style="44" customWidth="1"/>
    <col min="14" max="14" width="15.5703125" style="44" customWidth="1"/>
    <col min="15" max="15" width="15.140625" style="44" customWidth="1"/>
    <col min="16" max="16" width="14.7109375" style="44" customWidth="1"/>
    <col min="17" max="16384" width="8.7109375" style="44"/>
  </cols>
  <sheetData>
    <row r="1" spans="1:16" s="37" customFormat="1" x14ac:dyDescent="0.25">
      <c r="A1" s="357" t="s">
        <v>52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</row>
    <row r="2" spans="1:16" s="37" customFormat="1" ht="27.75" customHeight="1" x14ac:dyDescent="0.25">
      <c r="A2" s="358"/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</row>
    <row r="3" spans="1:16" s="38" customFormat="1" ht="15.75" customHeight="1" x14ac:dyDescent="0.25">
      <c r="A3" s="352" t="s">
        <v>53</v>
      </c>
      <c r="B3" s="359" t="s">
        <v>3</v>
      </c>
      <c r="C3" s="361" t="s">
        <v>54</v>
      </c>
      <c r="D3" s="361"/>
      <c r="E3" s="361"/>
      <c r="F3" s="361"/>
      <c r="G3" s="361"/>
      <c r="H3" s="354" t="s">
        <v>55</v>
      </c>
      <c r="I3" s="352" t="s">
        <v>56</v>
      </c>
      <c r="J3" s="352" t="s">
        <v>57</v>
      </c>
      <c r="K3" s="352" t="s">
        <v>58</v>
      </c>
      <c r="L3" s="352" t="s">
        <v>59</v>
      </c>
      <c r="M3" s="352" t="s">
        <v>60</v>
      </c>
      <c r="N3" s="352" t="s">
        <v>61</v>
      </c>
      <c r="O3" s="352" t="s">
        <v>62</v>
      </c>
      <c r="P3" s="352" t="s">
        <v>63</v>
      </c>
    </row>
    <row r="4" spans="1:16" s="38" customFormat="1" ht="15.75" x14ac:dyDescent="0.25">
      <c r="A4" s="352"/>
      <c r="B4" s="359"/>
      <c r="C4" s="354" t="s">
        <v>64</v>
      </c>
      <c r="D4" s="356" t="s">
        <v>65</v>
      </c>
      <c r="E4" s="356"/>
      <c r="F4" s="356"/>
      <c r="G4" s="356"/>
      <c r="H4" s="362"/>
      <c r="I4" s="352"/>
      <c r="J4" s="352"/>
      <c r="K4" s="352"/>
      <c r="L4" s="352"/>
      <c r="M4" s="352"/>
      <c r="N4" s="352"/>
      <c r="O4" s="352"/>
      <c r="P4" s="352"/>
    </row>
    <row r="5" spans="1:16" s="38" customFormat="1" ht="79.5" thickBot="1" x14ac:dyDescent="0.3">
      <c r="A5" s="353"/>
      <c r="B5" s="360"/>
      <c r="C5" s="355"/>
      <c r="D5" s="39" t="s">
        <v>66</v>
      </c>
      <c r="E5" s="39" t="s">
        <v>67</v>
      </c>
      <c r="F5" s="39" t="s">
        <v>68</v>
      </c>
      <c r="G5" s="39" t="s">
        <v>69</v>
      </c>
      <c r="H5" s="355"/>
      <c r="I5" s="353"/>
      <c r="J5" s="353"/>
      <c r="K5" s="353"/>
      <c r="L5" s="353"/>
      <c r="M5" s="353"/>
      <c r="N5" s="353"/>
      <c r="O5" s="353"/>
      <c r="P5" s="353"/>
    </row>
    <row r="6" spans="1:16" ht="16.5" thickTop="1" x14ac:dyDescent="0.25">
      <c r="A6" s="40">
        <v>1</v>
      </c>
      <c r="B6" s="41" t="s">
        <v>34</v>
      </c>
      <c r="C6" s="42">
        <f>SUM(D6:G6)</f>
        <v>21</v>
      </c>
      <c r="D6" s="28">
        <v>2</v>
      </c>
      <c r="E6" s="28">
        <v>3</v>
      </c>
      <c r="F6" s="28">
        <v>16</v>
      </c>
      <c r="G6" s="43"/>
      <c r="H6" s="43"/>
      <c r="I6" s="43"/>
      <c r="J6" s="43"/>
      <c r="K6" s="43"/>
      <c r="L6" s="43">
        <v>2</v>
      </c>
      <c r="M6" s="43">
        <v>2</v>
      </c>
      <c r="N6" s="43"/>
      <c r="O6" s="40">
        <v>18</v>
      </c>
      <c r="P6" s="40">
        <v>17</v>
      </c>
    </row>
    <row r="7" spans="1:16" ht="15.75" x14ac:dyDescent="0.25">
      <c r="A7" s="45">
        <v>2</v>
      </c>
      <c r="B7" s="46" t="s">
        <v>35</v>
      </c>
      <c r="C7" s="47">
        <f>SUM(D7:G7)</f>
        <v>37</v>
      </c>
      <c r="D7" s="31"/>
      <c r="E7" s="31">
        <v>16</v>
      </c>
      <c r="F7" s="31">
        <v>21</v>
      </c>
      <c r="G7" s="48"/>
      <c r="H7" s="48"/>
      <c r="I7" s="48"/>
      <c r="J7" s="48">
        <v>2</v>
      </c>
      <c r="K7" s="48">
        <v>2</v>
      </c>
      <c r="L7" s="48"/>
      <c r="M7" s="48"/>
      <c r="N7" s="48"/>
      <c r="O7" s="45">
        <v>22</v>
      </c>
      <c r="P7" s="45">
        <v>20</v>
      </c>
    </row>
    <row r="8" spans="1:16" ht="15.75" x14ac:dyDescent="0.25">
      <c r="A8" s="49">
        <v>3</v>
      </c>
      <c r="B8" s="50" t="s">
        <v>36</v>
      </c>
      <c r="C8" s="42">
        <f t="shared" ref="C8:C23" si="0">SUM(D8:G8)</f>
        <v>41</v>
      </c>
      <c r="D8" s="28"/>
      <c r="E8" s="28">
        <v>8</v>
      </c>
      <c r="F8" s="28">
        <v>33</v>
      </c>
      <c r="G8" s="51"/>
      <c r="H8" s="51"/>
      <c r="I8" s="51">
        <v>8</v>
      </c>
      <c r="J8" s="51"/>
      <c r="K8" s="51"/>
      <c r="L8" s="51"/>
      <c r="M8" s="51"/>
      <c r="N8" s="51"/>
      <c r="O8" s="49">
        <v>26</v>
      </c>
      <c r="P8" s="49">
        <v>26</v>
      </c>
    </row>
    <row r="9" spans="1:16" ht="15.75" x14ac:dyDescent="0.25">
      <c r="A9" s="45">
        <v>4</v>
      </c>
      <c r="B9" s="46" t="s">
        <v>37</v>
      </c>
      <c r="C9" s="47">
        <f t="shared" si="0"/>
        <v>127</v>
      </c>
      <c r="D9" s="31">
        <v>9</v>
      </c>
      <c r="E9" s="31">
        <v>51</v>
      </c>
      <c r="F9" s="31">
        <v>62</v>
      </c>
      <c r="G9" s="48">
        <v>5</v>
      </c>
      <c r="H9" s="48"/>
      <c r="I9" s="48">
        <v>7</v>
      </c>
      <c r="J9" s="48">
        <v>11</v>
      </c>
      <c r="K9" s="48">
        <v>17</v>
      </c>
      <c r="L9" s="48"/>
      <c r="M9" s="48">
        <v>4</v>
      </c>
      <c r="N9" s="48"/>
      <c r="O9" s="45">
        <v>108</v>
      </c>
      <c r="P9" s="45">
        <v>103</v>
      </c>
    </row>
    <row r="10" spans="1:16" ht="15.75" x14ac:dyDescent="0.25">
      <c r="A10" s="49">
        <v>5</v>
      </c>
      <c r="B10" s="50" t="s">
        <v>38</v>
      </c>
      <c r="C10" s="42">
        <f>SUM(D10:G10)</f>
        <v>105</v>
      </c>
      <c r="D10" s="28"/>
      <c r="E10" s="28">
        <v>15</v>
      </c>
      <c r="F10" s="28">
        <v>86</v>
      </c>
      <c r="G10" s="51">
        <v>4</v>
      </c>
      <c r="H10" s="51">
        <v>1</v>
      </c>
      <c r="I10" s="51">
        <v>7</v>
      </c>
      <c r="J10" s="51">
        <v>1</v>
      </c>
      <c r="K10" s="51">
        <v>10</v>
      </c>
      <c r="L10" s="51"/>
      <c r="M10" s="51"/>
      <c r="N10" s="51"/>
      <c r="O10" s="49">
        <v>53</v>
      </c>
      <c r="P10" s="49">
        <v>49</v>
      </c>
    </row>
    <row r="11" spans="1:16" ht="15.75" x14ac:dyDescent="0.25">
      <c r="A11" s="45">
        <v>6</v>
      </c>
      <c r="B11" s="46" t="s">
        <v>39</v>
      </c>
      <c r="C11" s="47">
        <f>SUM(D11:G11)</f>
        <v>102</v>
      </c>
      <c r="D11" s="31">
        <v>5</v>
      </c>
      <c r="E11" s="31">
        <v>23</v>
      </c>
      <c r="F11" s="31">
        <v>73</v>
      </c>
      <c r="G11" s="48">
        <v>1</v>
      </c>
      <c r="H11" s="48">
        <v>2</v>
      </c>
      <c r="I11" s="48">
        <v>2</v>
      </c>
      <c r="J11" s="48">
        <v>22</v>
      </c>
      <c r="K11" s="48">
        <v>17</v>
      </c>
      <c r="L11" s="48">
        <v>1</v>
      </c>
      <c r="M11" s="48">
        <v>3</v>
      </c>
      <c r="N11" s="48"/>
      <c r="O11" s="45">
        <v>69</v>
      </c>
      <c r="P11" s="45">
        <v>66</v>
      </c>
    </row>
    <row r="12" spans="1:16" ht="15.75" x14ac:dyDescent="0.25">
      <c r="A12" s="49">
        <v>7</v>
      </c>
      <c r="B12" s="50" t="s">
        <v>40</v>
      </c>
      <c r="C12" s="42">
        <f t="shared" si="0"/>
        <v>28</v>
      </c>
      <c r="D12" s="28">
        <v>2</v>
      </c>
      <c r="E12" s="28">
        <v>5</v>
      </c>
      <c r="F12" s="28">
        <v>20</v>
      </c>
      <c r="G12" s="51">
        <v>1</v>
      </c>
      <c r="H12" s="51"/>
      <c r="I12" s="51">
        <v>2</v>
      </c>
      <c r="J12" s="51">
        <v>1</v>
      </c>
      <c r="K12" s="51">
        <v>1</v>
      </c>
      <c r="L12" s="51"/>
      <c r="M12" s="51"/>
      <c r="N12" s="51"/>
      <c r="O12" s="49">
        <v>21</v>
      </c>
      <c r="P12" s="49">
        <v>21</v>
      </c>
    </row>
    <row r="13" spans="1:16" ht="15.75" x14ac:dyDescent="0.25">
      <c r="A13" s="45">
        <v>8</v>
      </c>
      <c r="B13" s="46" t="s">
        <v>41</v>
      </c>
      <c r="C13" s="47">
        <f t="shared" si="0"/>
        <v>46</v>
      </c>
      <c r="D13" s="31">
        <v>4</v>
      </c>
      <c r="E13" s="31">
        <v>11</v>
      </c>
      <c r="F13" s="31">
        <v>31</v>
      </c>
      <c r="G13" s="48"/>
      <c r="H13" s="48"/>
      <c r="I13" s="48">
        <v>2</v>
      </c>
      <c r="J13" s="48"/>
      <c r="K13" s="48"/>
      <c r="L13" s="48"/>
      <c r="M13" s="48"/>
      <c r="N13" s="48"/>
      <c r="O13" s="45">
        <v>30</v>
      </c>
      <c r="P13" s="45">
        <v>30</v>
      </c>
    </row>
    <row r="14" spans="1:16" ht="15.75" x14ac:dyDescent="0.25">
      <c r="A14" s="49">
        <v>9</v>
      </c>
      <c r="B14" s="50" t="s">
        <v>42</v>
      </c>
      <c r="C14" s="42">
        <f t="shared" si="0"/>
        <v>34</v>
      </c>
      <c r="D14" s="28"/>
      <c r="E14" s="28">
        <v>19</v>
      </c>
      <c r="F14" s="28">
        <v>15</v>
      </c>
      <c r="G14" s="51"/>
      <c r="H14" s="51"/>
      <c r="I14" s="51">
        <v>1</v>
      </c>
      <c r="J14" s="51">
        <v>11</v>
      </c>
      <c r="K14" s="51">
        <v>14</v>
      </c>
      <c r="L14" s="51"/>
      <c r="M14" s="51">
        <v>2</v>
      </c>
      <c r="N14" s="51"/>
      <c r="O14" s="49">
        <v>38</v>
      </c>
      <c r="P14" s="49">
        <v>35</v>
      </c>
    </row>
    <row r="15" spans="1:16" ht="15.75" x14ac:dyDescent="0.25">
      <c r="A15" s="45">
        <v>10</v>
      </c>
      <c r="B15" s="46" t="s">
        <v>43</v>
      </c>
      <c r="C15" s="47">
        <f t="shared" si="0"/>
        <v>15</v>
      </c>
      <c r="D15" s="31">
        <v>2</v>
      </c>
      <c r="E15" s="31"/>
      <c r="F15" s="31">
        <v>13</v>
      </c>
      <c r="G15" s="48"/>
      <c r="H15" s="48"/>
      <c r="I15" s="48"/>
      <c r="J15" s="48"/>
      <c r="K15" s="48"/>
      <c r="L15" s="48"/>
      <c r="M15" s="48">
        <v>2</v>
      </c>
      <c r="N15" s="48"/>
      <c r="O15" s="45">
        <v>11</v>
      </c>
      <c r="P15" s="45">
        <v>11</v>
      </c>
    </row>
    <row r="16" spans="1:16" ht="15.75" x14ac:dyDescent="0.25">
      <c r="A16" s="49">
        <v>11</v>
      </c>
      <c r="B16" s="50" t="s">
        <v>44</v>
      </c>
      <c r="C16" s="42">
        <f t="shared" si="0"/>
        <v>29</v>
      </c>
      <c r="D16" s="28"/>
      <c r="E16" s="28">
        <v>8</v>
      </c>
      <c r="F16" s="28">
        <v>21</v>
      </c>
      <c r="G16" s="51"/>
      <c r="H16" s="51"/>
      <c r="I16" s="51">
        <v>5</v>
      </c>
      <c r="J16" s="51"/>
      <c r="K16" s="51"/>
      <c r="L16" s="51"/>
      <c r="M16" s="51"/>
      <c r="N16" s="51"/>
      <c r="O16" s="49">
        <v>26</v>
      </c>
      <c r="P16" s="49">
        <v>22</v>
      </c>
    </row>
    <row r="17" spans="1:16" ht="15.75" x14ac:dyDescent="0.25">
      <c r="A17" s="45">
        <v>12</v>
      </c>
      <c r="B17" s="46" t="s">
        <v>45</v>
      </c>
      <c r="C17" s="47">
        <f t="shared" si="0"/>
        <v>22</v>
      </c>
      <c r="D17" s="31">
        <v>1</v>
      </c>
      <c r="E17" s="31">
        <v>5</v>
      </c>
      <c r="F17" s="31">
        <v>14</v>
      </c>
      <c r="G17" s="48">
        <v>2</v>
      </c>
      <c r="H17" s="48"/>
      <c r="I17" s="48">
        <v>1</v>
      </c>
      <c r="J17" s="48"/>
      <c r="K17" s="48"/>
      <c r="L17" s="48"/>
      <c r="M17" s="48"/>
      <c r="N17" s="48"/>
      <c r="O17" s="45">
        <v>17</v>
      </c>
      <c r="P17" s="45">
        <v>16</v>
      </c>
    </row>
    <row r="18" spans="1:16" ht="15.75" x14ac:dyDescent="0.25">
      <c r="A18" s="49">
        <v>13</v>
      </c>
      <c r="B18" s="50" t="s">
        <v>46</v>
      </c>
      <c r="C18" s="42">
        <f t="shared" si="0"/>
        <v>10</v>
      </c>
      <c r="D18" s="28"/>
      <c r="E18" s="28"/>
      <c r="F18" s="28">
        <v>10</v>
      </c>
      <c r="G18" s="51"/>
      <c r="H18" s="51"/>
      <c r="I18" s="51">
        <v>2</v>
      </c>
      <c r="J18" s="51"/>
      <c r="K18" s="51"/>
      <c r="L18" s="51"/>
      <c r="M18" s="51"/>
      <c r="N18" s="51"/>
      <c r="O18" s="49">
        <v>9</v>
      </c>
      <c r="P18" s="49">
        <v>9</v>
      </c>
    </row>
    <row r="19" spans="1:16" ht="15.75" x14ac:dyDescent="0.25">
      <c r="A19" s="45">
        <v>14</v>
      </c>
      <c r="B19" s="46" t="s">
        <v>47</v>
      </c>
      <c r="C19" s="47">
        <f t="shared" si="0"/>
        <v>44</v>
      </c>
      <c r="D19" s="31"/>
      <c r="E19" s="31">
        <v>8</v>
      </c>
      <c r="F19" s="31">
        <v>36</v>
      </c>
      <c r="G19" s="48"/>
      <c r="H19" s="48"/>
      <c r="I19" s="48"/>
      <c r="J19" s="48"/>
      <c r="K19" s="48">
        <v>1</v>
      </c>
      <c r="L19" s="48"/>
      <c r="M19" s="48"/>
      <c r="N19" s="48"/>
      <c r="O19" s="45">
        <v>26</v>
      </c>
      <c r="P19" s="45">
        <v>25</v>
      </c>
    </row>
    <row r="20" spans="1:16" ht="15.75" x14ac:dyDescent="0.25">
      <c r="A20" s="49">
        <v>15</v>
      </c>
      <c r="B20" s="50" t="s">
        <v>48</v>
      </c>
      <c r="C20" s="42">
        <f>SUM(D20:G20)</f>
        <v>39</v>
      </c>
      <c r="D20" s="28"/>
      <c r="E20" s="28"/>
      <c r="F20" s="28">
        <v>38</v>
      </c>
      <c r="G20" s="51">
        <v>1</v>
      </c>
      <c r="H20" s="51"/>
      <c r="I20" s="51"/>
      <c r="J20" s="51"/>
      <c r="K20" s="51"/>
      <c r="L20" s="51"/>
      <c r="M20" s="51">
        <v>5</v>
      </c>
      <c r="N20" s="51"/>
      <c r="O20" s="49">
        <v>21</v>
      </c>
      <c r="P20" s="49">
        <v>16</v>
      </c>
    </row>
    <row r="21" spans="1:16" ht="15.75" x14ac:dyDescent="0.25">
      <c r="A21" s="45">
        <v>16</v>
      </c>
      <c r="B21" s="46" t="s">
        <v>49</v>
      </c>
      <c r="C21" s="47">
        <f t="shared" si="0"/>
        <v>7</v>
      </c>
      <c r="D21" s="31"/>
      <c r="E21" s="31">
        <v>2</v>
      </c>
      <c r="F21" s="31">
        <v>5</v>
      </c>
      <c r="G21" s="48"/>
      <c r="H21" s="48"/>
      <c r="I21" s="48">
        <v>1</v>
      </c>
      <c r="J21" s="48"/>
      <c r="K21" s="48"/>
      <c r="L21" s="48"/>
      <c r="M21" s="48"/>
      <c r="N21" s="48"/>
      <c r="O21" s="45">
        <v>8</v>
      </c>
      <c r="P21" s="45">
        <v>8</v>
      </c>
    </row>
    <row r="22" spans="1:16" ht="15.75" x14ac:dyDescent="0.25">
      <c r="A22" s="49">
        <v>17</v>
      </c>
      <c r="B22" s="50" t="s">
        <v>50</v>
      </c>
      <c r="C22" s="42">
        <f t="shared" si="0"/>
        <v>61</v>
      </c>
      <c r="D22" s="28">
        <v>2</v>
      </c>
      <c r="E22" s="28">
        <v>1</v>
      </c>
      <c r="F22" s="28">
        <v>57</v>
      </c>
      <c r="G22" s="51">
        <v>1</v>
      </c>
      <c r="H22" s="51"/>
      <c r="I22" s="51"/>
      <c r="J22" s="51"/>
      <c r="K22" s="51"/>
      <c r="L22" s="51"/>
      <c r="M22" s="51"/>
      <c r="N22" s="51"/>
      <c r="O22" s="49">
        <v>20</v>
      </c>
      <c r="P22" s="49">
        <v>19</v>
      </c>
    </row>
    <row r="23" spans="1:16" ht="15.75" x14ac:dyDescent="0.25">
      <c r="A23" s="45">
        <v>18</v>
      </c>
      <c r="B23" s="46" t="s">
        <v>51</v>
      </c>
      <c r="C23" s="47">
        <f t="shared" si="0"/>
        <v>58</v>
      </c>
      <c r="D23" s="31"/>
      <c r="E23" s="31">
        <v>22</v>
      </c>
      <c r="F23" s="31">
        <v>31</v>
      </c>
      <c r="G23" s="48">
        <v>5</v>
      </c>
      <c r="H23" s="48"/>
      <c r="I23" s="48">
        <v>4</v>
      </c>
      <c r="J23" s="48">
        <v>3</v>
      </c>
      <c r="K23" s="48">
        <v>2</v>
      </c>
      <c r="L23" s="48"/>
      <c r="M23" s="48">
        <v>19</v>
      </c>
      <c r="N23" s="48"/>
      <c r="O23" s="45">
        <v>56</v>
      </c>
      <c r="P23" s="45">
        <v>49</v>
      </c>
    </row>
    <row r="24" spans="1:16" s="54" customFormat="1" ht="23.25" x14ac:dyDescent="0.25">
      <c r="A24" s="363" t="s">
        <v>70</v>
      </c>
      <c r="B24" s="364"/>
      <c r="C24" s="42">
        <f>SUM(D24:G24)</f>
        <v>826</v>
      </c>
      <c r="D24" s="52">
        <f>SUM(D6:D23)</f>
        <v>27</v>
      </c>
      <c r="E24" s="52">
        <f t="shared" ref="E24:N24" si="1">SUM(E6:E23)</f>
        <v>197</v>
      </c>
      <c r="F24" s="52">
        <f t="shared" si="1"/>
        <v>582</v>
      </c>
      <c r="G24" s="52">
        <f>SUM(G6:G23)</f>
        <v>20</v>
      </c>
      <c r="H24" s="52">
        <f t="shared" si="1"/>
        <v>3</v>
      </c>
      <c r="I24" s="52">
        <f t="shared" si="1"/>
        <v>42</v>
      </c>
      <c r="J24" s="52">
        <f>SUM(J6:J23)</f>
        <v>51</v>
      </c>
      <c r="K24" s="52">
        <f>SUM(K6:K23)</f>
        <v>64</v>
      </c>
      <c r="L24" s="52">
        <f t="shared" si="1"/>
        <v>3</v>
      </c>
      <c r="M24" s="52">
        <f t="shared" si="1"/>
        <v>37</v>
      </c>
      <c r="N24" s="52">
        <f t="shared" si="1"/>
        <v>0</v>
      </c>
      <c r="O24" s="53">
        <v>579</v>
      </c>
      <c r="P24" s="53">
        <v>542</v>
      </c>
    </row>
    <row r="25" spans="1:16" s="55" customFormat="1" ht="49.5" customHeight="1" x14ac:dyDescent="0.25">
      <c r="A25" s="365" t="s">
        <v>71</v>
      </c>
      <c r="B25" s="365"/>
      <c r="K25" s="56"/>
    </row>
  </sheetData>
  <sheetProtection selectLockedCells="1" selectUnlockedCells="1"/>
  <mergeCells count="18">
    <mergeCell ref="A24:B24"/>
    <mergeCell ref="A25:B25"/>
    <mergeCell ref="M3:M5"/>
    <mergeCell ref="N3:N5"/>
    <mergeCell ref="O3:O5"/>
    <mergeCell ref="P3:P5"/>
    <mergeCell ref="C4:C5"/>
    <mergeCell ref="D4:G4"/>
    <mergeCell ref="A1:O2"/>
    <mergeCell ref="P1:P2"/>
    <mergeCell ref="A3:A5"/>
    <mergeCell ref="B3:B5"/>
    <mergeCell ref="C3:G3"/>
    <mergeCell ref="H3:H5"/>
    <mergeCell ref="I3:I5"/>
    <mergeCell ref="J3:J5"/>
    <mergeCell ref="K3:K5"/>
    <mergeCell ref="L3:L5"/>
  </mergeCells>
  <printOptions horizontalCentered="1"/>
  <pageMargins left="0.39370078740157483" right="0.39370078740157483" top="0.78740157480314965" bottom="0.19685039370078741" header="0.19685039370078741" footer="0.19685039370078741"/>
  <pageSetup paperSize="9" scale="58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Normal="100" workbookViewId="0">
      <selection activeCell="J18" sqref="J18"/>
    </sheetView>
  </sheetViews>
  <sheetFormatPr defaultRowHeight="18.75" x14ac:dyDescent="0.25"/>
  <cols>
    <col min="1" max="1" width="6.5703125" style="58" customWidth="1"/>
    <col min="2" max="2" width="35.140625" style="58" customWidth="1"/>
    <col min="3" max="3" width="17.7109375" style="58" customWidth="1"/>
    <col min="4" max="4" width="17.42578125" style="58" customWidth="1"/>
    <col min="5" max="5" width="19.140625" style="58" customWidth="1"/>
    <col min="6" max="6" width="19.28515625" style="58" customWidth="1"/>
    <col min="7" max="9" width="9.140625" style="58"/>
    <col min="10" max="10" width="16.42578125" style="58" customWidth="1"/>
    <col min="11" max="16384" width="9.140625" style="58"/>
  </cols>
  <sheetData>
    <row r="1" spans="1:10" ht="72" customHeight="1" x14ac:dyDescent="0.25">
      <c r="A1" s="368" t="s">
        <v>72</v>
      </c>
      <c r="B1" s="368"/>
      <c r="C1" s="368"/>
      <c r="D1" s="368"/>
      <c r="E1" s="368"/>
      <c r="F1" s="368"/>
    </row>
    <row r="2" spans="1:10" ht="65.25" customHeight="1" x14ac:dyDescent="0.25">
      <c r="A2" s="369" t="s">
        <v>73</v>
      </c>
      <c r="B2" s="369" t="s">
        <v>3</v>
      </c>
      <c r="C2" s="371" t="s">
        <v>74</v>
      </c>
      <c r="D2" s="372"/>
      <c r="E2" s="373" t="s">
        <v>75</v>
      </c>
      <c r="F2" s="373"/>
    </row>
    <row r="3" spans="1:10" ht="37.5" x14ac:dyDescent="0.25">
      <c r="A3" s="370"/>
      <c r="B3" s="369"/>
      <c r="C3" s="59" t="s">
        <v>76</v>
      </c>
      <c r="D3" s="59" t="s">
        <v>77</v>
      </c>
      <c r="E3" s="59" t="s">
        <v>76</v>
      </c>
      <c r="F3" s="59" t="s">
        <v>77</v>
      </c>
    </row>
    <row r="4" spans="1:10" s="63" customFormat="1" x14ac:dyDescent="0.25">
      <c r="A4" s="60">
        <v>1</v>
      </c>
      <c r="B4" s="61" t="s">
        <v>34</v>
      </c>
      <c r="C4" s="62">
        <v>591</v>
      </c>
      <c r="D4" s="62">
        <v>1032</v>
      </c>
      <c r="E4" s="62">
        <v>812</v>
      </c>
      <c r="F4" s="62">
        <v>1520</v>
      </c>
      <c r="I4" s="64"/>
      <c r="J4" s="64"/>
    </row>
    <row r="5" spans="1:10" s="63" customFormat="1" x14ac:dyDescent="0.25">
      <c r="A5" s="65">
        <v>2</v>
      </c>
      <c r="B5" s="66" t="s">
        <v>35</v>
      </c>
      <c r="C5" s="67">
        <v>582</v>
      </c>
      <c r="D5" s="67">
        <v>990</v>
      </c>
      <c r="E5" s="67">
        <v>799</v>
      </c>
      <c r="F5" s="67">
        <v>1494</v>
      </c>
      <c r="I5" s="64"/>
      <c r="J5" s="64"/>
    </row>
    <row r="6" spans="1:10" s="63" customFormat="1" x14ac:dyDescent="0.25">
      <c r="A6" s="60">
        <v>3</v>
      </c>
      <c r="B6" s="61" t="s">
        <v>36</v>
      </c>
      <c r="C6" s="62">
        <v>1079</v>
      </c>
      <c r="D6" s="62">
        <v>1896</v>
      </c>
      <c r="E6" s="62">
        <v>1419</v>
      </c>
      <c r="F6" s="62">
        <v>2612</v>
      </c>
      <c r="I6" s="64"/>
      <c r="J6" s="64"/>
    </row>
    <row r="7" spans="1:10" s="63" customFormat="1" x14ac:dyDescent="0.25">
      <c r="A7" s="65">
        <v>4</v>
      </c>
      <c r="B7" s="66" t="s">
        <v>37</v>
      </c>
      <c r="C7" s="67">
        <v>2657</v>
      </c>
      <c r="D7" s="67">
        <v>4631</v>
      </c>
      <c r="E7" s="67">
        <v>3958</v>
      </c>
      <c r="F7" s="67">
        <v>7203</v>
      </c>
      <c r="I7" s="64"/>
      <c r="J7" s="64"/>
    </row>
    <row r="8" spans="1:10" s="63" customFormat="1" x14ac:dyDescent="0.25">
      <c r="A8" s="60">
        <v>5</v>
      </c>
      <c r="B8" s="61" t="s">
        <v>38</v>
      </c>
      <c r="C8" s="62">
        <v>1331</v>
      </c>
      <c r="D8" s="62">
        <v>2304</v>
      </c>
      <c r="E8" s="62">
        <v>1884</v>
      </c>
      <c r="F8" s="62">
        <v>3443</v>
      </c>
      <c r="I8" s="64"/>
      <c r="J8" s="64"/>
    </row>
    <row r="9" spans="1:10" s="63" customFormat="1" x14ac:dyDescent="0.25">
      <c r="A9" s="65">
        <v>6</v>
      </c>
      <c r="B9" s="66" t="s">
        <v>39</v>
      </c>
      <c r="C9" s="67">
        <v>1840</v>
      </c>
      <c r="D9" s="67">
        <v>3364</v>
      </c>
      <c r="E9" s="67">
        <v>2520</v>
      </c>
      <c r="F9" s="67">
        <v>4829</v>
      </c>
      <c r="I9" s="64"/>
      <c r="J9" s="64"/>
    </row>
    <row r="10" spans="1:10" s="63" customFormat="1" x14ac:dyDescent="0.25">
      <c r="A10" s="60">
        <v>7</v>
      </c>
      <c r="B10" s="61" t="s">
        <v>40</v>
      </c>
      <c r="C10" s="62">
        <v>631</v>
      </c>
      <c r="D10" s="62">
        <v>1168</v>
      </c>
      <c r="E10" s="62">
        <v>820</v>
      </c>
      <c r="F10" s="62">
        <v>1563</v>
      </c>
      <c r="I10" s="64"/>
      <c r="J10" s="64"/>
    </row>
    <row r="11" spans="1:10" s="63" customFormat="1" x14ac:dyDescent="0.25">
      <c r="A11" s="65">
        <v>8</v>
      </c>
      <c r="B11" s="66" t="s">
        <v>41</v>
      </c>
      <c r="C11" s="67">
        <v>446</v>
      </c>
      <c r="D11" s="67">
        <v>810</v>
      </c>
      <c r="E11" s="67">
        <v>614</v>
      </c>
      <c r="F11" s="67">
        <v>1167</v>
      </c>
      <c r="I11" s="64"/>
      <c r="J11" s="64"/>
    </row>
    <row r="12" spans="1:10" s="63" customFormat="1" x14ac:dyDescent="0.25">
      <c r="A12" s="60">
        <v>9</v>
      </c>
      <c r="B12" s="61" t="s">
        <v>42</v>
      </c>
      <c r="C12" s="62">
        <v>714</v>
      </c>
      <c r="D12" s="62">
        <v>1362</v>
      </c>
      <c r="E12" s="62">
        <v>975</v>
      </c>
      <c r="F12" s="62">
        <v>1924</v>
      </c>
      <c r="I12" s="64"/>
      <c r="J12" s="64"/>
    </row>
    <row r="13" spans="1:10" s="63" customFormat="1" x14ac:dyDescent="0.25">
      <c r="A13" s="65">
        <v>10</v>
      </c>
      <c r="B13" s="66" t="s">
        <v>43</v>
      </c>
      <c r="C13" s="67">
        <v>466</v>
      </c>
      <c r="D13" s="67">
        <v>710</v>
      </c>
      <c r="E13" s="67">
        <v>642</v>
      </c>
      <c r="F13" s="67">
        <v>1092</v>
      </c>
      <c r="I13" s="64"/>
      <c r="J13" s="64"/>
    </row>
    <row r="14" spans="1:10" s="63" customFormat="1" x14ac:dyDescent="0.25">
      <c r="A14" s="60">
        <v>11</v>
      </c>
      <c r="B14" s="61" t="s">
        <v>44</v>
      </c>
      <c r="C14" s="62">
        <v>778</v>
      </c>
      <c r="D14" s="62">
        <v>1398</v>
      </c>
      <c r="E14" s="62">
        <v>1059</v>
      </c>
      <c r="F14" s="62">
        <v>2065</v>
      </c>
      <c r="I14" s="64"/>
      <c r="J14" s="64"/>
    </row>
    <row r="15" spans="1:10" s="63" customFormat="1" x14ac:dyDescent="0.25">
      <c r="A15" s="65">
        <v>12</v>
      </c>
      <c r="B15" s="66" t="s">
        <v>45</v>
      </c>
      <c r="C15" s="67">
        <v>610</v>
      </c>
      <c r="D15" s="67">
        <v>1063</v>
      </c>
      <c r="E15" s="67">
        <v>895</v>
      </c>
      <c r="F15" s="67">
        <v>1669</v>
      </c>
      <c r="I15" s="64"/>
      <c r="J15" s="64"/>
    </row>
    <row r="16" spans="1:10" s="63" customFormat="1" x14ac:dyDescent="0.25">
      <c r="A16" s="60">
        <v>13</v>
      </c>
      <c r="B16" s="61" t="s">
        <v>46</v>
      </c>
      <c r="C16" s="62">
        <v>398</v>
      </c>
      <c r="D16" s="62">
        <v>655</v>
      </c>
      <c r="E16" s="62">
        <v>577</v>
      </c>
      <c r="F16" s="62">
        <v>1022</v>
      </c>
      <c r="I16" s="64"/>
      <c r="J16" s="64"/>
    </row>
    <row r="17" spans="1:20" s="63" customFormat="1" x14ac:dyDescent="0.25">
      <c r="A17" s="65">
        <v>14</v>
      </c>
      <c r="B17" s="66" t="s">
        <v>47</v>
      </c>
      <c r="C17" s="67">
        <v>768</v>
      </c>
      <c r="D17" s="67">
        <v>1409</v>
      </c>
      <c r="E17" s="67">
        <v>1021</v>
      </c>
      <c r="F17" s="67">
        <v>1952</v>
      </c>
      <c r="I17" s="64"/>
      <c r="J17" s="64"/>
    </row>
    <row r="18" spans="1:20" s="63" customFormat="1" x14ac:dyDescent="0.25">
      <c r="A18" s="60">
        <v>15</v>
      </c>
      <c r="B18" s="61" t="s">
        <v>48</v>
      </c>
      <c r="C18" s="62">
        <v>765</v>
      </c>
      <c r="D18" s="62">
        <v>1386</v>
      </c>
      <c r="E18" s="62">
        <v>1004</v>
      </c>
      <c r="F18" s="62">
        <v>1916</v>
      </c>
      <c r="I18" s="64"/>
      <c r="J18" s="64"/>
    </row>
    <row r="19" spans="1:20" s="63" customFormat="1" x14ac:dyDescent="0.25">
      <c r="A19" s="65">
        <v>16</v>
      </c>
      <c r="B19" s="66" t="s">
        <v>49</v>
      </c>
      <c r="C19" s="67">
        <v>205</v>
      </c>
      <c r="D19" s="67">
        <v>363</v>
      </c>
      <c r="E19" s="67">
        <v>291</v>
      </c>
      <c r="F19" s="67">
        <v>560</v>
      </c>
      <c r="I19" s="64"/>
      <c r="J19" s="64"/>
    </row>
    <row r="20" spans="1:20" s="63" customFormat="1" x14ac:dyDescent="0.25">
      <c r="A20" s="60">
        <v>17</v>
      </c>
      <c r="B20" s="61" t="s">
        <v>50</v>
      </c>
      <c r="C20" s="62">
        <v>615</v>
      </c>
      <c r="D20" s="62">
        <v>994</v>
      </c>
      <c r="E20" s="62">
        <v>879</v>
      </c>
      <c r="F20" s="62">
        <v>1568</v>
      </c>
      <c r="I20" s="64"/>
      <c r="J20" s="64"/>
    </row>
    <row r="21" spans="1:20" s="63" customFormat="1" x14ac:dyDescent="0.25">
      <c r="A21" s="65">
        <v>18</v>
      </c>
      <c r="B21" s="66" t="s">
        <v>51</v>
      </c>
      <c r="C21" s="67">
        <v>995</v>
      </c>
      <c r="D21" s="67">
        <v>1715</v>
      </c>
      <c r="E21" s="67">
        <v>1402</v>
      </c>
      <c r="F21" s="67">
        <v>2621</v>
      </c>
      <c r="I21" s="64"/>
      <c r="J21" s="64"/>
    </row>
    <row r="22" spans="1:20" s="69" customFormat="1" x14ac:dyDescent="0.25">
      <c r="A22" s="366" t="s">
        <v>25</v>
      </c>
      <c r="B22" s="367"/>
      <c r="C22" s="68">
        <v>15454</v>
      </c>
      <c r="D22" s="68">
        <v>27250</v>
      </c>
      <c r="E22" s="68">
        <v>21485</v>
      </c>
      <c r="F22" s="68">
        <v>40125</v>
      </c>
    </row>
    <row r="24" spans="1:20" x14ac:dyDescent="0.25">
      <c r="B24" s="70"/>
    </row>
    <row r="28" spans="1:20" x14ac:dyDescent="0.25">
      <c r="T28" s="58">
        <f>SUM(I16)</f>
        <v>0</v>
      </c>
    </row>
  </sheetData>
  <mergeCells count="6">
    <mergeCell ref="A22:B22"/>
    <mergeCell ref="A1:F1"/>
    <mergeCell ref="A2:A3"/>
    <mergeCell ref="B2:B3"/>
    <mergeCell ref="C2:D2"/>
    <mergeCell ref="E2:F2"/>
  </mergeCells>
  <pageMargins left="0.55118110236220474" right="0.15748031496062992" top="0.59055118110236227" bottom="0.43307086614173229" header="0.51181102362204722" footer="0.47244094488188981"/>
  <pageSetup paperSize="9" scale="85" orientation="portrait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26"/>
  <sheetViews>
    <sheetView topLeftCell="A2" zoomScale="110" zoomScaleNormal="110" zoomScaleSheetLayoutView="90" workbookViewId="0">
      <selection activeCell="E25" sqref="E25"/>
    </sheetView>
  </sheetViews>
  <sheetFormatPr defaultColWidth="12" defaultRowHeight="12.75" x14ac:dyDescent="0.2"/>
  <cols>
    <col min="1" max="1" width="4" style="73" customWidth="1"/>
    <col min="2" max="2" width="25.28515625" style="71" customWidth="1"/>
    <col min="3" max="3" width="11" style="71" customWidth="1"/>
    <col min="4" max="4" width="10.5703125" style="71" customWidth="1"/>
    <col min="5" max="5" width="12.28515625" style="71" customWidth="1"/>
    <col min="6" max="6" width="11.7109375" style="71" customWidth="1"/>
    <col min="7" max="7" width="12" style="71" customWidth="1"/>
    <col min="8" max="11" width="8.28515625" style="71" customWidth="1"/>
    <col min="12" max="12" width="10.42578125" style="71" customWidth="1"/>
    <col min="13" max="13" width="10.140625" style="71" customWidth="1"/>
    <col min="14" max="62" width="12" style="72"/>
    <col min="63" max="16384" width="12" style="71"/>
  </cols>
  <sheetData>
    <row r="1" spans="1:62" s="93" customFormat="1" ht="65.25" customHeight="1" x14ac:dyDescent="0.2">
      <c r="A1" s="376" t="s">
        <v>95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</row>
    <row r="2" spans="1:62" ht="76.5" customHeight="1" x14ac:dyDescent="0.2">
      <c r="A2" s="377" t="s">
        <v>2</v>
      </c>
      <c r="B2" s="377" t="s">
        <v>3</v>
      </c>
      <c r="C2" s="379" t="s">
        <v>94</v>
      </c>
      <c r="D2" s="380"/>
      <c r="E2" s="379" t="s">
        <v>93</v>
      </c>
      <c r="F2" s="381"/>
      <c r="G2" s="382" t="s">
        <v>92</v>
      </c>
      <c r="H2" s="382"/>
      <c r="I2" s="382"/>
      <c r="J2" s="382"/>
      <c r="K2" s="382"/>
      <c r="L2" s="383" t="s">
        <v>91</v>
      </c>
      <c r="M2" s="383"/>
    </row>
    <row r="3" spans="1:62" ht="16.5" customHeight="1" x14ac:dyDescent="0.2">
      <c r="A3" s="378"/>
      <c r="B3" s="378"/>
      <c r="C3" s="383" t="s">
        <v>32</v>
      </c>
      <c r="D3" s="383" t="s">
        <v>83</v>
      </c>
      <c r="E3" s="383" t="s">
        <v>32</v>
      </c>
      <c r="F3" s="382" t="s">
        <v>90</v>
      </c>
      <c r="G3" s="383" t="s">
        <v>89</v>
      </c>
      <c r="H3" s="383" t="s">
        <v>88</v>
      </c>
      <c r="I3" s="383" t="s">
        <v>87</v>
      </c>
      <c r="J3" s="383" t="s">
        <v>86</v>
      </c>
      <c r="K3" s="383" t="s">
        <v>85</v>
      </c>
      <c r="L3" s="383" t="s">
        <v>84</v>
      </c>
      <c r="M3" s="383"/>
    </row>
    <row r="4" spans="1:62" ht="35.25" customHeight="1" x14ac:dyDescent="0.2">
      <c r="A4" s="377"/>
      <c r="B4" s="377"/>
      <c r="C4" s="383"/>
      <c r="D4" s="383"/>
      <c r="E4" s="383"/>
      <c r="F4" s="385"/>
      <c r="G4" s="383"/>
      <c r="H4" s="383"/>
      <c r="I4" s="383"/>
      <c r="J4" s="383"/>
      <c r="K4" s="383"/>
      <c r="L4" s="92" t="s">
        <v>32</v>
      </c>
      <c r="M4" s="92" t="s">
        <v>83</v>
      </c>
    </row>
    <row r="5" spans="1:62" s="89" customFormat="1" ht="15.75" customHeight="1" x14ac:dyDescent="0.25">
      <c r="A5" s="91">
        <v>1</v>
      </c>
      <c r="B5" s="90" t="s">
        <v>82</v>
      </c>
      <c r="C5" s="84">
        <v>104</v>
      </c>
      <c r="D5" s="84">
        <v>105</v>
      </c>
      <c r="E5" s="84">
        <v>127</v>
      </c>
      <c r="F5" s="84">
        <v>213</v>
      </c>
      <c r="G5" s="86">
        <f t="shared" ref="G5:G22" si="0">SUM(H5:K5)</f>
        <v>39</v>
      </c>
      <c r="H5" s="85">
        <v>29</v>
      </c>
      <c r="I5" s="85">
        <v>10</v>
      </c>
      <c r="J5" s="85">
        <v>0</v>
      </c>
      <c r="K5" s="85">
        <v>0</v>
      </c>
      <c r="L5" s="84">
        <v>113</v>
      </c>
      <c r="M5" s="84">
        <v>204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</row>
    <row r="6" spans="1:62" s="76" customFormat="1" ht="15.75" customHeight="1" x14ac:dyDescent="0.25">
      <c r="A6" s="82">
        <v>2</v>
      </c>
      <c r="B6" s="81" t="s">
        <v>81</v>
      </c>
      <c r="C6" s="78">
        <v>115</v>
      </c>
      <c r="D6" s="78">
        <v>118</v>
      </c>
      <c r="E6" s="78">
        <v>79</v>
      </c>
      <c r="F6" s="78">
        <v>180</v>
      </c>
      <c r="G6" s="80">
        <f t="shared" si="0"/>
        <v>30</v>
      </c>
      <c r="H6" s="79">
        <v>29</v>
      </c>
      <c r="I6" s="79">
        <v>1</v>
      </c>
      <c r="J6" s="79">
        <v>0</v>
      </c>
      <c r="K6" s="79">
        <v>0</v>
      </c>
      <c r="L6" s="78">
        <v>138</v>
      </c>
      <c r="M6" s="78">
        <v>253</v>
      </c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</row>
    <row r="7" spans="1:62" s="83" customFormat="1" ht="15.75" customHeight="1" x14ac:dyDescent="0.25">
      <c r="A7" s="88">
        <v>3</v>
      </c>
      <c r="B7" s="87" t="s">
        <v>80</v>
      </c>
      <c r="C7" s="84">
        <v>181</v>
      </c>
      <c r="D7" s="84">
        <v>182</v>
      </c>
      <c r="E7" s="84">
        <v>177</v>
      </c>
      <c r="F7" s="84">
        <v>348</v>
      </c>
      <c r="G7" s="86">
        <f t="shared" si="0"/>
        <v>54</v>
      </c>
      <c r="H7" s="85">
        <v>49</v>
      </c>
      <c r="I7" s="85">
        <v>5</v>
      </c>
      <c r="J7" s="85">
        <v>0</v>
      </c>
      <c r="K7" s="85">
        <v>0</v>
      </c>
      <c r="L7" s="84">
        <v>157</v>
      </c>
      <c r="M7" s="84">
        <v>300</v>
      </c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</row>
    <row r="8" spans="1:62" s="76" customFormat="1" ht="15.75" customHeight="1" x14ac:dyDescent="0.25">
      <c r="A8" s="82">
        <v>4</v>
      </c>
      <c r="B8" s="81" t="s">
        <v>79</v>
      </c>
      <c r="C8" s="78">
        <v>543</v>
      </c>
      <c r="D8" s="78">
        <v>552</v>
      </c>
      <c r="E8" s="78">
        <v>192</v>
      </c>
      <c r="F8" s="78">
        <v>450</v>
      </c>
      <c r="G8" s="80">
        <f t="shared" si="0"/>
        <v>73</v>
      </c>
      <c r="H8" s="79">
        <v>62</v>
      </c>
      <c r="I8" s="79">
        <v>11</v>
      </c>
      <c r="J8" s="79">
        <v>0</v>
      </c>
      <c r="K8" s="79">
        <v>0</v>
      </c>
      <c r="L8" s="78">
        <v>302</v>
      </c>
      <c r="M8" s="78">
        <v>496</v>
      </c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</row>
    <row r="9" spans="1:62" s="83" customFormat="1" ht="15.75" customHeight="1" x14ac:dyDescent="0.25">
      <c r="A9" s="88">
        <v>5</v>
      </c>
      <c r="B9" s="87" t="s">
        <v>78</v>
      </c>
      <c r="C9" s="84">
        <v>233</v>
      </c>
      <c r="D9" s="84">
        <v>236</v>
      </c>
      <c r="E9" s="84">
        <v>155</v>
      </c>
      <c r="F9" s="84">
        <v>351</v>
      </c>
      <c r="G9" s="86">
        <f t="shared" si="0"/>
        <v>93</v>
      </c>
      <c r="H9" s="85">
        <v>81</v>
      </c>
      <c r="I9" s="85">
        <v>12</v>
      </c>
      <c r="J9" s="85">
        <v>0</v>
      </c>
      <c r="K9" s="85">
        <v>0</v>
      </c>
      <c r="L9" s="84">
        <v>266</v>
      </c>
      <c r="M9" s="84">
        <v>478</v>
      </c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</row>
    <row r="10" spans="1:62" s="76" customFormat="1" ht="15.75" customHeight="1" x14ac:dyDescent="0.25">
      <c r="A10" s="82">
        <v>6</v>
      </c>
      <c r="B10" s="81" t="s">
        <v>12</v>
      </c>
      <c r="C10" s="78">
        <v>272</v>
      </c>
      <c r="D10" s="78">
        <v>278</v>
      </c>
      <c r="E10" s="78">
        <v>213</v>
      </c>
      <c r="F10" s="78">
        <v>497</v>
      </c>
      <c r="G10" s="80">
        <f t="shared" si="0"/>
        <v>113</v>
      </c>
      <c r="H10" s="79">
        <v>92</v>
      </c>
      <c r="I10" s="79">
        <v>21</v>
      </c>
      <c r="J10" s="79">
        <v>0</v>
      </c>
      <c r="K10" s="79">
        <v>0</v>
      </c>
      <c r="L10" s="78">
        <v>290</v>
      </c>
      <c r="M10" s="78">
        <v>502</v>
      </c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</row>
    <row r="11" spans="1:62" s="83" customFormat="1" ht="15.75" customHeight="1" x14ac:dyDescent="0.25">
      <c r="A11" s="88">
        <v>7</v>
      </c>
      <c r="B11" s="87" t="s">
        <v>13</v>
      </c>
      <c r="C11" s="84">
        <v>133</v>
      </c>
      <c r="D11" s="84">
        <v>135</v>
      </c>
      <c r="E11" s="84">
        <v>82</v>
      </c>
      <c r="F11" s="84">
        <v>162</v>
      </c>
      <c r="G11" s="86">
        <f t="shared" si="0"/>
        <v>68</v>
      </c>
      <c r="H11" s="85">
        <v>60</v>
      </c>
      <c r="I11" s="85">
        <v>8</v>
      </c>
      <c r="J11" s="85">
        <v>0</v>
      </c>
      <c r="K11" s="85">
        <v>0</v>
      </c>
      <c r="L11" s="84">
        <v>141</v>
      </c>
      <c r="M11" s="84">
        <v>265</v>
      </c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</row>
    <row r="12" spans="1:62" s="76" customFormat="1" ht="15.75" customHeight="1" x14ac:dyDescent="0.25">
      <c r="A12" s="82">
        <v>8</v>
      </c>
      <c r="B12" s="81" t="s">
        <v>14</v>
      </c>
      <c r="C12" s="78">
        <v>119</v>
      </c>
      <c r="D12" s="78">
        <v>122</v>
      </c>
      <c r="E12" s="78">
        <v>96</v>
      </c>
      <c r="F12" s="78">
        <v>202</v>
      </c>
      <c r="G12" s="80">
        <f t="shared" si="0"/>
        <v>42</v>
      </c>
      <c r="H12" s="79">
        <v>36</v>
      </c>
      <c r="I12" s="79">
        <v>6</v>
      </c>
      <c r="J12" s="79">
        <v>0</v>
      </c>
      <c r="K12" s="79">
        <v>0</v>
      </c>
      <c r="L12" s="78">
        <v>138</v>
      </c>
      <c r="M12" s="78">
        <v>245</v>
      </c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</row>
    <row r="13" spans="1:62" s="83" customFormat="1" ht="15.75" customHeight="1" x14ac:dyDescent="0.25">
      <c r="A13" s="88">
        <v>9</v>
      </c>
      <c r="B13" s="87" t="s">
        <v>15</v>
      </c>
      <c r="C13" s="84">
        <v>120</v>
      </c>
      <c r="D13" s="84">
        <v>124</v>
      </c>
      <c r="E13" s="84">
        <v>87</v>
      </c>
      <c r="F13" s="84">
        <v>192</v>
      </c>
      <c r="G13" s="86">
        <f t="shared" si="0"/>
        <v>37</v>
      </c>
      <c r="H13" s="85">
        <v>35</v>
      </c>
      <c r="I13" s="85">
        <v>2</v>
      </c>
      <c r="J13" s="85">
        <v>0</v>
      </c>
      <c r="K13" s="85">
        <v>0</v>
      </c>
      <c r="L13" s="84">
        <v>194</v>
      </c>
      <c r="M13" s="84">
        <v>345</v>
      </c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</row>
    <row r="14" spans="1:62" s="76" customFormat="1" ht="15.75" customHeight="1" x14ac:dyDescent="0.25">
      <c r="A14" s="82">
        <v>10</v>
      </c>
      <c r="B14" s="81" t="s">
        <v>16</v>
      </c>
      <c r="C14" s="78">
        <v>84</v>
      </c>
      <c r="D14" s="78">
        <v>84</v>
      </c>
      <c r="E14" s="78">
        <v>110</v>
      </c>
      <c r="F14" s="78">
        <v>222</v>
      </c>
      <c r="G14" s="80">
        <f t="shared" si="0"/>
        <v>18</v>
      </c>
      <c r="H14" s="79">
        <v>17</v>
      </c>
      <c r="I14" s="79">
        <v>1</v>
      </c>
      <c r="J14" s="79">
        <v>0</v>
      </c>
      <c r="K14" s="79">
        <v>0</v>
      </c>
      <c r="L14" s="78">
        <v>82</v>
      </c>
      <c r="M14" s="78">
        <v>148</v>
      </c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</row>
    <row r="15" spans="1:62" s="83" customFormat="1" ht="15.75" customHeight="1" x14ac:dyDescent="0.25">
      <c r="A15" s="88">
        <v>11</v>
      </c>
      <c r="B15" s="87" t="s">
        <v>17</v>
      </c>
      <c r="C15" s="84">
        <v>169</v>
      </c>
      <c r="D15" s="84">
        <v>170</v>
      </c>
      <c r="E15" s="84">
        <v>93</v>
      </c>
      <c r="F15" s="84">
        <v>245</v>
      </c>
      <c r="G15" s="86">
        <f t="shared" si="0"/>
        <v>28</v>
      </c>
      <c r="H15" s="85">
        <v>27</v>
      </c>
      <c r="I15" s="85">
        <v>1</v>
      </c>
      <c r="J15" s="85">
        <v>0</v>
      </c>
      <c r="K15" s="85">
        <v>0</v>
      </c>
      <c r="L15" s="84">
        <v>142</v>
      </c>
      <c r="M15" s="84">
        <v>241</v>
      </c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</row>
    <row r="16" spans="1:62" s="76" customFormat="1" ht="15.75" customHeight="1" x14ac:dyDescent="0.25">
      <c r="A16" s="82">
        <v>12</v>
      </c>
      <c r="B16" s="81" t="s">
        <v>18</v>
      </c>
      <c r="C16" s="78">
        <v>74</v>
      </c>
      <c r="D16" s="78">
        <v>74</v>
      </c>
      <c r="E16" s="78">
        <v>108</v>
      </c>
      <c r="F16" s="78">
        <v>226</v>
      </c>
      <c r="G16" s="80">
        <f t="shared" si="0"/>
        <v>39</v>
      </c>
      <c r="H16" s="79">
        <v>34</v>
      </c>
      <c r="I16" s="79">
        <v>5</v>
      </c>
      <c r="J16" s="79">
        <v>0</v>
      </c>
      <c r="K16" s="79">
        <v>0</v>
      </c>
      <c r="L16" s="78">
        <v>105</v>
      </c>
      <c r="M16" s="78">
        <v>210</v>
      </c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</row>
    <row r="17" spans="1:62" s="83" customFormat="1" ht="15.75" customHeight="1" x14ac:dyDescent="0.25">
      <c r="A17" s="88">
        <v>13</v>
      </c>
      <c r="B17" s="87" t="s">
        <v>19</v>
      </c>
      <c r="C17" s="84">
        <v>55</v>
      </c>
      <c r="D17" s="84">
        <v>56</v>
      </c>
      <c r="E17" s="84">
        <v>174</v>
      </c>
      <c r="F17" s="84">
        <v>293</v>
      </c>
      <c r="G17" s="86">
        <f t="shared" si="0"/>
        <v>22</v>
      </c>
      <c r="H17" s="85">
        <v>18</v>
      </c>
      <c r="I17" s="85">
        <v>4</v>
      </c>
      <c r="J17" s="85">
        <v>0</v>
      </c>
      <c r="K17" s="85">
        <v>0</v>
      </c>
      <c r="L17" s="84">
        <v>81</v>
      </c>
      <c r="M17" s="84">
        <v>144</v>
      </c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</row>
    <row r="18" spans="1:62" s="76" customFormat="1" ht="15.75" customHeight="1" x14ac:dyDescent="0.25">
      <c r="A18" s="82">
        <v>14</v>
      </c>
      <c r="B18" s="81" t="s">
        <v>20</v>
      </c>
      <c r="C18" s="78">
        <v>113</v>
      </c>
      <c r="D18" s="78">
        <v>115</v>
      </c>
      <c r="E18" s="78">
        <v>129</v>
      </c>
      <c r="F18" s="78">
        <v>278</v>
      </c>
      <c r="G18" s="80">
        <f t="shared" si="0"/>
        <v>48</v>
      </c>
      <c r="H18" s="79">
        <v>42</v>
      </c>
      <c r="I18" s="79">
        <v>6</v>
      </c>
      <c r="J18" s="79">
        <v>0</v>
      </c>
      <c r="K18" s="79">
        <v>0</v>
      </c>
      <c r="L18" s="78">
        <v>166</v>
      </c>
      <c r="M18" s="78">
        <v>293</v>
      </c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</row>
    <row r="19" spans="1:62" s="83" customFormat="1" ht="15.75" customHeight="1" x14ac:dyDescent="0.25">
      <c r="A19" s="88">
        <v>15</v>
      </c>
      <c r="B19" s="87" t="s">
        <v>21</v>
      </c>
      <c r="C19" s="84">
        <v>114</v>
      </c>
      <c r="D19" s="84">
        <v>115</v>
      </c>
      <c r="E19" s="84">
        <v>122</v>
      </c>
      <c r="F19" s="84">
        <v>252</v>
      </c>
      <c r="G19" s="86">
        <f t="shared" si="0"/>
        <v>35</v>
      </c>
      <c r="H19" s="85">
        <v>28</v>
      </c>
      <c r="I19" s="85">
        <v>7</v>
      </c>
      <c r="J19" s="85">
        <v>0</v>
      </c>
      <c r="K19" s="85">
        <v>0</v>
      </c>
      <c r="L19" s="84">
        <v>147</v>
      </c>
      <c r="M19" s="84">
        <v>277</v>
      </c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</row>
    <row r="20" spans="1:62" s="76" customFormat="1" ht="15.75" customHeight="1" x14ac:dyDescent="0.25">
      <c r="A20" s="82">
        <v>16</v>
      </c>
      <c r="B20" s="81" t="s">
        <v>22</v>
      </c>
      <c r="C20" s="78">
        <v>62</v>
      </c>
      <c r="D20" s="78">
        <v>62</v>
      </c>
      <c r="E20" s="78">
        <v>64</v>
      </c>
      <c r="F20" s="78">
        <v>125</v>
      </c>
      <c r="G20" s="80">
        <f t="shared" si="0"/>
        <v>46</v>
      </c>
      <c r="H20" s="79">
        <v>37</v>
      </c>
      <c r="I20" s="79">
        <v>9</v>
      </c>
      <c r="J20" s="79">
        <v>0</v>
      </c>
      <c r="K20" s="79">
        <v>0</v>
      </c>
      <c r="L20" s="78">
        <v>75</v>
      </c>
      <c r="M20" s="78">
        <v>123</v>
      </c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</row>
    <row r="21" spans="1:62" s="83" customFormat="1" ht="15.75" customHeight="1" x14ac:dyDescent="0.25">
      <c r="A21" s="88">
        <v>17</v>
      </c>
      <c r="B21" s="87" t="s">
        <v>23</v>
      </c>
      <c r="C21" s="84">
        <v>105</v>
      </c>
      <c r="D21" s="84">
        <v>106</v>
      </c>
      <c r="E21" s="84">
        <v>124</v>
      </c>
      <c r="F21" s="84">
        <v>223</v>
      </c>
      <c r="G21" s="86">
        <f t="shared" si="0"/>
        <v>60</v>
      </c>
      <c r="H21" s="85">
        <v>55</v>
      </c>
      <c r="I21" s="85">
        <v>5</v>
      </c>
      <c r="J21" s="85">
        <v>0</v>
      </c>
      <c r="K21" s="85">
        <v>0</v>
      </c>
      <c r="L21" s="84">
        <v>136</v>
      </c>
      <c r="M21" s="84">
        <v>224</v>
      </c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</row>
    <row r="22" spans="1:62" s="76" customFormat="1" ht="18" customHeight="1" x14ac:dyDescent="0.25">
      <c r="A22" s="82">
        <v>18</v>
      </c>
      <c r="B22" s="81" t="s">
        <v>24</v>
      </c>
      <c r="C22" s="78">
        <v>203</v>
      </c>
      <c r="D22" s="78">
        <v>207</v>
      </c>
      <c r="E22" s="78">
        <v>150</v>
      </c>
      <c r="F22" s="78">
        <v>310</v>
      </c>
      <c r="G22" s="80">
        <f t="shared" si="0"/>
        <v>63</v>
      </c>
      <c r="H22" s="79">
        <v>54</v>
      </c>
      <c r="I22" s="79">
        <v>9</v>
      </c>
      <c r="J22" s="79">
        <v>0</v>
      </c>
      <c r="K22" s="79">
        <v>0</v>
      </c>
      <c r="L22" s="78">
        <v>228</v>
      </c>
      <c r="M22" s="78">
        <v>409</v>
      </c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</row>
    <row r="23" spans="1:62" ht="27.95" customHeight="1" x14ac:dyDescent="0.2">
      <c r="A23" s="384" t="s">
        <v>25</v>
      </c>
      <c r="B23" s="384"/>
      <c r="C23" s="75">
        <v>2799</v>
      </c>
      <c r="D23" s="75">
        <v>2841</v>
      </c>
      <c r="E23" s="75">
        <v>2281</v>
      </c>
      <c r="F23" s="75">
        <v>4768</v>
      </c>
      <c r="G23" s="75">
        <f>SUM(G5:G22)</f>
        <v>908</v>
      </c>
      <c r="H23" s="75">
        <f>SUM(H5:H22)</f>
        <v>785</v>
      </c>
      <c r="I23" s="75">
        <f>SUM(I5:I22)</f>
        <v>123</v>
      </c>
      <c r="J23" s="75">
        <f>SUM(J5:J22)</f>
        <v>0</v>
      </c>
      <c r="K23" s="75">
        <f>SUM(K5:K22)</f>
        <v>0</v>
      </c>
      <c r="L23" s="75">
        <v>2899</v>
      </c>
      <c r="M23" s="75">
        <v>5155</v>
      </c>
    </row>
    <row r="24" spans="1:62" ht="27.75" customHeight="1" x14ac:dyDescent="0.2">
      <c r="C24" s="375"/>
      <c r="D24" s="375"/>
      <c r="E24" s="375"/>
      <c r="F24" s="375"/>
      <c r="G24" s="374"/>
      <c r="H24" s="374"/>
      <c r="I24" s="374"/>
      <c r="J24" s="374"/>
      <c r="K24" s="374"/>
      <c r="L24" s="374"/>
      <c r="M24" s="374"/>
    </row>
    <row r="25" spans="1:62" x14ac:dyDescent="0.2">
      <c r="C25" s="74"/>
      <c r="D25" s="74"/>
      <c r="E25" s="74"/>
      <c r="F25" s="74"/>
    </row>
    <row r="26" spans="1:62" x14ac:dyDescent="0.2">
      <c r="C26" s="74"/>
      <c r="D26" s="74"/>
      <c r="E26" s="74"/>
      <c r="F26" s="74"/>
    </row>
  </sheetData>
  <autoFilter ref="A4:M23"/>
  <mergeCells count="20">
    <mergeCell ref="G3:G4"/>
    <mergeCell ref="H3:H4"/>
    <mergeCell ref="C3:C4"/>
    <mergeCell ref="D3:D4"/>
    <mergeCell ref="G24:M24"/>
    <mergeCell ref="C24:F24"/>
    <mergeCell ref="A1:M1"/>
    <mergeCell ref="A2:A4"/>
    <mergeCell ref="B2:B4"/>
    <mergeCell ref="C2:D2"/>
    <mergeCell ref="E2:F2"/>
    <mergeCell ref="G2:K2"/>
    <mergeCell ref="L2:M2"/>
    <mergeCell ref="L3:M3"/>
    <mergeCell ref="K3:K4"/>
    <mergeCell ref="I3:I4"/>
    <mergeCell ref="A23:B23"/>
    <mergeCell ref="E3:E4"/>
    <mergeCell ref="F3:F4"/>
    <mergeCell ref="J3:J4"/>
  </mergeCells>
  <pageMargins left="0.25" right="0.25" top="0.75" bottom="0.75" header="0.3" footer="0.3"/>
  <pageSetup paperSize="9" scale="9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zoomScaleNormal="100" workbookViewId="0">
      <selection activeCell="H18" sqref="H18"/>
    </sheetView>
  </sheetViews>
  <sheetFormatPr defaultRowHeight="18.75" x14ac:dyDescent="0.25"/>
  <cols>
    <col min="1" max="1" width="9" style="112" customWidth="1"/>
    <col min="2" max="2" width="32.28515625" style="95" bestFit="1" customWidth="1"/>
    <col min="3" max="3" width="13.5703125" style="95" customWidth="1"/>
    <col min="4" max="5" width="13.28515625" style="95" customWidth="1"/>
    <col min="6" max="6" width="10.7109375" style="95" customWidth="1"/>
    <col min="7" max="7" width="13.7109375" style="95" customWidth="1"/>
    <col min="8" max="8" width="13.85546875" style="95" customWidth="1"/>
    <col min="9" max="9" width="14.28515625" style="95" customWidth="1"/>
    <col min="10" max="10" width="12.28515625" style="95" customWidth="1"/>
    <col min="11" max="11" width="13.28515625" style="95" customWidth="1"/>
    <col min="12" max="12" width="12.85546875" style="95" customWidth="1"/>
    <col min="13" max="13" width="11.7109375" style="95" customWidth="1"/>
    <col min="14" max="16384" width="9.140625" style="95"/>
  </cols>
  <sheetData>
    <row r="1" spans="1:13" ht="51" customHeight="1" x14ac:dyDescent="0.25">
      <c r="A1" s="388" t="s">
        <v>96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</row>
    <row r="2" spans="1:13" x14ac:dyDescent="0.25">
      <c r="A2" s="389" t="s">
        <v>53</v>
      </c>
      <c r="B2" s="389" t="s">
        <v>3</v>
      </c>
      <c r="C2" s="392" t="s">
        <v>97</v>
      </c>
      <c r="D2" s="393"/>
      <c r="E2" s="393"/>
      <c r="F2" s="393"/>
      <c r="G2" s="393"/>
      <c r="H2" s="394"/>
      <c r="I2" s="395" t="s">
        <v>98</v>
      </c>
      <c r="J2" s="395"/>
      <c r="K2" s="395"/>
      <c r="L2" s="396"/>
    </row>
    <row r="3" spans="1:13" ht="97.5" customHeight="1" x14ac:dyDescent="0.25">
      <c r="A3" s="390"/>
      <c r="B3" s="390"/>
      <c r="C3" s="397" t="s">
        <v>99</v>
      </c>
      <c r="D3" s="394"/>
      <c r="E3" s="392" t="s">
        <v>100</v>
      </c>
      <c r="F3" s="398"/>
      <c r="G3" s="397" t="s">
        <v>101</v>
      </c>
      <c r="H3" s="394" t="s">
        <v>102</v>
      </c>
      <c r="I3" s="397" t="s">
        <v>103</v>
      </c>
      <c r="J3" s="394"/>
      <c r="K3" s="397" t="s">
        <v>104</v>
      </c>
      <c r="L3" s="394"/>
    </row>
    <row r="4" spans="1:13" s="98" customFormat="1" x14ac:dyDescent="0.25">
      <c r="A4" s="391"/>
      <c r="B4" s="391"/>
      <c r="C4" s="96" t="s">
        <v>32</v>
      </c>
      <c r="D4" s="96" t="s">
        <v>83</v>
      </c>
      <c r="E4" s="96" t="s">
        <v>32</v>
      </c>
      <c r="F4" s="96" t="s">
        <v>83</v>
      </c>
      <c r="G4" s="96" t="s">
        <v>32</v>
      </c>
      <c r="H4" s="96" t="s">
        <v>83</v>
      </c>
      <c r="I4" s="97" t="s">
        <v>32</v>
      </c>
      <c r="J4" s="97" t="s">
        <v>83</v>
      </c>
      <c r="K4" s="97" t="s">
        <v>32</v>
      </c>
      <c r="L4" s="97" t="s">
        <v>83</v>
      </c>
    </row>
    <row r="5" spans="1:13" x14ac:dyDescent="0.25">
      <c r="A5" s="99" t="s">
        <v>105</v>
      </c>
      <c r="B5" s="100" t="s">
        <v>34</v>
      </c>
      <c r="C5" s="101">
        <v>56</v>
      </c>
      <c r="D5" s="101">
        <v>58</v>
      </c>
      <c r="E5" s="101">
        <v>0</v>
      </c>
      <c r="F5" s="101">
        <v>0</v>
      </c>
      <c r="G5" s="101">
        <v>0</v>
      </c>
      <c r="H5" s="101">
        <v>0</v>
      </c>
      <c r="I5" s="101">
        <v>0</v>
      </c>
      <c r="J5" s="101">
        <v>0</v>
      </c>
      <c r="K5" s="101">
        <v>0</v>
      </c>
      <c r="L5" s="101">
        <v>0</v>
      </c>
      <c r="M5" s="102"/>
    </row>
    <row r="6" spans="1:13" x14ac:dyDescent="0.25">
      <c r="A6" s="103" t="s">
        <v>106</v>
      </c>
      <c r="B6" s="104" t="s">
        <v>35</v>
      </c>
      <c r="C6" s="105">
        <v>67</v>
      </c>
      <c r="D6" s="105">
        <v>68</v>
      </c>
      <c r="E6" s="105">
        <v>0</v>
      </c>
      <c r="F6" s="105">
        <v>0</v>
      </c>
      <c r="G6" s="106">
        <v>0</v>
      </c>
      <c r="H6" s="106">
        <v>0</v>
      </c>
      <c r="I6" s="106">
        <v>1</v>
      </c>
      <c r="J6" s="106">
        <v>1</v>
      </c>
      <c r="K6" s="106">
        <v>0</v>
      </c>
      <c r="L6" s="106">
        <v>0</v>
      </c>
      <c r="M6" s="102"/>
    </row>
    <row r="7" spans="1:13" x14ac:dyDescent="0.25">
      <c r="A7" s="107" t="s">
        <v>107</v>
      </c>
      <c r="B7" s="108" t="s">
        <v>36</v>
      </c>
      <c r="C7" s="101">
        <v>137</v>
      </c>
      <c r="D7" s="101">
        <v>138</v>
      </c>
      <c r="E7" s="101">
        <v>0</v>
      </c>
      <c r="F7" s="101">
        <v>0</v>
      </c>
      <c r="G7" s="101">
        <v>0</v>
      </c>
      <c r="H7" s="101">
        <v>0</v>
      </c>
      <c r="I7" s="101">
        <v>1</v>
      </c>
      <c r="J7" s="101">
        <v>1</v>
      </c>
      <c r="K7" s="101">
        <v>1</v>
      </c>
      <c r="L7" s="101">
        <v>1</v>
      </c>
    </row>
    <row r="8" spans="1:13" x14ac:dyDescent="0.25">
      <c r="A8" s="103" t="s">
        <v>108</v>
      </c>
      <c r="B8" s="104" t="s">
        <v>37</v>
      </c>
      <c r="C8" s="105">
        <v>260</v>
      </c>
      <c r="D8" s="105">
        <v>272</v>
      </c>
      <c r="E8" s="105">
        <v>3</v>
      </c>
      <c r="F8" s="105">
        <v>3</v>
      </c>
      <c r="G8" s="106">
        <v>1</v>
      </c>
      <c r="H8" s="106">
        <v>2</v>
      </c>
      <c r="I8" s="106">
        <v>5</v>
      </c>
      <c r="J8" s="106">
        <v>5</v>
      </c>
      <c r="K8" s="106">
        <v>1</v>
      </c>
      <c r="L8" s="106">
        <v>1</v>
      </c>
      <c r="M8" s="102"/>
    </row>
    <row r="9" spans="1:13" x14ac:dyDescent="0.25">
      <c r="A9" s="107" t="s">
        <v>109</v>
      </c>
      <c r="B9" s="108" t="s">
        <v>38</v>
      </c>
      <c r="C9" s="101">
        <v>136</v>
      </c>
      <c r="D9" s="101">
        <v>137</v>
      </c>
      <c r="E9" s="101">
        <v>0</v>
      </c>
      <c r="F9" s="101">
        <v>0</v>
      </c>
      <c r="G9" s="101">
        <v>0</v>
      </c>
      <c r="H9" s="101">
        <v>0</v>
      </c>
      <c r="I9" s="101">
        <v>3</v>
      </c>
      <c r="J9" s="101">
        <v>4</v>
      </c>
      <c r="K9" s="101">
        <v>0</v>
      </c>
      <c r="L9" s="101">
        <v>0</v>
      </c>
      <c r="M9" s="102"/>
    </row>
    <row r="10" spans="1:13" x14ac:dyDescent="0.25">
      <c r="A10" s="103" t="s">
        <v>110</v>
      </c>
      <c r="B10" s="104" t="s">
        <v>39</v>
      </c>
      <c r="C10" s="105">
        <v>200</v>
      </c>
      <c r="D10" s="105">
        <v>205</v>
      </c>
      <c r="E10" s="105">
        <v>0</v>
      </c>
      <c r="F10" s="105">
        <v>0</v>
      </c>
      <c r="G10" s="106">
        <v>0</v>
      </c>
      <c r="H10" s="106">
        <v>0</v>
      </c>
      <c r="I10" s="106">
        <v>5</v>
      </c>
      <c r="J10" s="106">
        <v>5</v>
      </c>
      <c r="K10" s="106">
        <v>1</v>
      </c>
      <c r="L10" s="106">
        <v>1</v>
      </c>
      <c r="M10" s="102"/>
    </row>
    <row r="11" spans="1:13" x14ac:dyDescent="0.25">
      <c r="A11" s="107" t="s">
        <v>111</v>
      </c>
      <c r="B11" s="108" t="s">
        <v>40</v>
      </c>
      <c r="C11" s="101">
        <v>65</v>
      </c>
      <c r="D11" s="101">
        <v>67</v>
      </c>
      <c r="E11" s="101">
        <v>1</v>
      </c>
      <c r="F11" s="101">
        <v>1</v>
      </c>
      <c r="G11" s="101">
        <v>0</v>
      </c>
      <c r="H11" s="101">
        <v>0</v>
      </c>
      <c r="I11" s="101">
        <v>1</v>
      </c>
      <c r="J11" s="101">
        <v>1</v>
      </c>
      <c r="K11" s="101">
        <v>1</v>
      </c>
      <c r="L11" s="101">
        <v>1</v>
      </c>
    </row>
    <row r="12" spans="1:13" x14ac:dyDescent="0.25">
      <c r="A12" s="103" t="s">
        <v>112</v>
      </c>
      <c r="B12" s="104" t="s">
        <v>41</v>
      </c>
      <c r="C12" s="105">
        <v>63</v>
      </c>
      <c r="D12" s="105">
        <v>65</v>
      </c>
      <c r="E12" s="105">
        <v>0</v>
      </c>
      <c r="F12" s="105">
        <v>0</v>
      </c>
      <c r="G12" s="106">
        <v>0</v>
      </c>
      <c r="H12" s="106">
        <v>0</v>
      </c>
      <c r="I12" s="106">
        <v>2</v>
      </c>
      <c r="J12" s="106">
        <v>2</v>
      </c>
      <c r="K12" s="106">
        <v>0</v>
      </c>
      <c r="L12" s="106">
        <v>0</v>
      </c>
      <c r="M12" s="102"/>
    </row>
    <row r="13" spans="1:13" x14ac:dyDescent="0.25">
      <c r="A13" s="107" t="s">
        <v>113</v>
      </c>
      <c r="B13" s="108" t="s">
        <v>42</v>
      </c>
      <c r="C13" s="101">
        <v>95</v>
      </c>
      <c r="D13" s="101">
        <v>96</v>
      </c>
      <c r="E13" s="101">
        <v>0</v>
      </c>
      <c r="F13" s="101">
        <v>0</v>
      </c>
      <c r="G13" s="101">
        <v>0</v>
      </c>
      <c r="H13" s="101">
        <v>0</v>
      </c>
      <c r="I13" s="101">
        <v>2</v>
      </c>
      <c r="J13" s="101">
        <v>2</v>
      </c>
      <c r="K13" s="101">
        <v>0</v>
      </c>
      <c r="L13" s="101">
        <v>0</v>
      </c>
      <c r="M13" s="102"/>
    </row>
    <row r="14" spans="1:13" x14ac:dyDescent="0.25">
      <c r="A14" s="103" t="s">
        <v>114</v>
      </c>
      <c r="B14" s="104" t="s">
        <v>43</v>
      </c>
      <c r="C14" s="105">
        <v>45</v>
      </c>
      <c r="D14" s="105">
        <v>47</v>
      </c>
      <c r="E14" s="105">
        <v>0</v>
      </c>
      <c r="F14" s="105">
        <v>0</v>
      </c>
      <c r="G14" s="106">
        <v>0</v>
      </c>
      <c r="H14" s="106">
        <v>0</v>
      </c>
      <c r="I14" s="106">
        <v>1</v>
      </c>
      <c r="J14" s="106">
        <v>1</v>
      </c>
      <c r="K14" s="106">
        <v>0</v>
      </c>
      <c r="L14" s="106">
        <v>0</v>
      </c>
      <c r="M14" s="102"/>
    </row>
    <row r="15" spans="1:13" x14ac:dyDescent="0.25">
      <c r="A15" s="107" t="s">
        <v>115</v>
      </c>
      <c r="B15" s="108" t="s">
        <v>44</v>
      </c>
      <c r="C15" s="101">
        <v>65</v>
      </c>
      <c r="D15" s="101">
        <v>67</v>
      </c>
      <c r="E15" s="101">
        <v>0</v>
      </c>
      <c r="F15" s="101">
        <v>0</v>
      </c>
      <c r="G15" s="101">
        <v>0</v>
      </c>
      <c r="H15" s="101">
        <v>0</v>
      </c>
      <c r="I15" s="101">
        <v>3</v>
      </c>
      <c r="J15" s="101">
        <v>4</v>
      </c>
      <c r="K15" s="101">
        <v>1</v>
      </c>
      <c r="L15" s="101">
        <v>1</v>
      </c>
      <c r="M15" s="102"/>
    </row>
    <row r="16" spans="1:13" x14ac:dyDescent="0.25">
      <c r="A16" s="103" t="s">
        <v>116</v>
      </c>
      <c r="B16" s="104" t="s">
        <v>45</v>
      </c>
      <c r="C16" s="105">
        <v>68</v>
      </c>
      <c r="D16" s="105">
        <v>69</v>
      </c>
      <c r="E16" s="105">
        <v>1</v>
      </c>
      <c r="F16" s="105">
        <v>1</v>
      </c>
      <c r="G16" s="106">
        <v>0</v>
      </c>
      <c r="H16" s="106">
        <v>0</v>
      </c>
      <c r="I16" s="106">
        <v>1</v>
      </c>
      <c r="J16" s="106">
        <v>1</v>
      </c>
      <c r="K16" s="106">
        <v>2</v>
      </c>
      <c r="L16" s="106">
        <v>2</v>
      </c>
      <c r="M16" s="102"/>
    </row>
    <row r="17" spans="1:13" x14ac:dyDescent="0.25">
      <c r="A17" s="107" t="s">
        <v>117</v>
      </c>
      <c r="B17" s="108" t="s">
        <v>46</v>
      </c>
      <c r="C17" s="101">
        <v>38</v>
      </c>
      <c r="D17" s="101">
        <v>39</v>
      </c>
      <c r="E17" s="101">
        <v>0</v>
      </c>
      <c r="F17" s="101">
        <v>0</v>
      </c>
      <c r="G17" s="101">
        <v>0</v>
      </c>
      <c r="H17" s="101">
        <v>0</v>
      </c>
      <c r="I17" s="101">
        <v>1</v>
      </c>
      <c r="J17" s="101">
        <v>1</v>
      </c>
      <c r="K17" s="101">
        <v>1</v>
      </c>
      <c r="L17" s="101">
        <v>1</v>
      </c>
      <c r="M17" s="102"/>
    </row>
    <row r="18" spans="1:13" x14ac:dyDescent="0.25">
      <c r="A18" s="103" t="s">
        <v>118</v>
      </c>
      <c r="B18" s="104" t="s">
        <v>47</v>
      </c>
      <c r="C18" s="105">
        <v>70</v>
      </c>
      <c r="D18" s="105">
        <v>71</v>
      </c>
      <c r="E18" s="105">
        <v>0</v>
      </c>
      <c r="F18" s="105">
        <v>0</v>
      </c>
      <c r="G18" s="106">
        <v>1</v>
      </c>
      <c r="H18" s="106">
        <v>1</v>
      </c>
      <c r="I18" s="106">
        <v>0</v>
      </c>
      <c r="J18" s="106">
        <v>0</v>
      </c>
      <c r="K18" s="106">
        <v>1</v>
      </c>
      <c r="L18" s="106">
        <v>1</v>
      </c>
      <c r="M18" s="102"/>
    </row>
    <row r="19" spans="1:13" x14ac:dyDescent="0.25">
      <c r="A19" s="107" t="s">
        <v>119</v>
      </c>
      <c r="B19" s="108" t="s">
        <v>48</v>
      </c>
      <c r="C19" s="101">
        <v>63</v>
      </c>
      <c r="D19" s="101">
        <v>68</v>
      </c>
      <c r="E19" s="101">
        <v>0</v>
      </c>
      <c r="F19" s="101">
        <v>0</v>
      </c>
      <c r="G19" s="101">
        <v>0</v>
      </c>
      <c r="H19" s="101">
        <v>0</v>
      </c>
      <c r="I19" s="101">
        <v>2</v>
      </c>
      <c r="J19" s="101">
        <v>2</v>
      </c>
      <c r="K19" s="101">
        <v>0</v>
      </c>
      <c r="L19" s="101">
        <v>0</v>
      </c>
    </row>
    <row r="20" spans="1:13" x14ac:dyDescent="0.25">
      <c r="A20" s="103" t="s">
        <v>120</v>
      </c>
      <c r="B20" s="104" t="s">
        <v>49</v>
      </c>
      <c r="C20" s="105">
        <v>73</v>
      </c>
      <c r="D20" s="105">
        <v>74</v>
      </c>
      <c r="E20" s="105">
        <v>1</v>
      </c>
      <c r="F20" s="105">
        <v>1</v>
      </c>
      <c r="G20" s="106">
        <v>0</v>
      </c>
      <c r="H20" s="106">
        <v>0</v>
      </c>
      <c r="I20" s="106">
        <v>4</v>
      </c>
      <c r="J20" s="106">
        <v>5</v>
      </c>
      <c r="K20" s="106">
        <v>0</v>
      </c>
      <c r="L20" s="106">
        <v>0</v>
      </c>
      <c r="M20" s="102"/>
    </row>
    <row r="21" spans="1:13" x14ac:dyDescent="0.25">
      <c r="A21" s="107" t="s">
        <v>121</v>
      </c>
      <c r="B21" s="108" t="s">
        <v>50</v>
      </c>
      <c r="C21" s="101">
        <v>97</v>
      </c>
      <c r="D21" s="101">
        <v>99</v>
      </c>
      <c r="E21" s="101">
        <v>0</v>
      </c>
      <c r="F21" s="101">
        <v>0</v>
      </c>
      <c r="G21" s="101">
        <v>0</v>
      </c>
      <c r="H21" s="101">
        <v>0</v>
      </c>
      <c r="I21" s="101">
        <v>1</v>
      </c>
      <c r="J21" s="101">
        <v>1</v>
      </c>
      <c r="K21" s="101">
        <v>1</v>
      </c>
      <c r="L21" s="101">
        <v>1</v>
      </c>
      <c r="M21" s="102"/>
    </row>
    <row r="22" spans="1:13" x14ac:dyDescent="0.25">
      <c r="A22" s="103" t="s">
        <v>122</v>
      </c>
      <c r="B22" s="104" t="s">
        <v>51</v>
      </c>
      <c r="C22" s="105">
        <v>143</v>
      </c>
      <c r="D22" s="105">
        <v>145</v>
      </c>
      <c r="E22" s="105">
        <v>0</v>
      </c>
      <c r="F22" s="105">
        <v>0</v>
      </c>
      <c r="G22" s="106">
        <v>0</v>
      </c>
      <c r="H22" s="106">
        <v>0</v>
      </c>
      <c r="I22" s="106">
        <v>3</v>
      </c>
      <c r="J22" s="106">
        <v>3</v>
      </c>
      <c r="K22" s="106">
        <v>0</v>
      </c>
      <c r="L22" s="106">
        <v>0</v>
      </c>
      <c r="M22" s="102"/>
    </row>
    <row r="23" spans="1:13" x14ac:dyDescent="0.25">
      <c r="A23" s="386" t="s">
        <v>123</v>
      </c>
      <c r="B23" s="387"/>
      <c r="C23" s="109">
        <v>1740</v>
      </c>
      <c r="D23" s="109">
        <v>1785</v>
      </c>
      <c r="E23" s="110">
        <f>SUM(E5:E22)</f>
        <v>6</v>
      </c>
      <c r="F23" s="110">
        <f>SUM(F5:F22)</f>
        <v>6</v>
      </c>
      <c r="G23" s="110">
        <f t="shared" ref="G23:L23" si="0">SUM(G5:G22)</f>
        <v>2</v>
      </c>
      <c r="H23" s="110">
        <f t="shared" si="0"/>
        <v>3</v>
      </c>
      <c r="I23" s="111">
        <f>SUM(I5:I22)</f>
        <v>36</v>
      </c>
      <c r="J23" s="111">
        <f>SUM(J5:J22)</f>
        <v>39</v>
      </c>
      <c r="K23" s="110">
        <f>SUM(K5:K22)</f>
        <v>10</v>
      </c>
      <c r="L23" s="110">
        <f t="shared" si="0"/>
        <v>10</v>
      </c>
    </row>
  </sheetData>
  <mergeCells count="11">
    <mergeCell ref="A23:B23"/>
    <mergeCell ref="A1:L1"/>
    <mergeCell ref="A2:A4"/>
    <mergeCell ref="B2:B4"/>
    <mergeCell ref="C2:H2"/>
    <mergeCell ref="I2:L2"/>
    <mergeCell ref="C3:D3"/>
    <mergeCell ref="E3:F3"/>
    <mergeCell ref="G3:H3"/>
    <mergeCell ref="I3:J3"/>
    <mergeCell ref="K3:L3"/>
  </mergeCells>
  <pageMargins left="0.25" right="0.25" top="0.75" bottom="0.75" header="0.3" footer="0.3"/>
  <pageSetup paperSize="9"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I25" sqref="I25"/>
    </sheetView>
  </sheetViews>
  <sheetFormatPr defaultRowHeight="15" x14ac:dyDescent="0.25"/>
  <cols>
    <col min="1" max="1" width="9" customWidth="1"/>
    <col min="2" max="2" width="28" customWidth="1"/>
    <col min="3" max="3" width="12.5703125" customWidth="1"/>
    <col min="4" max="4" width="19.85546875" customWidth="1"/>
    <col min="5" max="5" width="15.5703125" customWidth="1"/>
    <col min="6" max="6" width="14.28515625" customWidth="1"/>
    <col min="7" max="9" width="15.28515625" customWidth="1"/>
    <col min="10" max="10" width="15.5703125" customWidth="1"/>
    <col min="11" max="11" width="13.42578125" bestFit="1" customWidth="1"/>
    <col min="12" max="12" width="20" bestFit="1" customWidth="1"/>
    <col min="13" max="13" width="15.7109375" bestFit="1" customWidth="1"/>
    <col min="14" max="14" width="23.140625" customWidth="1"/>
    <col min="15" max="15" width="17.7109375" customWidth="1"/>
  </cols>
  <sheetData>
    <row r="1" spans="1:15" ht="18.75" customHeight="1" x14ac:dyDescent="0.25">
      <c r="A1" s="399" t="s">
        <v>124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</row>
    <row r="2" spans="1:15" ht="15.75" customHeight="1" x14ac:dyDescent="0.25">
      <c r="A2" s="400" t="s">
        <v>53</v>
      </c>
      <c r="B2" s="400" t="s">
        <v>3</v>
      </c>
      <c r="C2" s="400"/>
      <c r="D2" s="400"/>
      <c r="E2" s="400"/>
      <c r="F2" s="400"/>
      <c r="G2" s="400"/>
      <c r="H2" s="400"/>
      <c r="I2" s="401"/>
      <c r="J2" s="401"/>
      <c r="K2" s="402" t="s">
        <v>125</v>
      </c>
      <c r="L2" s="403"/>
      <c r="M2" s="403"/>
      <c r="N2" s="403"/>
      <c r="O2" s="403"/>
    </row>
    <row r="3" spans="1:15" ht="78.75" x14ac:dyDescent="0.25">
      <c r="A3" s="400"/>
      <c r="B3" s="400"/>
      <c r="C3" s="113" t="s">
        <v>126</v>
      </c>
      <c r="D3" s="113" t="s">
        <v>127</v>
      </c>
      <c r="E3" s="113" t="s">
        <v>128</v>
      </c>
      <c r="F3" s="113" t="s">
        <v>129</v>
      </c>
      <c r="G3" s="113" t="s">
        <v>130</v>
      </c>
      <c r="H3" s="113" t="s">
        <v>131</v>
      </c>
      <c r="I3" s="113" t="s">
        <v>132</v>
      </c>
      <c r="J3" s="114" t="s">
        <v>133</v>
      </c>
      <c r="K3" s="115" t="s">
        <v>134</v>
      </c>
      <c r="L3" s="113" t="s">
        <v>135</v>
      </c>
      <c r="M3" s="113" t="s">
        <v>136</v>
      </c>
      <c r="N3" s="113" t="s">
        <v>137</v>
      </c>
      <c r="O3" s="113" t="s">
        <v>138</v>
      </c>
    </row>
    <row r="4" spans="1:15" s="121" customFormat="1" ht="15.75" x14ac:dyDescent="0.25">
      <c r="A4" s="99" t="s">
        <v>105</v>
      </c>
      <c r="B4" s="116" t="s">
        <v>34</v>
      </c>
      <c r="C4" s="107">
        <v>0</v>
      </c>
      <c r="D4" s="117">
        <v>2</v>
      </c>
      <c r="E4" s="117">
        <v>2</v>
      </c>
      <c r="F4" s="117">
        <v>1479</v>
      </c>
      <c r="G4" s="117">
        <v>1331</v>
      </c>
      <c r="H4" s="117">
        <v>1152</v>
      </c>
      <c r="I4" s="117">
        <v>548</v>
      </c>
      <c r="J4" s="118">
        <v>2</v>
      </c>
      <c r="K4" s="119">
        <v>0</v>
      </c>
      <c r="L4" s="117">
        <v>12</v>
      </c>
      <c r="M4" s="120">
        <v>0</v>
      </c>
      <c r="N4" s="117">
        <v>0</v>
      </c>
      <c r="O4" s="117">
        <v>0</v>
      </c>
    </row>
    <row r="5" spans="1:15" s="121" customFormat="1" ht="15.75" x14ac:dyDescent="0.25">
      <c r="A5" s="103" t="s">
        <v>106</v>
      </c>
      <c r="B5" s="122" t="s">
        <v>35</v>
      </c>
      <c r="C5" s="103">
        <v>0</v>
      </c>
      <c r="D5" s="123">
        <v>3</v>
      </c>
      <c r="E5" s="123">
        <v>3</v>
      </c>
      <c r="F5" s="123">
        <v>693</v>
      </c>
      <c r="G5" s="123">
        <v>392</v>
      </c>
      <c r="H5" s="123">
        <v>610</v>
      </c>
      <c r="I5" s="123">
        <v>202</v>
      </c>
      <c r="J5" s="124">
        <v>1</v>
      </c>
      <c r="K5" s="125">
        <v>1</v>
      </c>
      <c r="L5" s="123">
        <v>19</v>
      </c>
      <c r="M5" s="123">
        <v>4</v>
      </c>
      <c r="N5" s="126">
        <v>0</v>
      </c>
      <c r="O5" s="127">
        <v>0</v>
      </c>
    </row>
    <row r="6" spans="1:15" s="121" customFormat="1" ht="15.75" x14ac:dyDescent="0.25">
      <c r="A6" s="107" t="s">
        <v>107</v>
      </c>
      <c r="B6" s="116" t="s">
        <v>36</v>
      </c>
      <c r="C6" s="117">
        <v>1</v>
      </c>
      <c r="D6" s="117">
        <v>8</v>
      </c>
      <c r="E6" s="117">
        <v>4</v>
      </c>
      <c r="F6" s="117">
        <v>1918</v>
      </c>
      <c r="G6" s="117">
        <v>1284</v>
      </c>
      <c r="H6" s="117">
        <v>2509</v>
      </c>
      <c r="I6" s="117">
        <v>526</v>
      </c>
      <c r="J6" s="118">
        <v>2</v>
      </c>
      <c r="K6" s="119">
        <v>0</v>
      </c>
      <c r="L6" s="117">
        <v>24</v>
      </c>
      <c r="M6" s="117">
        <v>0</v>
      </c>
      <c r="N6" s="117">
        <v>0</v>
      </c>
      <c r="O6" s="117">
        <v>0</v>
      </c>
    </row>
    <row r="7" spans="1:15" s="121" customFormat="1" ht="15.75" x14ac:dyDescent="0.25">
      <c r="A7" s="103" t="s">
        <v>108</v>
      </c>
      <c r="B7" s="122" t="s">
        <v>37</v>
      </c>
      <c r="C7" s="123">
        <v>4</v>
      </c>
      <c r="D7" s="123">
        <v>21</v>
      </c>
      <c r="E7" s="123">
        <v>11</v>
      </c>
      <c r="F7" s="123">
        <v>4163</v>
      </c>
      <c r="G7" s="123">
        <v>2287</v>
      </c>
      <c r="H7" s="123">
        <v>3578</v>
      </c>
      <c r="I7" s="123">
        <v>589</v>
      </c>
      <c r="J7" s="124">
        <v>0</v>
      </c>
      <c r="K7" s="125">
        <v>0</v>
      </c>
      <c r="L7" s="123">
        <v>26</v>
      </c>
      <c r="M7" s="123">
        <v>0</v>
      </c>
      <c r="N7" s="126">
        <v>4</v>
      </c>
      <c r="O7" s="127">
        <v>0</v>
      </c>
    </row>
    <row r="8" spans="1:15" s="121" customFormat="1" ht="15.75" x14ac:dyDescent="0.25">
      <c r="A8" s="107" t="s">
        <v>109</v>
      </c>
      <c r="B8" s="116" t="s">
        <v>38</v>
      </c>
      <c r="C8" s="117">
        <v>1</v>
      </c>
      <c r="D8" s="117">
        <v>6</v>
      </c>
      <c r="E8" s="117">
        <v>2</v>
      </c>
      <c r="F8" s="117">
        <v>3878</v>
      </c>
      <c r="G8" s="117">
        <v>2143</v>
      </c>
      <c r="H8" s="117">
        <v>2716</v>
      </c>
      <c r="I8" s="117">
        <v>850</v>
      </c>
      <c r="J8" s="118">
        <v>1</v>
      </c>
      <c r="K8" s="119">
        <v>0</v>
      </c>
      <c r="L8" s="117">
        <v>31</v>
      </c>
      <c r="M8" s="117">
        <v>0</v>
      </c>
      <c r="N8" s="117">
        <v>1</v>
      </c>
      <c r="O8" s="117">
        <v>0</v>
      </c>
    </row>
    <row r="9" spans="1:15" s="121" customFormat="1" ht="15.75" x14ac:dyDescent="0.25">
      <c r="A9" s="103" t="s">
        <v>110</v>
      </c>
      <c r="B9" s="122" t="s">
        <v>39</v>
      </c>
      <c r="C9" s="123">
        <v>1</v>
      </c>
      <c r="D9" s="123">
        <v>13</v>
      </c>
      <c r="E9" s="123">
        <v>5</v>
      </c>
      <c r="F9" s="123">
        <v>4829</v>
      </c>
      <c r="G9" s="123">
        <v>1650</v>
      </c>
      <c r="H9" s="123">
        <v>4318</v>
      </c>
      <c r="I9" s="123">
        <v>1125</v>
      </c>
      <c r="J9" s="124">
        <v>0</v>
      </c>
      <c r="K9" s="125">
        <v>0</v>
      </c>
      <c r="L9" s="123">
        <v>46</v>
      </c>
      <c r="M9" s="123">
        <v>15</v>
      </c>
      <c r="N9" s="126">
        <v>0</v>
      </c>
      <c r="O9" s="127">
        <v>0</v>
      </c>
    </row>
    <row r="10" spans="1:15" s="121" customFormat="1" ht="15.75" x14ac:dyDescent="0.25">
      <c r="A10" s="107" t="s">
        <v>111</v>
      </c>
      <c r="B10" s="116" t="s">
        <v>40</v>
      </c>
      <c r="C10" s="107">
        <v>0</v>
      </c>
      <c r="D10" s="117">
        <v>6</v>
      </c>
      <c r="E10" s="117">
        <v>0</v>
      </c>
      <c r="F10" s="117">
        <v>2119</v>
      </c>
      <c r="G10" s="117">
        <v>1454</v>
      </c>
      <c r="H10" s="117">
        <v>1860</v>
      </c>
      <c r="I10" s="117">
        <v>760</v>
      </c>
      <c r="J10" s="118">
        <v>0</v>
      </c>
      <c r="K10" s="119">
        <v>3</v>
      </c>
      <c r="L10" s="117">
        <v>20</v>
      </c>
      <c r="M10" s="117">
        <v>1</v>
      </c>
      <c r="N10" s="117">
        <v>1</v>
      </c>
      <c r="O10" s="117">
        <v>0</v>
      </c>
    </row>
    <row r="11" spans="1:15" s="121" customFormat="1" ht="15.75" x14ac:dyDescent="0.25">
      <c r="A11" s="103" t="s">
        <v>112</v>
      </c>
      <c r="B11" s="122" t="s">
        <v>41</v>
      </c>
      <c r="C11" s="103">
        <v>0</v>
      </c>
      <c r="D11" s="123">
        <v>7</v>
      </c>
      <c r="E11" s="123">
        <v>0</v>
      </c>
      <c r="F11" s="123">
        <v>2660</v>
      </c>
      <c r="G11" s="123">
        <v>2148</v>
      </c>
      <c r="H11" s="123">
        <v>2282</v>
      </c>
      <c r="I11" s="123">
        <v>1151</v>
      </c>
      <c r="J11" s="124">
        <v>0</v>
      </c>
      <c r="K11" s="125">
        <v>0</v>
      </c>
      <c r="L11" s="123">
        <v>21</v>
      </c>
      <c r="M11" s="123">
        <v>0</v>
      </c>
      <c r="N11" s="126">
        <v>0</v>
      </c>
      <c r="O11" s="127">
        <v>0</v>
      </c>
    </row>
    <row r="12" spans="1:15" s="121" customFormat="1" ht="15.75" x14ac:dyDescent="0.25">
      <c r="A12" s="107" t="s">
        <v>113</v>
      </c>
      <c r="B12" s="116" t="s">
        <v>42</v>
      </c>
      <c r="C12" s="107">
        <v>1</v>
      </c>
      <c r="D12" s="117">
        <v>9</v>
      </c>
      <c r="E12" s="117">
        <v>0</v>
      </c>
      <c r="F12" s="117">
        <v>1993</v>
      </c>
      <c r="G12" s="117">
        <v>1286</v>
      </c>
      <c r="H12" s="117">
        <v>1525</v>
      </c>
      <c r="I12" s="117">
        <v>512</v>
      </c>
      <c r="J12" s="118">
        <v>0</v>
      </c>
      <c r="K12" s="119">
        <v>0</v>
      </c>
      <c r="L12" s="117">
        <v>49</v>
      </c>
      <c r="M12" s="117">
        <v>0</v>
      </c>
      <c r="N12" s="117">
        <v>0</v>
      </c>
      <c r="O12" s="117">
        <v>0</v>
      </c>
    </row>
    <row r="13" spans="1:15" s="121" customFormat="1" ht="15.75" x14ac:dyDescent="0.25">
      <c r="A13" s="103" t="s">
        <v>114</v>
      </c>
      <c r="B13" s="122" t="s">
        <v>43</v>
      </c>
      <c r="C13" s="123">
        <v>1</v>
      </c>
      <c r="D13" s="123">
        <v>0</v>
      </c>
      <c r="E13" s="123">
        <v>0</v>
      </c>
      <c r="F13" s="123">
        <v>606</v>
      </c>
      <c r="G13" s="123">
        <v>338</v>
      </c>
      <c r="H13" s="123">
        <v>405</v>
      </c>
      <c r="I13" s="123">
        <v>157</v>
      </c>
      <c r="J13" s="124">
        <v>0</v>
      </c>
      <c r="K13" s="125">
        <v>0</v>
      </c>
      <c r="L13" s="123">
        <v>13</v>
      </c>
      <c r="M13" s="123">
        <v>0</v>
      </c>
      <c r="N13" s="126">
        <v>1</v>
      </c>
      <c r="O13" s="127">
        <v>0</v>
      </c>
    </row>
    <row r="14" spans="1:15" s="121" customFormat="1" ht="15.75" x14ac:dyDescent="0.25">
      <c r="A14" s="107" t="s">
        <v>115</v>
      </c>
      <c r="B14" s="116" t="s">
        <v>44</v>
      </c>
      <c r="C14" s="107">
        <v>0</v>
      </c>
      <c r="D14" s="117">
        <v>6</v>
      </c>
      <c r="E14" s="117">
        <v>2</v>
      </c>
      <c r="F14" s="117">
        <v>1071</v>
      </c>
      <c r="G14" s="117">
        <v>597</v>
      </c>
      <c r="H14" s="117">
        <v>1681</v>
      </c>
      <c r="I14" s="117">
        <v>290</v>
      </c>
      <c r="J14" s="118">
        <v>0</v>
      </c>
      <c r="K14" s="119">
        <v>0</v>
      </c>
      <c r="L14" s="117">
        <v>12</v>
      </c>
      <c r="M14" s="117">
        <v>0</v>
      </c>
      <c r="N14" s="117">
        <v>0</v>
      </c>
      <c r="O14" s="117">
        <v>0</v>
      </c>
    </row>
    <row r="15" spans="1:15" s="121" customFormat="1" ht="15.75" x14ac:dyDescent="0.25">
      <c r="A15" s="103" t="s">
        <v>116</v>
      </c>
      <c r="B15" s="122" t="s">
        <v>45</v>
      </c>
      <c r="C15" s="123">
        <v>2</v>
      </c>
      <c r="D15" s="123">
        <v>6</v>
      </c>
      <c r="E15" s="123">
        <v>1</v>
      </c>
      <c r="F15" s="123">
        <v>1637</v>
      </c>
      <c r="G15" s="123">
        <v>938</v>
      </c>
      <c r="H15" s="123">
        <v>1736</v>
      </c>
      <c r="I15" s="123">
        <v>412</v>
      </c>
      <c r="J15" s="124">
        <v>0</v>
      </c>
      <c r="K15" s="125">
        <v>0</v>
      </c>
      <c r="L15" s="123">
        <v>32</v>
      </c>
      <c r="M15" s="123">
        <v>1</v>
      </c>
      <c r="N15" s="126">
        <v>1</v>
      </c>
      <c r="O15" s="127">
        <v>0</v>
      </c>
    </row>
    <row r="16" spans="1:15" s="121" customFormat="1" ht="15.75" x14ac:dyDescent="0.25">
      <c r="A16" s="107" t="s">
        <v>117</v>
      </c>
      <c r="B16" s="116" t="s">
        <v>46</v>
      </c>
      <c r="C16" s="107">
        <v>0</v>
      </c>
      <c r="D16" s="117">
        <v>3</v>
      </c>
      <c r="E16" s="117">
        <v>4</v>
      </c>
      <c r="F16" s="117">
        <v>994</v>
      </c>
      <c r="G16" s="117">
        <v>675</v>
      </c>
      <c r="H16" s="117">
        <v>451</v>
      </c>
      <c r="I16" s="117">
        <v>199</v>
      </c>
      <c r="J16" s="118">
        <v>0</v>
      </c>
      <c r="K16" s="119">
        <v>0</v>
      </c>
      <c r="L16" s="117">
        <v>23</v>
      </c>
      <c r="M16" s="117">
        <v>0</v>
      </c>
      <c r="N16" s="117">
        <v>0</v>
      </c>
      <c r="O16" s="117">
        <v>0</v>
      </c>
    </row>
    <row r="17" spans="1:15" s="121" customFormat="1" ht="15.75" x14ac:dyDescent="0.25">
      <c r="A17" s="103" t="s">
        <v>118</v>
      </c>
      <c r="B17" s="122" t="s">
        <v>47</v>
      </c>
      <c r="C17" s="123">
        <v>2</v>
      </c>
      <c r="D17" s="123">
        <v>8</v>
      </c>
      <c r="E17" s="123">
        <v>2</v>
      </c>
      <c r="F17" s="123">
        <v>1356</v>
      </c>
      <c r="G17" s="123">
        <v>838</v>
      </c>
      <c r="H17" s="123">
        <v>1058</v>
      </c>
      <c r="I17" s="123">
        <v>340</v>
      </c>
      <c r="J17" s="124">
        <v>2</v>
      </c>
      <c r="K17" s="125">
        <v>0</v>
      </c>
      <c r="L17" s="123">
        <v>22</v>
      </c>
      <c r="M17" s="123">
        <v>4</v>
      </c>
      <c r="N17" s="126">
        <v>5</v>
      </c>
      <c r="O17" s="127">
        <v>0</v>
      </c>
    </row>
    <row r="18" spans="1:15" s="121" customFormat="1" ht="15.75" x14ac:dyDescent="0.25">
      <c r="A18" s="107" t="s">
        <v>119</v>
      </c>
      <c r="B18" s="116" t="s">
        <v>48</v>
      </c>
      <c r="C18" s="107">
        <v>1</v>
      </c>
      <c r="D18" s="117">
        <v>5</v>
      </c>
      <c r="E18" s="117">
        <v>2</v>
      </c>
      <c r="F18" s="117">
        <v>1316</v>
      </c>
      <c r="G18" s="117">
        <v>889</v>
      </c>
      <c r="H18" s="117">
        <v>1048</v>
      </c>
      <c r="I18" s="117">
        <v>330</v>
      </c>
      <c r="J18" s="118">
        <v>0</v>
      </c>
      <c r="K18" s="119">
        <v>0</v>
      </c>
      <c r="L18" s="117">
        <v>34</v>
      </c>
      <c r="M18" s="117">
        <v>0</v>
      </c>
      <c r="N18" s="117">
        <v>1</v>
      </c>
      <c r="O18" s="117">
        <v>0</v>
      </c>
    </row>
    <row r="19" spans="1:15" s="121" customFormat="1" ht="15.75" x14ac:dyDescent="0.25">
      <c r="A19" s="103" t="s">
        <v>120</v>
      </c>
      <c r="B19" s="122" t="s">
        <v>49</v>
      </c>
      <c r="C19" s="103">
        <v>0</v>
      </c>
      <c r="D19" s="123">
        <v>1</v>
      </c>
      <c r="E19" s="123">
        <v>2</v>
      </c>
      <c r="F19" s="123">
        <v>2293</v>
      </c>
      <c r="G19" s="123">
        <v>1379</v>
      </c>
      <c r="H19" s="123">
        <v>600</v>
      </c>
      <c r="I19" s="123">
        <v>205</v>
      </c>
      <c r="J19" s="124">
        <v>0</v>
      </c>
      <c r="K19" s="125">
        <v>1</v>
      </c>
      <c r="L19" s="123">
        <v>27</v>
      </c>
      <c r="M19" s="123">
        <v>1</v>
      </c>
      <c r="N19" s="126">
        <v>0</v>
      </c>
      <c r="O19" s="127">
        <v>0</v>
      </c>
    </row>
    <row r="20" spans="1:15" s="121" customFormat="1" ht="15.75" x14ac:dyDescent="0.25">
      <c r="A20" s="107" t="s">
        <v>121</v>
      </c>
      <c r="B20" s="116" t="s">
        <v>50</v>
      </c>
      <c r="C20" s="117">
        <v>3</v>
      </c>
      <c r="D20" s="117">
        <v>9</v>
      </c>
      <c r="E20" s="117">
        <v>2</v>
      </c>
      <c r="F20" s="117">
        <v>2417</v>
      </c>
      <c r="G20" s="117">
        <v>1660</v>
      </c>
      <c r="H20" s="117">
        <v>1545</v>
      </c>
      <c r="I20" s="117">
        <v>1140</v>
      </c>
      <c r="J20" s="118">
        <v>2</v>
      </c>
      <c r="K20" s="119">
        <v>0</v>
      </c>
      <c r="L20" s="117">
        <v>19</v>
      </c>
      <c r="M20" s="117">
        <v>4</v>
      </c>
      <c r="N20" s="117">
        <v>0</v>
      </c>
      <c r="O20" s="117">
        <v>0</v>
      </c>
    </row>
    <row r="21" spans="1:15" s="121" customFormat="1" ht="15.75" x14ac:dyDescent="0.25">
      <c r="A21" s="103" t="s">
        <v>122</v>
      </c>
      <c r="B21" s="122" t="s">
        <v>51</v>
      </c>
      <c r="C21" s="103">
        <v>0</v>
      </c>
      <c r="D21" s="123">
        <v>21</v>
      </c>
      <c r="E21" s="123">
        <v>2</v>
      </c>
      <c r="F21" s="123">
        <v>1926</v>
      </c>
      <c r="G21" s="123">
        <v>1055</v>
      </c>
      <c r="H21" s="123">
        <v>2443</v>
      </c>
      <c r="I21" s="123">
        <v>520</v>
      </c>
      <c r="J21" s="124">
        <v>0</v>
      </c>
      <c r="K21" s="125">
        <v>0</v>
      </c>
      <c r="L21" s="123">
        <v>21</v>
      </c>
      <c r="M21" s="123">
        <v>4</v>
      </c>
      <c r="N21" s="126">
        <v>0</v>
      </c>
      <c r="O21" s="127">
        <v>0</v>
      </c>
    </row>
    <row r="22" spans="1:15" s="121" customFormat="1" ht="15.75" x14ac:dyDescent="0.25">
      <c r="A22" s="386" t="s">
        <v>123</v>
      </c>
      <c r="B22" s="387"/>
      <c r="C22" s="129">
        <f>SUM(C4:C21)</f>
        <v>17</v>
      </c>
      <c r="D22" s="128">
        <v>134</v>
      </c>
      <c r="E22" s="128">
        <v>44</v>
      </c>
      <c r="F22" s="128">
        <v>37348</v>
      </c>
      <c r="G22" s="128">
        <v>22344</v>
      </c>
      <c r="H22" s="128">
        <v>31517</v>
      </c>
      <c r="I22" s="128">
        <v>9856</v>
      </c>
      <c r="J22" s="130">
        <v>10</v>
      </c>
      <c r="K22" s="131">
        <f>SUM(K4:K21)</f>
        <v>5</v>
      </c>
      <c r="L22" s="128">
        <v>451</v>
      </c>
      <c r="M22" s="129">
        <f>SUM(M4:M21)</f>
        <v>34</v>
      </c>
      <c r="N22" s="129">
        <v>14</v>
      </c>
      <c r="O22" s="129">
        <v>0</v>
      </c>
    </row>
    <row r="23" spans="1:15" s="132" customFormat="1" ht="14.25" customHeight="1" x14ac:dyDescent="0.25"/>
    <row r="24" spans="1:15" ht="15.75" x14ac:dyDescent="0.25"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3"/>
    </row>
  </sheetData>
  <mergeCells count="6">
    <mergeCell ref="A22:B22"/>
    <mergeCell ref="A1:O1"/>
    <mergeCell ref="A2:A3"/>
    <mergeCell ref="B2:B3"/>
    <mergeCell ref="C2:J2"/>
    <mergeCell ref="K2:O2"/>
  </mergeCells>
  <pageMargins left="0.25" right="0.25" top="0.75" bottom="0.75" header="0.3" footer="0.3"/>
  <pageSetup paperSize="9" scale="7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zoomScale="80" zoomScaleNormal="80" workbookViewId="0">
      <selection activeCell="F21" sqref="F21"/>
    </sheetView>
  </sheetViews>
  <sheetFormatPr defaultRowHeight="15" x14ac:dyDescent="0.25"/>
  <cols>
    <col min="1" max="1" width="9" customWidth="1"/>
    <col min="2" max="2" width="32.28515625" bestFit="1" customWidth="1"/>
    <col min="3" max="3" width="22.42578125" customWidth="1"/>
    <col min="4" max="4" width="24.28515625" customWidth="1"/>
    <col min="5" max="5" width="20" customWidth="1"/>
    <col min="6" max="6" width="19.5703125" customWidth="1"/>
    <col min="7" max="10" width="9.140625" customWidth="1"/>
  </cols>
  <sheetData>
    <row r="1" spans="1:6" ht="60" customHeight="1" x14ac:dyDescent="0.25">
      <c r="A1" s="404" t="s">
        <v>139</v>
      </c>
      <c r="B1" s="404"/>
      <c r="C1" s="404"/>
      <c r="D1" s="404"/>
      <c r="E1" s="404"/>
      <c r="F1" s="404"/>
    </row>
    <row r="2" spans="1:6" ht="18.75" x14ac:dyDescent="0.25">
      <c r="A2" s="405" t="s">
        <v>53</v>
      </c>
      <c r="B2" s="405" t="s">
        <v>3</v>
      </c>
      <c r="C2" s="407" t="s">
        <v>140</v>
      </c>
      <c r="D2" s="405"/>
      <c r="E2" s="405"/>
      <c r="F2" s="405"/>
    </row>
    <row r="3" spans="1:6" ht="177" customHeight="1" x14ac:dyDescent="0.25">
      <c r="A3" s="406"/>
      <c r="B3" s="406"/>
      <c r="C3" s="134" t="s">
        <v>141</v>
      </c>
      <c r="D3" s="134" t="s">
        <v>142</v>
      </c>
      <c r="E3" s="134" t="s">
        <v>143</v>
      </c>
      <c r="F3" s="134" t="s">
        <v>144</v>
      </c>
    </row>
    <row r="4" spans="1:6" s="132" customFormat="1" ht="18.75" x14ac:dyDescent="0.25">
      <c r="A4" s="135" t="s">
        <v>105</v>
      </c>
      <c r="B4" s="136" t="s">
        <v>34</v>
      </c>
      <c r="C4" s="137">
        <v>2</v>
      </c>
      <c r="D4" s="138">
        <v>420</v>
      </c>
      <c r="E4" s="137">
        <v>2</v>
      </c>
      <c r="F4" s="137">
        <v>170</v>
      </c>
    </row>
    <row r="5" spans="1:6" s="132" customFormat="1" ht="18.75" x14ac:dyDescent="0.25">
      <c r="A5" s="139" t="s">
        <v>106</v>
      </c>
      <c r="B5" s="140" t="s">
        <v>35</v>
      </c>
      <c r="C5" s="141">
        <v>1</v>
      </c>
      <c r="D5" s="142">
        <v>286</v>
      </c>
      <c r="E5" s="141">
        <v>1</v>
      </c>
      <c r="F5" s="141">
        <v>345</v>
      </c>
    </row>
    <row r="6" spans="1:6" s="132" customFormat="1" ht="18.75" x14ac:dyDescent="0.25">
      <c r="A6" s="143" t="s">
        <v>107</v>
      </c>
      <c r="B6" s="144" t="s">
        <v>36</v>
      </c>
      <c r="C6" s="137">
        <v>1</v>
      </c>
      <c r="D6" s="138">
        <v>449</v>
      </c>
      <c r="E6" s="137">
        <v>2</v>
      </c>
      <c r="F6" s="137">
        <v>615</v>
      </c>
    </row>
    <row r="7" spans="1:6" s="132" customFormat="1" ht="18.75" x14ac:dyDescent="0.25">
      <c r="A7" s="139" t="s">
        <v>108</v>
      </c>
      <c r="B7" s="140" t="s">
        <v>37</v>
      </c>
      <c r="C7" s="141">
        <v>6</v>
      </c>
      <c r="D7" s="142">
        <v>1068</v>
      </c>
      <c r="E7" s="141">
        <v>2</v>
      </c>
      <c r="F7" s="141">
        <v>255</v>
      </c>
    </row>
    <row r="8" spans="1:6" s="132" customFormat="1" ht="18.75" x14ac:dyDescent="0.25">
      <c r="A8" s="143" t="s">
        <v>109</v>
      </c>
      <c r="B8" s="144" t="s">
        <v>38</v>
      </c>
      <c r="C8" s="137">
        <v>1</v>
      </c>
      <c r="D8" s="138">
        <v>751</v>
      </c>
      <c r="E8" s="137">
        <v>3</v>
      </c>
      <c r="F8" s="137">
        <v>546</v>
      </c>
    </row>
    <row r="9" spans="1:6" s="132" customFormat="1" ht="18.75" x14ac:dyDescent="0.25">
      <c r="A9" s="139" t="s">
        <v>110</v>
      </c>
      <c r="B9" s="140" t="s">
        <v>39</v>
      </c>
      <c r="C9" s="141">
        <v>4</v>
      </c>
      <c r="D9" s="142">
        <v>896</v>
      </c>
      <c r="E9" s="141">
        <v>5</v>
      </c>
      <c r="F9" s="141">
        <v>495</v>
      </c>
    </row>
    <row r="10" spans="1:6" s="132" customFormat="1" ht="18.75" x14ac:dyDescent="0.25">
      <c r="A10" s="143" t="s">
        <v>111</v>
      </c>
      <c r="B10" s="144" t="s">
        <v>40</v>
      </c>
      <c r="C10" s="137">
        <v>1</v>
      </c>
      <c r="D10" s="138">
        <v>379</v>
      </c>
      <c r="E10" s="137">
        <v>4</v>
      </c>
      <c r="F10" s="137">
        <v>283</v>
      </c>
    </row>
    <row r="11" spans="1:6" s="132" customFormat="1" ht="18.75" x14ac:dyDescent="0.25">
      <c r="A11" s="139" t="s">
        <v>112</v>
      </c>
      <c r="B11" s="140" t="s">
        <v>41</v>
      </c>
      <c r="C11" s="141">
        <v>2</v>
      </c>
      <c r="D11" s="142">
        <v>342</v>
      </c>
      <c r="E11" s="141">
        <v>1</v>
      </c>
      <c r="F11" s="141">
        <v>162</v>
      </c>
    </row>
    <row r="12" spans="1:6" s="132" customFormat="1" ht="18.75" x14ac:dyDescent="0.25">
      <c r="A12" s="143" t="s">
        <v>113</v>
      </c>
      <c r="B12" s="144" t="s">
        <v>42</v>
      </c>
      <c r="C12" s="137">
        <v>3</v>
      </c>
      <c r="D12" s="138">
        <v>342</v>
      </c>
      <c r="E12" s="137">
        <v>1</v>
      </c>
      <c r="F12" s="137">
        <v>173</v>
      </c>
    </row>
    <row r="13" spans="1:6" s="132" customFormat="1" ht="18.75" x14ac:dyDescent="0.25">
      <c r="A13" s="139" t="s">
        <v>114</v>
      </c>
      <c r="B13" s="140" t="s">
        <v>43</v>
      </c>
      <c r="C13" s="141">
        <v>1</v>
      </c>
      <c r="D13" s="142">
        <v>165</v>
      </c>
      <c r="E13" s="141">
        <v>0</v>
      </c>
      <c r="F13" s="141">
        <v>270</v>
      </c>
    </row>
    <row r="14" spans="1:6" s="132" customFormat="1" ht="18.75" x14ac:dyDescent="0.25">
      <c r="A14" s="143" t="s">
        <v>115</v>
      </c>
      <c r="B14" s="144" t="s">
        <v>44</v>
      </c>
      <c r="C14" s="137">
        <v>0</v>
      </c>
      <c r="D14" s="138">
        <v>274</v>
      </c>
      <c r="E14" s="137">
        <v>7</v>
      </c>
      <c r="F14" s="137">
        <v>162</v>
      </c>
    </row>
    <row r="15" spans="1:6" s="132" customFormat="1" ht="18.75" x14ac:dyDescent="0.25">
      <c r="A15" s="139" t="s">
        <v>116</v>
      </c>
      <c r="B15" s="140" t="s">
        <v>45</v>
      </c>
      <c r="C15" s="141">
        <v>5</v>
      </c>
      <c r="D15" s="142">
        <v>310</v>
      </c>
      <c r="E15" s="141">
        <v>4</v>
      </c>
      <c r="F15" s="141">
        <v>635</v>
      </c>
    </row>
    <row r="16" spans="1:6" s="132" customFormat="1" ht="18.75" x14ac:dyDescent="0.25">
      <c r="A16" s="143" t="s">
        <v>117</v>
      </c>
      <c r="B16" s="144" t="s">
        <v>46</v>
      </c>
      <c r="C16" s="137">
        <v>1</v>
      </c>
      <c r="D16" s="138">
        <v>171</v>
      </c>
      <c r="E16" s="137">
        <v>2</v>
      </c>
      <c r="F16" s="137">
        <v>276</v>
      </c>
    </row>
    <row r="17" spans="1:6" s="132" customFormat="1" ht="18.75" x14ac:dyDescent="0.25">
      <c r="A17" s="139" t="s">
        <v>118</v>
      </c>
      <c r="B17" s="140" t="s">
        <v>47</v>
      </c>
      <c r="C17" s="141">
        <v>4</v>
      </c>
      <c r="D17" s="142">
        <v>253</v>
      </c>
      <c r="E17" s="141">
        <v>5</v>
      </c>
      <c r="F17" s="141">
        <v>650</v>
      </c>
    </row>
    <row r="18" spans="1:6" s="132" customFormat="1" ht="18.75" x14ac:dyDescent="0.25">
      <c r="A18" s="143" t="s">
        <v>119</v>
      </c>
      <c r="B18" s="144" t="s">
        <v>48</v>
      </c>
      <c r="C18" s="137">
        <v>2</v>
      </c>
      <c r="D18" s="138">
        <v>289</v>
      </c>
      <c r="E18" s="137">
        <v>0</v>
      </c>
      <c r="F18" s="137">
        <v>201</v>
      </c>
    </row>
    <row r="19" spans="1:6" s="132" customFormat="1" ht="18.75" x14ac:dyDescent="0.25">
      <c r="A19" s="139" t="s">
        <v>120</v>
      </c>
      <c r="B19" s="140" t="s">
        <v>49</v>
      </c>
      <c r="C19" s="141">
        <v>4</v>
      </c>
      <c r="D19" s="142">
        <v>324</v>
      </c>
      <c r="E19" s="141">
        <v>0</v>
      </c>
      <c r="F19" s="141">
        <v>20</v>
      </c>
    </row>
    <row r="20" spans="1:6" s="132" customFormat="1" ht="18.75" x14ac:dyDescent="0.25">
      <c r="A20" s="143" t="s">
        <v>121</v>
      </c>
      <c r="B20" s="144" t="s">
        <v>50</v>
      </c>
      <c r="C20" s="137">
        <v>3</v>
      </c>
      <c r="D20" s="138">
        <v>392</v>
      </c>
      <c r="E20" s="137">
        <v>4</v>
      </c>
      <c r="F20" s="137">
        <v>268</v>
      </c>
    </row>
    <row r="21" spans="1:6" s="132" customFormat="1" ht="18.75" x14ac:dyDescent="0.25">
      <c r="A21" s="139" t="s">
        <v>122</v>
      </c>
      <c r="B21" s="140" t="s">
        <v>51</v>
      </c>
      <c r="C21" s="141">
        <v>1</v>
      </c>
      <c r="D21" s="142">
        <v>459</v>
      </c>
      <c r="E21" s="141">
        <v>2</v>
      </c>
      <c r="F21" s="141">
        <v>285</v>
      </c>
    </row>
    <row r="22" spans="1:6" s="132" customFormat="1" ht="21.75" customHeight="1" x14ac:dyDescent="0.25">
      <c r="A22" s="408" t="s">
        <v>123</v>
      </c>
      <c r="B22" s="409"/>
      <c r="C22" s="145">
        <f>SUM(C4:C21)</f>
        <v>42</v>
      </c>
      <c r="D22" s="146">
        <v>7570</v>
      </c>
      <c r="E22" s="145">
        <f>SUM(E4:E21)</f>
        <v>45</v>
      </c>
      <c r="F22" s="145">
        <v>5811</v>
      </c>
    </row>
    <row r="23" spans="1:6" s="132" customFormat="1" x14ac:dyDescent="0.25"/>
    <row r="24" spans="1:6" x14ac:dyDescent="0.25">
      <c r="C24" s="132"/>
      <c r="D24" s="132"/>
      <c r="E24" s="132"/>
    </row>
  </sheetData>
  <mergeCells count="5">
    <mergeCell ref="A1:F1"/>
    <mergeCell ref="A2:A3"/>
    <mergeCell ref="B2:B3"/>
    <mergeCell ref="C2:F2"/>
    <mergeCell ref="A22:B22"/>
  </mergeCells>
  <pageMargins left="0.7" right="0.7" top="0.75" bottom="0.75" header="0.3" footer="0.3"/>
  <pageSetup paperSize="9" scale="7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zoomScaleNormal="100" workbookViewId="0">
      <selection activeCell="G25" sqref="G25"/>
    </sheetView>
  </sheetViews>
  <sheetFormatPr defaultRowHeight="12.75" x14ac:dyDescent="0.2"/>
  <cols>
    <col min="1" max="1" width="6.5703125" style="181" customWidth="1"/>
    <col min="2" max="2" width="35.140625" style="181" customWidth="1"/>
    <col min="3" max="3" width="14.5703125" style="181" customWidth="1"/>
    <col min="4" max="4" width="15.5703125" style="181" customWidth="1"/>
    <col min="5" max="5" width="14.28515625" style="181" customWidth="1"/>
    <col min="6" max="6" width="15.85546875" style="181" customWidth="1"/>
    <col min="7" max="16384" width="9.140625" style="181"/>
  </cols>
  <sheetData>
    <row r="1" spans="1:6" ht="66" customHeight="1" x14ac:dyDescent="0.2">
      <c r="A1" s="410" t="s">
        <v>162</v>
      </c>
      <c r="B1" s="410"/>
      <c r="C1" s="410"/>
      <c r="D1" s="410"/>
      <c r="E1" s="411"/>
      <c r="F1" s="411"/>
    </row>
    <row r="2" spans="1:6" ht="38.25" customHeight="1" x14ac:dyDescent="0.2">
      <c r="A2" s="412" t="s">
        <v>73</v>
      </c>
      <c r="B2" s="414" t="s">
        <v>3</v>
      </c>
      <c r="C2" s="414" t="s">
        <v>163</v>
      </c>
      <c r="D2" s="414"/>
      <c r="E2" s="415" t="s">
        <v>164</v>
      </c>
      <c r="F2" s="415"/>
    </row>
    <row r="3" spans="1:6" ht="31.5" x14ac:dyDescent="0.2">
      <c r="A3" s="413"/>
      <c r="B3" s="414"/>
      <c r="C3" s="182" t="s">
        <v>76</v>
      </c>
      <c r="D3" s="182" t="s">
        <v>77</v>
      </c>
      <c r="E3" s="182" t="s">
        <v>76</v>
      </c>
      <c r="F3" s="182" t="s">
        <v>77</v>
      </c>
    </row>
    <row r="4" spans="1:6" ht="15.75" x14ac:dyDescent="0.25">
      <c r="A4" s="183">
        <v>1</v>
      </c>
      <c r="B4" s="184" t="s">
        <v>34</v>
      </c>
      <c r="C4" s="185">
        <v>628</v>
      </c>
      <c r="D4" s="185">
        <v>704</v>
      </c>
      <c r="E4" s="185">
        <v>842</v>
      </c>
      <c r="F4" s="185">
        <v>982</v>
      </c>
    </row>
    <row r="5" spans="1:6" ht="15.75" x14ac:dyDescent="0.25">
      <c r="A5" s="186">
        <v>2</v>
      </c>
      <c r="B5" s="187" t="s">
        <v>35</v>
      </c>
      <c r="C5" s="188">
        <v>512</v>
      </c>
      <c r="D5" s="188">
        <v>610</v>
      </c>
      <c r="E5" s="188">
        <v>796</v>
      </c>
      <c r="F5" s="188">
        <v>981</v>
      </c>
    </row>
    <row r="6" spans="1:6" ht="15.75" x14ac:dyDescent="0.25">
      <c r="A6" s="189">
        <v>3</v>
      </c>
      <c r="B6" s="190" t="s">
        <v>36</v>
      </c>
      <c r="C6" s="185">
        <v>988</v>
      </c>
      <c r="D6" s="185">
        <v>1131</v>
      </c>
      <c r="E6" s="185">
        <v>1357</v>
      </c>
      <c r="F6" s="185">
        <v>1603</v>
      </c>
    </row>
    <row r="7" spans="1:6" ht="15.75" x14ac:dyDescent="0.25">
      <c r="A7" s="186">
        <v>4</v>
      </c>
      <c r="B7" s="187" t="s">
        <v>37</v>
      </c>
      <c r="C7" s="188">
        <v>1683</v>
      </c>
      <c r="D7" s="188">
        <v>1966</v>
      </c>
      <c r="E7" s="188">
        <v>2635</v>
      </c>
      <c r="F7" s="188">
        <v>3117</v>
      </c>
    </row>
    <row r="8" spans="1:6" ht="15.75" x14ac:dyDescent="0.25">
      <c r="A8" s="189">
        <v>5</v>
      </c>
      <c r="B8" s="190" t="s">
        <v>38</v>
      </c>
      <c r="C8" s="185">
        <v>1168</v>
      </c>
      <c r="D8" s="185">
        <v>1344</v>
      </c>
      <c r="E8" s="185">
        <v>1678</v>
      </c>
      <c r="F8" s="185">
        <v>1990</v>
      </c>
    </row>
    <row r="9" spans="1:6" ht="15.75" x14ac:dyDescent="0.25">
      <c r="A9" s="186">
        <v>6</v>
      </c>
      <c r="B9" s="187" t="s">
        <v>39</v>
      </c>
      <c r="C9" s="188">
        <v>1537</v>
      </c>
      <c r="D9" s="188">
        <v>1808</v>
      </c>
      <c r="E9" s="188">
        <v>2214</v>
      </c>
      <c r="F9" s="188">
        <v>2694</v>
      </c>
    </row>
    <row r="10" spans="1:6" ht="15.75" x14ac:dyDescent="0.25">
      <c r="A10" s="189">
        <v>7</v>
      </c>
      <c r="B10" s="190" t="s">
        <v>40</v>
      </c>
      <c r="C10" s="185">
        <v>709</v>
      </c>
      <c r="D10" s="185">
        <v>848</v>
      </c>
      <c r="E10" s="185">
        <v>932</v>
      </c>
      <c r="F10" s="185">
        <v>1130</v>
      </c>
    </row>
    <row r="11" spans="1:6" ht="15.75" x14ac:dyDescent="0.25">
      <c r="A11" s="186">
        <v>8</v>
      </c>
      <c r="B11" s="187" t="s">
        <v>41</v>
      </c>
      <c r="C11" s="188">
        <v>556</v>
      </c>
      <c r="D11" s="188">
        <v>615</v>
      </c>
      <c r="E11" s="188">
        <v>766</v>
      </c>
      <c r="F11" s="188">
        <v>859</v>
      </c>
    </row>
    <row r="12" spans="1:6" ht="15.75" x14ac:dyDescent="0.25">
      <c r="A12" s="189">
        <v>9</v>
      </c>
      <c r="B12" s="190" t="s">
        <v>42</v>
      </c>
      <c r="C12" s="185">
        <v>683</v>
      </c>
      <c r="D12" s="185">
        <v>808</v>
      </c>
      <c r="E12" s="185">
        <v>996</v>
      </c>
      <c r="F12" s="185">
        <v>1200</v>
      </c>
    </row>
    <row r="13" spans="1:6" ht="15.75" x14ac:dyDescent="0.25">
      <c r="A13" s="186">
        <v>10</v>
      </c>
      <c r="B13" s="187" t="s">
        <v>43</v>
      </c>
      <c r="C13" s="188">
        <v>468</v>
      </c>
      <c r="D13" s="188">
        <v>532</v>
      </c>
      <c r="E13" s="188">
        <v>656</v>
      </c>
      <c r="F13" s="188">
        <v>760</v>
      </c>
    </row>
    <row r="14" spans="1:6" ht="15.75" x14ac:dyDescent="0.25">
      <c r="A14" s="189">
        <v>11</v>
      </c>
      <c r="B14" s="190" t="s">
        <v>44</v>
      </c>
      <c r="C14" s="185">
        <v>659</v>
      </c>
      <c r="D14" s="185">
        <v>774</v>
      </c>
      <c r="E14" s="185">
        <v>940</v>
      </c>
      <c r="F14" s="185">
        <v>1140</v>
      </c>
    </row>
    <row r="15" spans="1:6" ht="15.75" x14ac:dyDescent="0.25">
      <c r="A15" s="186">
        <v>12</v>
      </c>
      <c r="B15" s="187" t="s">
        <v>45</v>
      </c>
      <c r="C15" s="188">
        <v>669</v>
      </c>
      <c r="D15" s="188">
        <v>785</v>
      </c>
      <c r="E15" s="188">
        <v>918</v>
      </c>
      <c r="F15" s="188">
        <v>1117</v>
      </c>
    </row>
    <row r="16" spans="1:6" ht="15.75" x14ac:dyDescent="0.25">
      <c r="A16" s="189">
        <v>13</v>
      </c>
      <c r="B16" s="190" t="s">
        <v>46</v>
      </c>
      <c r="C16" s="185">
        <v>346</v>
      </c>
      <c r="D16" s="185">
        <v>397</v>
      </c>
      <c r="E16" s="185">
        <v>493</v>
      </c>
      <c r="F16" s="185">
        <v>576</v>
      </c>
    </row>
    <row r="17" spans="1:6" ht="15.75" x14ac:dyDescent="0.25">
      <c r="A17" s="186">
        <v>14</v>
      </c>
      <c r="B17" s="187" t="s">
        <v>47</v>
      </c>
      <c r="C17" s="188">
        <v>684</v>
      </c>
      <c r="D17" s="188">
        <v>820</v>
      </c>
      <c r="E17" s="188">
        <v>1000</v>
      </c>
      <c r="F17" s="188">
        <v>1221</v>
      </c>
    </row>
    <row r="18" spans="1:6" ht="15.75" x14ac:dyDescent="0.25">
      <c r="A18" s="189">
        <v>15</v>
      </c>
      <c r="B18" s="190" t="s">
        <v>48</v>
      </c>
      <c r="C18" s="185">
        <v>656</v>
      </c>
      <c r="D18" s="185">
        <v>768</v>
      </c>
      <c r="E18" s="185">
        <v>910</v>
      </c>
      <c r="F18" s="185">
        <v>1102</v>
      </c>
    </row>
    <row r="19" spans="1:6" ht="15.75" x14ac:dyDescent="0.25">
      <c r="A19" s="186">
        <v>16</v>
      </c>
      <c r="B19" s="187" t="s">
        <v>49</v>
      </c>
      <c r="C19" s="188">
        <v>237</v>
      </c>
      <c r="D19" s="188">
        <v>287</v>
      </c>
      <c r="E19" s="188">
        <v>340</v>
      </c>
      <c r="F19" s="188">
        <v>422</v>
      </c>
    </row>
    <row r="20" spans="1:6" ht="15.75" x14ac:dyDescent="0.25">
      <c r="A20" s="189">
        <v>17</v>
      </c>
      <c r="B20" s="190" t="s">
        <v>50</v>
      </c>
      <c r="C20" s="185">
        <v>513</v>
      </c>
      <c r="D20" s="185">
        <v>592</v>
      </c>
      <c r="E20" s="185">
        <v>779</v>
      </c>
      <c r="F20" s="185">
        <v>920</v>
      </c>
    </row>
    <row r="21" spans="1:6" ht="15.75" x14ac:dyDescent="0.25">
      <c r="A21" s="186">
        <v>18</v>
      </c>
      <c r="B21" s="187" t="s">
        <v>51</v>
      </c>
      <c r="C21" s="188">
        <v>882</v>
      </c>
      <c r="D21" s="188">
        <v>1049</v>
      </c>
      <c r="E21" s="188">
        <v>1275</v>
      </c>
      <c r="F21" s="188">
        <v>1558</v>
      </c>
    </row>
    <row r="22" spans="1:6" s="192" customFormat="1" ht="15.75" x14ac:dyDescent="0.25">
      <c r="A22" s="416" t="s">
        <v>25</v>
      </c>
      <c r="B22" s="417"/>
      <c r="C22" s="191">
        <v>13469</v>
      </c>
      <c r="D22" s="191">
        <v>15838</v>
      </c>
      <c r="E22" s="191">
        <v>19337</v>
      </c>
      <c r="F22" s="191">
        <v>23371</v>
      </c>
    </row>
  </sheetData>
  <mergeCells count="6">
    <mergeCell ref="A22:B22"/>
    <mergeCell ref="A1:F1"/>
    <mergeCell ref="A2:A3"/>
    <mergeCell ref="B2:B3"/>
    <mergeCell ref="C2:D2"/>
    <mergeCell ref="E2:F2"/>
  </mergeCells>
  <pageMargins left="0.56000000000000005" right="0.16" top="0.61" bottom="0.44" header="0.5" footer="0.46"/>
  <pageSetup paperSize="9" scale="96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11</vt:i4>
      </vt:variant>
    </vt:vector>
  </HeadingPairs>
  <TitlesOfParts>
    <vt:vector size="38" baseType="lpstr">
      <vt:lpstr>ЕДВ 1-й ребенок</vt:lpstr>
      <vt:lpstr>ДВ 3-ий ребенок</vt:lpstr>
      <vt:lpstr>Материнский капитал</vt:lpstr>
      <vt:lpstr>ДП</vt:lpstr>
      <vt:lpstr>Единовр выпл обл </vt:lpstr>
      <vt:lpstr>Выплаты детям с заболеваниями</vt:lpstr>
      <vt:lpstr>Иные выплаты</vt:lpstr>
      <vt:lpstr>Ежегодные выпл </vt:lpstr>
      <vt:lpstr>3-7</vt:lpstr>
      <vt:lpstr>Субсидии</vt:lpstr>
      <vt:lpstr>ФЕДК</vt:lpstr>
      <vt:lpstr>РСДП</vt:lpstr>
      <vt:lpstr>ЕДК сельск. специалистам</vt:lpstr>
      <vt:lpstr>1-пособие</vt:lpstr>
      <vt:lpstr>бер и корм</vt:lpstr>
      <vt:lpstr>ВТЛО</vt:lpstr>
      <vt:lpstr>ЕВ дет сад</vt:lpstr>
      <vt:lpstr>СертификатГаз</vt:lpstr>
      <vt:lpstr>Дни рождения</vt:lpstr>
      <vt:lpstr>РЕДК</vt:lpstr>
      <vt:lpstr>ЕДК многодетные</vt:lpstr>
      <vt:lpstr>Многодетные</vt:lpstr>
      <vt:lpstr>Количество инвалидов</vt:lpstr>
      <vt:lpstr>ИНВАЛИД_ВОВ (по МО)</vt:lpstr>
      <vt:lpstr>ИБД</vt:lpstr>
      <vt:lpstr>Инвалиды по зрению</vt:lpstr>
      <vt:lpstr>Различные меры</vt:lpstr>
      <vt:lpstr>'1-пособие'!Область_печати</vt:lpstr>
      <vt:lpstr>'Дни рождения'!Область_печати</vt:lpstr>
      <vt:lpstr>'Единовр выпл обл '!Область_печати</vt:lpstr>
      <vt:lpstr>'ЕДК многодетные'!Область_печати</vt:lpstr>
      <vt:lpstr>'Ежегодные выпл '!Область_печати</vt:lpstr>
      <vt:lpstr>'Различные меры'!Область_печати</vt:lpstr>
      <vt:lpstr>РЕДК!Область_печати</vt:lpstr>
      <vt:lpstr>РСДП!Область_печати</vt:lpstr>
      <vt:lpstr>СертификатГаз!Область_печати</vt:lpstr>
      <vt:lpstr>Субсидии!Область_печати</vt:lpstr>
      <vt:lpstr>ФЕДК!Область_печати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Владимировна Ворожцова</dc:creator>
  <cp:lastModifiedBy>Ксения Владимировна Ворожцова</cp:lastModifiedBy>
  <dcterms:created xsi:type="dcterms:W3CDTF">2023-04-04T09:29:04Z</dcterms:created>
  <dcterms:modified xsi:type="dcterms:W3CDTF">2023-05-03T14:32:39Z</dcterms:modified>
</cp:coreProperties>
</file>