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240" yWindow="105" windowWidth="14805" windowHeight="8010"/>
  </bookViews>
  <sheets>
    <sheet name="ИНВАЛИД_ВОВ (по МО)" sheetId="31" r:id="rId1"/>
    <sheet name="Page1" sheetId="4" r:id="rId2"/>
    <sheet name="Категории(рейтинг)" sheetId="6" r:id="rId3"/>
    <sheet name="ежем" sheetId="7" r:id="rId4"/>
    <sheet name="Page1 (2)" sheetId="8" r:id="rId5"/>
    <sheet name="1120" sheetId="9" r:id="rId6"/>
    <sheet name="ДП" sheetId="13" r:id="rId7"/>
    <sheet name="08_20" sheetId="14" r:id="rId8"/>
    <sheet name="11 2021" sheetId="15" r:id="rId9"/>
    <sheet name="семей" sheetId="16" r:id="rId10"/>
    <sheet name="10_21" sheetId="18" r:id="rId11"/>
    <sheet name="Лист2(по МО" sheetId="19" r:id="rId12"/>
    <sheet name="0421" sheetId="20" r:id="rId13"/>
    <sheet name="03 2021" sheetId="22" r:id="rId14"/>
    <sheet name="04_21" sheetId="23" r:id="rId15"/>
    <sheet name="0321" sheetId="24" r:id="rId16"/>
    <sheet name="09_2021" sheetId="25" r:id="rId17"/>
    <sheet name="Лист1 (5)" sheetId="26" r:id="rId18"/>
    <sheet name="0921" sheetId="27" r:id="rId19"/>
    <sheet name="ФЕДК" sheetId="29" r:id="rId20"/>
    <sheet name="ФЕДК (2)" sheetId="30" r:id="rId21"/>
  </sheets>
  <definedNames>
    <definedName name="_xlnm._FilterDatabase" localSheetId="15" hidden="1">'0321'!$A$3:$N$22</definedName>
    <definedName name="_xlnm._FilterDatabase" localSheetId="12" hidden="1">'0421'!$A$3:$L$22</definedName>
    <definedName name="_xlnm._FilterDatabase" localSheetId="8" hidden="1">'11 2021'!$A$4:$O$23</definedName>
    <definedName name="_xlnm._FilterDatabase" localSheetId="3" hidden="1">ежем!$A$4:$J$23</definedName>
    <definedName name="_xlnm._FilterDatabase" localSheetId="0" hidden="1">'ИНВАЛИД_ВОВ (по МО)'!$A$6:$N$26</definedName>
    <definedName name="_xlnm._FilterDatabase" localSheetId="11" hidden="1">'Лист2(по МО'!$A$4:$O$23</definedName>
    <definedName name="_xlnm.Database" localSheetId="6">ДП!#REF!</definedName>
    <definedName name="_xlnm.Database">#REF!</definedName>
    <definedName name="_xlnm.Print_Area" localSheetId="18">'0921'!$A$1:$D$22</definedName>
    <definedName name="_xlnm.Print_Area" localSheetId="10">'10_21'!$A$1:$F$22</definedName>
    <definedName name="_xlnm.Print_Area" localSheetId="8">'11 2021'!$A$1:$O$23</definedName>
    <definedName name="_xlnm.Print_Area" localSheetId="1">Page1!$A$1:$K$16</definedName>
    <definedName name="_xlnm.Print_Area" localSheetId="4">'Page1 (2)'!$A$1:$E$21</definedName>
    <definedName name="_xlnm.Print_Area" localSheetId="9">семей!$A$1:$F$23</definedName>
    <definedName name="_xlnm.Print_Area" localSheetId="19">ФЕДК!$A$1:$D$21</definedName>
    <definedName name="_xlnm.Print_Area" localSheetId="20">'ФЕДК (2)'!$A$1:$G$22</definedName>
  </definedNames>
  <calcPr calcId="145621"/>
</workbook>
</file>

<file path=xl/calcChain.xml><?xml version="1.0" encoding="utf-8"?>
<calcChain xmlns="http://schemas.openxmlformats.org/spreadsheetml/2006/main">
  <c r="E8" i="31" l="1"/>
  <c r="H8" i="31"/>
  <c r="C8" i="31" s="1"/>
  <c r="K8" i="31"/>
  <c r="E9" i="31"/>
  <c r="H9" i="31"/>
  <c r="K9" i="31"/>
  <c r="C9" i="31" s="1"/>
  <c r="C10" i="31"/>
  <c r="E10" i="31"/>
  <c r="H10" i="31"/>
  <c r="K10" i="31"/>
  <c r="C11" i="31"/>
  <c r="E11" i="31"/>
  <c r="H11" i="31"/>
  <c r="K11" i="31"/>
  <c r="C12" i="31"/>
  <c r="E12" i="31"/>
  <c r="H12" i="31"/>
  <c r="K12" i="31"/>
  <c r="C13" i="31"/>
  <c r="E13" i="31"/>
  <c r="H13" i="31"/>
  <c r="K13" i="31"/>
  <c r="C14" i="31"/>
  <c r="E14" i="31"/>
  <c r="H14" i="31"/>
  <c r="K14" i="31"/>
  <c r="C15" i="31"/>
  <c r="E15" i="31"/>
  <c r="H15" i="31"/>
  <c r="K15" i="31"/>
  <c r="C16" i="31"/>
  <c r="E16" i="31"/>
  <c r="H16" i="31"/>
  <c r="K16" i="31"/>
  <c r="C17" i="31"/>
  <c r="E17" i="31"/>
  <c r="H17" i="31"/>
  <c r="K17" i="31"/>
  <c r="C18" i="31"/>
  <c r="E18" i="31"/>
  <c r="H18" i="31"/>
  <c r="K18" i="31"/>
  <c r="C19" i="31"/>
  <c r="E19" i="31"/>
  <c r="H19" i="31"/>
  <c r="K19" i="31"/>
  <c r="C20" i="31"/>
  <c r="E20" i="31"/>
  <c r="H20" i="31"/>
  <c r="K20" i="31"/>
  <c r="C21" i="31"/>
  <c r="E21" i="31"/>
  <c r="H21" i="31"/>
  <c r="K21" i="31"/>
  <c r="C22" i="31"/>
  <c r="E22" i="31"/>
  <c r="H22" i="31"/>
  <c r="K22" i="31"/>
  <c r="C23" i="31"/>
  <c r="E23" i="31"/>
  <c r="H23" i="31"/>
  <c r="K23" i="31"/>
  <c r="C24" i="31"/>
  <c r="E24" i="31"/>
  <c r="H24" i="31"/>
  <c r="K24" i="31"/>
  <c r="C25" i="31"/>
  <c r="E25" i="31"/>
  <c r="H25" i="31"/>
  <c r="K25" i="31"/>
  <c r="D26" i="31"/>
  <c r="E26" i="31"/>
  <c r="F26" i="31"/>
  <c r="G26" i="31"/>
  <c r="I26" i="31"/>
  <c r="J26" i="31"/>
  <c r="K26" i="31"/>
  <c r="L26" i="31"/>
  <c r="M26" i="31"/>
  <c r="N26" i="31"/>
  <c r="C26" i="31" l="1"/>
  <c r="H26" i="31"/>
  <c r="F4" i="30"/>
  <c r="J4" i="30"/>
  <c r="F5" i="30"/>
  <c r="J5" i="30"/>
  <c r="F6" i="30"/>
  <c r="J6" i="30"/>
  <c r="F7" i="30"/>
  <c r="J7" i="30"/>
  <c r="F8" i="30"/>
  <c r="J8" i="30"/>
  <c r="F9" i="30"/>
  <c r="J9" i="30"/>
  <c r="F10" i="30"/>
  <c r="J10" i="30"/>
  <c r="F11" i="30"/>
  <c r="J11" i="30"/>
  <c r="F12" i="30"/>
  <c r="J12" i="30"/>
  <c r="F13" i="30"/>
  <c r="J13" i="30"/>
  <c r="F14" i="30"/>
  <c r="J14" i="30"/>
  <c r="F15" i="30"/>
  <c r="J15" i="30"/>
  <c r="F16" i="30"/>
  <c r="J16" i="30"/>
  <c r="F17" i="30"/>
  <c r="J17" i="30"/>
  <c r="F18" i="30"/>
  <c r="J18" i="30"/>
  <c r="F19" i="30"/>
  <c r="J19" i="30"/>
  <c r="F20" i="30"/>
  <c r="J20" i="30"/>
  <c r="F21" i="30"/>
  <c r="J21" i="30"/>
  <c r="C22" i="30"/>
  <c r="D22" i="30"/>
  <c r="E22" i="30"/>
  <c r="F22" i="30"/>
  <c r="G22" i="30"/>
  <c r="H22" i="30"/>
  <c r="I22" i="30"/>
  <c r="J22" i="30"/>
  <c r="C21" i="29" l="1"/>
  <c r="D21" i="29"/>
  <c r="C22" i="27" l="1"/>
  <c r="D22" i="27"/>
  <c r="C25" i="26" l="1"/>
  <c r="D25" i="26"/>
  <c r="E25" i="26"/>
  <c r="F25" i="26"/>
  <c r="C23" i="25" l="1"/>
  <c r="D23" i="25"/>
  <c r="E23" i="25"/>
  <c r="F23" i="25"/>
  <c r="F4" i="24" l="1"/>
  <c r="F22" i="24" s="1"/>
  <c r="L4" i="24"/>
  <c r="F5" i="24"/>
  <c r="L5" i="24"/>
  <c r="L22" i="24" s="1"/>
  <c r="F6" i="24"/>
  <c r="L6" i="24"/>
  <c r="F7" i="24"/>
  <c r="L7" i="24"/>
  <c r="F8" i="24"/>
  <c r="L8" i="24"/>
  <c r="F9" i="24"/>
  <c r="L9" i="24"/>
  <c r="F10" i="24"/>
  <c r="L10" i="24"/>
  <c r="F11" i="24"/>
  <c r="L11" i="24"/>
  <c r="F12" i="24"/>
  <c r="L12" i="24"/>
  <c r="F13" i="24"/>
  <c r="L13" i="24"/>
  <c r="F14" i="24"/>
  <c r="L14" i="24"/>
  <c r="F15" i="24"/>
  <c r="L15" i="24"/>
  <c r="F16" i="24"/>
  <c r="L16" i="24"/>
  <c r="F17" i="24"/>
  <c r="L17" i="24"/>
  <c r="F18" i="24"/>
  <c r="L18" i="24"/>
  <c r="F19" i="24"/>
  <c r="L19" i="24"/>
  <c r="F20" i="24"/>
  <c r="L20" i="24"/>
  <c r="F21" i="24"/>
  <c r="L21" i="24"/>
  <c r="C22" i="24"/>
  <c r="D22" i="24"/>
  <c r="E22" i="24"/>
  <c r="G22" i="24"/>
  <c r="H22" i="24"/>
  <c r="I22" i="24"/>
  <c r="J22" i="24"/>
  <c r="K22" i="24"/>
  <c r="M22" i="24"/>
  <c r="N22" i="24"/>
  <c r="C22" i="23" l="1"/>
  <c r="D22" i="23"/>
  <c r="E22" i="23"/>
  <c r="F22" i="23"/>
  <c r="G22" i="23"/>
  <c r="H22" i="23"/>
  <c r="I22" i="23"/>
  <c r="J22" i="23"/>
  <c r="K22" i="23"/>
  <c r="L22" i="23"/>
  <c r="M22" i="23"/>
  <c r="N22" i="23"/>
  <c r="O22" i="23"/>
  <c r="C6" i="22" l="1"/>
  <c r="C7" i="22"/>
  <c r="C8" i="22"/>
  <c r="C9" i="22"/>
  <c r="C10" i="22"/>
  <c r="C11" i="22"/>
  <c r="C12" i="22"/>
  <c r="C13" i="22"/>
  <c r="C14" i="22"/>
  <c r="C15" i="22"/>
  <c r="C16" i="22"/>
  <c r="C17" i="22"/>
  <c r="C18" i="22"/>
  <c r="C19" i="22"/>
  <c r="C20" i="22"/>
  <c r="C21" i="22"/>
  <c r="C22" i="22"/>
  <c r="C23" i="22"/>
  <c r="D24" i="22"/>
  <c r="E24" i="22"/>
  <c r="F24" i="22"/>
  <c r="G24" i="22"/>
  <c r="C24" i="22" s="1"/>
  <c r="H24" i="22"/>
  <c r="I24" i="22"/>
  <c r="J24" i="22"/>
  <c r="K24" i="22"/>
  <c r="L24" i="22"/>
  <c r="M24" i="22"/>
  <c r="N24" i="22"/>
  <c r="C22" i="20" l="1"/>
  <c r="D22" i="20"/>
  <c r="E22" i="20"/>
  <c r="F22" i="20"/>
  <c r="G22" i="20"/>
  <c r="H22" i="20"/>
  <c r="I22" i="20"/>
  <c r="J22" i="20"/>
  <c r="K22" i="20"/>
  <c r="L22" i="20"/>
  <c r="C5" i="19" l="1"/>
  <c r="H5" i="19"/>
  <c r="O5" i="19"/>
  <c r="P4" i="19" s="1"/>
  <c r="C6" i="19"/>
  <c r="H6" i="19"/>
  <c r="O6" i="19"/>
  <c r="P5" i="19" s="1"/>
  <c r="C7" i="19"/>
  <c r="H7" i="19"/>
  <c r="O7" i="19"/>
  <c r="P6" i="19" s="1"/>
  <c r="C8" i="19"/>
  <c r="H8" i="19"/>
  <c r="O8" i="19"/>
  <c r="P7" i="19" s="1"/>
  <c r="C9" i="19"/>
  <c r="H9" i="19"/>
  <c r="O9" i="19"/>
  <c r="P8" i="19" s="1"/>
  <c r="C10" i="19"/>
  <c r="H10" i="19"/>
  <c r="O10" i="19"/>
  <c r="P9" i="19" s="1"/>
  <c r="C11" i="19"/>
  <c r="H11" i="19"/>
  <c r="O11" i="19"/>
  <c r="P10" i="19" s="1"/>
  <c r="C12" i="19"/>
  <c r="H12" i="19"/>
  <c r="O12" i="19"/>
  <c r="P11" i="19" s="1"/>
  <c r="C13" i="19"/>
  <c r="H13" i="19"/>
  <c r="O13" i="19"/>
  <c r="P12" i="19" s="1"/>
  <c r="C14" i="19"/>
  <c r="H14" i="19"/>
  <c r="O14" i="19"/>
  <c r="P13" i="19" s="1"/>
  <c r="C15" i="19"/>
  <c r="H15" i="19"/>
  <c r="O15" i="19"/>
  <c r="P14" i="19" s="1"/>
  <c r="C16" i="19"/>
  <c r="H16" i="19"/>
  <c r="O16" i="19"/>
  <c r="P15" i="19" s="1"/>
  <c r="C17" i="19"/>
  <c r="H17" i="19"/>
  <c r="O17" i="19"/>
  <c r="P16" i="19" s="1"/>
  <c r="C18" i="19"/>
  <c r="H18" i="19"/>
  <c r="O18" i="19"/>
  <c r="P17" i="19" s="1"/>
  <c r="C19" i="19"/>
  <c r="H19" i="19"/>
  <c r="O19" i="19"/>
  <c r="P18" i="19" s="1"/>
  <c r="C20" i="19"/>
  <c r="H20" i="19"/>
  <c r="O20" i="19"/>
  <c r="P19" i="19" s="1"/>
  <c r="C21" i="19"/>
  <c r="H21" i="19"/>
  <c r="O21" i="19"/>
  <c r="P20" i="19" s="1"/>
  <c r="C22" i="19"/>
  <c r="H22" i="19"/>
  <c r="O22" i="19"/>
  <c r="P21" i="19" s="1"/>
  <c r="D23" i="19"/>
  <c r="C23" i="19" s="1"/>
  <c r="E23" i="19"/>
  <c r="F23" i="19"/>
  <c r="G23" i="19"/>
  <c r="I23" i="19"/>
  <c r="H23" i="19" s="1"/>
  <c r="J23" i="19"/>
  <c r="K23" i="19"/>
  <c r="L23" i="19"/>
  <c r="O23" i="19" s="1"/>
  <c r="P22" i="19" s="1"/>
  <c r="M23" i="19"/>
  <c r="N23" i="19"/>
  <c r="P23" i="19"/>
  <c r="C22" i="18" l="1"/>
  <c r="D22" i="18"/>
  <c r="E22" i="18"/>
  <c r="F22" i="18"/>
  <c r="C21" i="16" l="1"/>
  <c r="D21" i="16"/>
  <c r="E21" i="16"/>
  <c r="F21" i="16"/>
  <c r="G5" i="15" l="1"/>
  <c r="G6" i="15"/>
  <c r="G7" i="15"/>
  <c r="G8" i="15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C23" i="15"/>
  <c r="D23" i="15"/>
  <c r="E23" i="15"/>
  <c r="F23" i="15"/>
  <c r="G23" i="15"/>
  <c r="H23" i="15"/>
  <c r="I23" i="15"/>
  <c r="J23" i="15"/>
  <c r="K23" i="15"/>
  <c r="L23" i="15"/>
  <c r="M23" i="15"/>
  <c r="N23" i="15"/>
  <c r="O23" i="15"/>
  <c r="C23" i="14" l="1"/>
  <c r="D23" i="14"/>
  <c r="E23" i="14"/>
  <c r="F23" i="14"/>
  <c r="C22" i="13" l="1"/>
  <c r="D22" i="13"/>
  <c r="E22" i="13"/>
  <c r="F22" i="13"/>
  <c r="AC25" i="9" l="1"/>
  <c r="AD25" i="9"/>
  <c r="AE25" i="9"/>
  <c r="AF25" i="9"/>
  <c r="C23" i="7" l="1"/>
  <c r="D23" i="7"/>
  <c r="E23" i="7"/>
  <c r="F23" i="7"/>
  <c r="G23" i="7"/>
  <c r="H23" i="7"/>
  <c r="I23" i="7"/>
  <c r="J23" i="7"/>
</calcChain>
</file>

<file path=xl/sharedStrings.xml><?xml version="1.0" encoding="utf-8"?>
<sst xmlns="http://schemas.openxmlformats.org/spreadsheetml/2006/main" count="881" uniqueCount="348">
  <si>
    <t>11</t>
  </si>
  <si>
    <t>прочие пособия на детей не перечисленных категорий</t>
  </si>
  <si>
    <t>10</t>
  </si>
  <si>
    <t>пособие на детей родителей-инвалидов</t>
  </si>
  <si>
    <t>9</t>
  </si>
  <si>
    <t>пособие на детей-инвалидов</t>
  </si>
  <si>
    <t>8</t>
  </si>
  <si>
    <t>на детей в возрасте от 3-х до 18 лет</t>
  </si>
  <si>
    <t>7</t>
  </si>
  <si>
    <t>из него: на детей в возрасте до 3-х лет</t>
  </si>
  <si>
    <t>6</t>
  </si>
  <si>
    <t>пособие на детей из многодетных семей</t>
  </si>
  <si>
    <t>5</t>
  </si>
  <si>
    <t>пособие на детей в базовом размере</t>
  </si>
  <si>
    <t>4</t>
  </si>
  <si>
    <t>пособие на детей, родители которых уклоняются от уплаты алиментов</t>
  </si>
  <si>
    <t>3</t>
  </si>
  <si>
    <t>пособие на детей военнослужащих по призыву</t>
  </si>
  <si>
    <t>2</t>
  </si>
  <si>
    <t>из них: пособие на детей одиноких</t>
  </si>
  <si>
    <t>1</t>
  </si>
  <si>
    <t>Пособие на ребенка от 0 до 16 (18) лет - всего</t>
  </si>
  <si>
    <t>Б</t>
  </si>
  <si>
    <t>А</t>
  </si>
  <si>
    <t>Число детей, на которых назначено пособие, человек в том числе детей, на которых пособие назначено впервые в отчетном месяце</t>
  </si>
  <si>
    <t>Число детей, на которых назначено пособие, человек всего</t>
  </si>
  <si>
    <t>Сумма выплаченных пособий с начала года, рублей</t>
  </si>
  <si>
    <t>Сумма начисленных пособий с начала года, рублей</t>
  </si>
  <si>
    <t>Число получателей пособия, человек</t>
  </si>
  <si>
    <t>Установленный размер пособия, рублей</t>
  </si>
  <si>
    <t>Показатели</t>
  </si>
  <si>
    <t>Сведения о назначении и выплате пособия на ребенка (1-пособие) 
Январь 2022
ЛОГКУ "Центр социальной защиты населения"</t>
  </si>
  <si>
    <t>Примечание:  Человек  учитывается один раз по более приоритетной категории.</t>
  </si>
  <si>
    <t>ИТОГО</t>
  </si>
  <si>
    <t>Тосненский</t>
  </si>
  <si>
    <t>Тихвинский</t>
  </si>
  <si>
    <t>Сосновый Бор</t>
  </si>
  <si>
    <t>Сланцевский</t>
  </si>
  <si>
    <t>Приозерский</t>
  </si>
  <si>
    <t>Подпорожский</t>
  </si>
  <si>
    <t>Лужский</t>
  </si>
  <si>
    <t>Ломоносовский</t>
  </si>
  <si>
    <t>Лодейнопольский</t>
  </si>
  <si>
    <t>Кировский</t>
  </si>
  <si>
    <t>Киришский</t>
  </si>
  <si>
    <t>Кингисеппский</t>
  </si>
  <si>
    <t>Гатчинский</t>
  </si>
  <si>
    <t xml:space="preserve"> Выборгский</t>
  </si>
  <si>
    <t xml:space="preserve"> Всеволожский</t>
  </si>
  <si>
    <t xml:space="preserve"> Волховский</t>
  </si>
  <si>
    <t xml:space="preserve"> Волосовский</t>
  </si>
  <si>
    <t xml:space="preserve"> Бокситогорский</t>
  </si>
  <si>
    <t>11=(12+13)</t>
  </si>
  <si>
    <t>8=(9+10)</t>
  </si>
  <si>
    <t>5=(6+7)</t>
  </si>
  <si>
    <t>без инв.</t>
  </si>
  <si>
    <t xml:space="preserve"> инв.</t>
  </si>
  <si>
    <t>ВСЕГО</t>
  </si>
  <si>
    <t>в том числе:</t>
  </si>
  <si>
    <t>труженики тыла</t>
  </si>
  <si>
    <t>несовершеннолетние узники</t>
  </si>
  <si>
    <t>ЖБЛ</t>
  </si>
  <si>
    <t xml:space="preserve">  участники ВОВ </t>
  </si>
  <si>
    <t xml:space="preserve">         Инвалиды ВОВ </t>
  </si>
  <si>
    <t>Наименование МО</t>
  </si>
  <si>
    <t>№ п/п</t>
  </si>
  <si>
    <t xml:space="preserve"> в БД АИС "Социальная защита" по состоянию  на  01.02.2022 </t>
  </si>
  <si>
    <t>Информация о количестве  ветеранов  Великой Отечественной войны 1941-1945 годов,  состоящих на учете</t>
  </si>
  <si>
    <t>ТРУЖЕННИКИ ТЫЛА (ВЕТ.СТ.20)</t>
  </si>
  <si>
    <t>Труженики тыла</t>
  </si>
  <si>
    <t>РАБОТАВШИЙ В ГОДЫ ВОВ В ПРЕДЕЛАХ ДЕЙСТВУЮЩ.ФРОНТА(ВЕТ.СТ.19)</t>
  </si>
  <si>
    <t>НЕСОВЕРШЕННОЛЕТНИЙ УЗНИК КОНЦЛАГЕРЯ</t>
  </si>
  <si>
    <t>без группы инвалидности</t>
  </si>
  <si>
    <t>ИНВАЛИД НЕСОВЕРШЕННОЛЕТНИЙ УЗНИК КОНЦЛАГЕРЯ</t>
  </si>
  <si>
    <t>признанные инвалидами</t>
  </si>
  <si>
    <t>Узники</t>
  </si>
  <si>
    <t>БЛОКАДНИК,НАГРАЖДЕН.ЗНАКОМ"ЖИТЕЛЮ БЛОКАДНОГО Л-ДА"(ВЕТ.СТ.18</t>
  </si>
  <si>
    <t>ИНВАЛИД БЛОКАДНИК ЗНАК"ЖИТЕЛЬ БЛОКАДНОГО Л-ДА"(СТ.18 П.2)</t>
  </si>
  <si>
    <t xml:space="preserve">Лица награжденные знаком "ЖБЛ" </t>
  </si>
  <si>
    <t>МИНЕР (ВЕТ.СТ.15 (СТ.2 П.1.Е))</t>
  </si>
  <si>
    <t>НАГРАЖДЕННЫЙ МЕДАЛЬЮ "ЗА ОБОРОНУ ЛЕНИНГРАДА" (ВЕТ.СТ.15)</t>
  </si>
  <si>
    <t>БЛОКАДНИК, НАГРАЖДЕННЫЙ МЕДАЛЬЮ "ЗА ОБОРОНУ Л-ДА"(ВЕТ.СТ.15)</t>
  </si>
  <si>
    <t>ВОЕННЫЙ НЕ В ДЕЙСТВ.АРМИИ НЕ МЕНЕЕ 6 МЕС.В ГОДЫ ВОВ(ВЕТ.СТ17</t>
  </si>
  <si>
    <t>ВОЕННЫЙ НЕ В ДЕЙСТВ.АРМИИ И НАГРАЖДЕННЫЙ В ГОДЫ ВОВ(ВЕТ.СТ17</t>
  </si>
  <si>
    <t>УЧАСТНИК ВОВ (ВЕТ.СТ.15)</t>
  </si>
  <si>
    <t>ИНВАЛИД С ДЕТСТВА,РАНЕН,КОНТУЗ,УВЕЧЬЕ БОЕВ.ДЕЙСТВ.ГОДЫ ВОВ</t>
  </si>
  <si>
    <t>ИНВАЛИД, НАГРАЖДЕННЫЙ МЕДАЛЬЮ "ЗА ОБОРОНУ ЛЕНИНГРАДА"</t>
  </si>
  <si>
    <t>ИНВАЛИД БЛОКАДНИК МЕДАЛЬ"ЗА ОБОРОНУ Л-ДА"(ВЕТ.СТ.15 П.2)</t>
  </si>
  <si>
    <t>ИНВАЛИД ВОЕННЫЙ НЕ В ДЕЙСТВУЮЩЕЙ АРМИИ (ВЕТ.СТ.15 П.2)</t>
  </si>
  <si>
    <t>ИНВАЛИД МИНЕР ((ВЕТ.СТ.15 П.2 (СТ.2 П.1.Е))</t>
  </si>
  <si>
    <t>ИНВАЛИД ОТ ОБЩЕГО ЗАБОЛЕВАНИЯ, УЧАСТНИК ВОВ (ВЕТ.СТ.15 П.2)</t>
  </si>
  <si>
    <t xml:space="preserve">Участники ВОВ </t>
  </si>
  <si>
    <t>ИНВАЛИД ВСЛЕДСТ.РАНЕНИЯ В ГОДЫ ВОВ ПРИ РАЗМИНИРОВАНИИ(СТ.14</t>
  </si>
  <si>
    <t>ИНВАЛИД ВОВ (ВЕТ. СТ.14 )</t>
  </si>
  <si>
    <t>Инвалиды ВОВ</t>
  </si>
  <si>
    <t>категории</t>
  </si>
  <si>
    <t>рейтинг</t>
  </si>
  <si>
    <t>ВСЕГО по области:</t>
  </si>
  <si>
    <t>Тосненский район</t>
  </si>
  <si>
    <t>18</t>
  </si>
  <si>
    <t>Тихвинский район</t>
  </si>
  <si>
    <t>17</t>
  </si>
  <si>
    <t>Сосновый Бор город</t>
  </si>
  <si>
    <t>16</t>
  </si>
  <si>
    <t>Сланцевский район</t>
  </si>
  <si>
    <t>15</t>
  </si>
  <si>
    <t>Приозерский район</t>
  </si>
  <si>
    <t>14</t>
  </si>
  <si>
    <t>Подпорожский район</t>
  </si>
  <si>
    <t>13</t>
  </si>
  <si>
    <t>Лужский район</t>
  </si>
  <si>
    <t>12</t>
  </si>
  <si>
    <t>Ломоносовский район</t>
  </si>
  <si>
    <t>Лодейнопольский район</t>
  </si>
  <si>
    <t>Кировский район</t>
  </si>
  <si>
    <t>Киришский район</t>
  </si>
  <si>
    <t>Кингисеппский район</t>
  </si>
  <si>
    <t>Гатчинский район</t>
  </si>
  <si>
    <t>Выборгский район</t>
  </si>
  <si>
    <t>Всеволожский район</t>
  </si>
  <si>
    <t>Волховский район</t>
  </si>
  <si>
    <t>Волосовский район</t>
  </si>
  <si>
    <t>Бокситогорский район</t>
  </si>
  <si>
    <t>детей</t>
  </si>
  <si>
    <t>семей</t>
  </si>
  <si>
    <t>с заболеванием - фенилкетонурия</t>
  </si>
  <si>
    <t>с заболеванием -целиакия</t>
  </si>
  <si>
    <t>ребёнок без нвалидности,     с заболеванием -  инсулинозависимый сахарный диабет</t>
  </si>
  <si>
    <t>ребенок без нвалидности,     с заболеванием -  инсулинозависимый сахарный диабет в январе 2022</t>
  </si>
  <si>
    <t xml:space="preserve">ребенок-инвалид с особыми потребностями начислено в январе 2022 </t>
  </si>
  <si>
    <t>ежегодные выплаты (накопительно за 2022 год)</t>
  </si>
  <si>
    <t>ежемесячные выплаты</t>
  </si>
  <si>
    <t>Информация о численности детей с хроническими заболеваниями, получающих некоторые меры соцподдержки по состоянию на 01.02.2022.</t>
  </si>
  <si>
    <t>3092145,26</t>
  </si>
  <si>
    <t>450</t>
  </si>
  <si>
    <t>0</t>
  </si>
  <si>
    <t>180421,47</t>
  </si>
  <si>
    <t>21</t>
  </si>
  <si>
    <t>Филиал ЛОГКУ "ЦСЗН" в Тосненском районе</t>
  </si>
  <si>
    <t>100104,97</t>
  </si>
  <si>
    <t>Филиал ЛОГКУ "ЦСЗН" в Тихвинском районе</t>
  </si>
  <si>
    <t>22754,24</t>
  </si>
  <si>
    <t>Филиал ЛОГКУ "ЦСЗН" в Сосновоборском городском округе</t>
  </si>
  <si>
    <t>77001,64</t>
  </si>
  <si>
    <t>Филиал ЛОГКУ "ЦСЗН" в Сланцевском районе</t>
  </si>
  <si>
    <t>252993,09</t>
  </si>
  <si>
    <t>32</t>
  </si>
  <si>
    <t>Филиал ЛОГКУ "ЦСЗН" в Приозерском районе</t>
  </si>
  <si>
    <t>31162,38</t>
  </si>
  <si>
    <t>Филиал ЛОГКУ "ЦСЗН" в Подпорожском районе</t>
  </si>
  <si>
    <t>260579,75</t>
  </si>
  <si>
    <t>45</t>
  </si>
  <si>
    <t>Филиал ЛОГКУ "ЦСЗН" в Лужском районе</t>
  </si>
  <si>
    <t>183871,56</t>
  </si>
  <si>
    <t>23</t>
  </si>
  <si>
    <t>Филиал ЛОГКУ "ЦСЗН" в Ломоносовском районе</t>
  </si>
  <si>
    <t>46805,32</t>
  </si>
  <si>
    <t>Филиал ЛОГКУ "ЦСЗН" в Лодейнопольском районе</t>
  </si>
  <si>
    <t>97576,42</t>
  </si>
  <si>
    <t>Филиал ЛОГКУ "ЦСЗН" в Кировском районе</t>
  </si>
  <si>
    <t>74687,02</t>
  </si>
  <si>
    <t>Филиал ЛОГКУ "ЦСЗН" в Киришском районе</t>
  </si>
  <si>
    <t>167080,81</t>
  </si>
  <si>
    <t>26</t>
  </si>
  <si>
    <t>Филиал ЛОГКУ "ЦСЗН" в Кингисеппском районе</t>
  </si>
  <si>
    <t>577346,61</t>
  </si>
  <si>
    <t>72</t>
  </si>
  <si>
    <t>Филиал ЛОГКУ "ЦСЗН" в Гатчинском районе</t>
  </si>
  <si>
    <t>315550,83</t>
  </si>
  <si>
    <t>41</t>
  </si>
  <si>
    <t>Филиал ЛОГКУ "ЦСЗН" в Выборгском районе</t>
  </si>
  <si>
    <t>335457,96</t>
  </si>
  <si>
    <t>42</t>
  </si>
  <si>
    <t>Филиал ЛОГКУ "ЦСЗН" в Всеволожском районе</t>
  </si>
  <si>
    <t>215615,44</t>
  </si>
  <si>
    <t>43</t>
  </si>
  <si>
    <t>Филиал ЛОГКУ "ЦСЗН" в Волховском районе</t>
  </si>
  <si>
    <t>110735,79</t>
  </si>
  <si>
    <t>Филиал ЛОГКУ "ЦСЗН" в Волосовском районе</t>
  </si>
  <si>
    <t>42399,96</t>
  </si>
  <si>
    <t>Филиал ЛОГКУ "ЦСЗН" в Бокситогорском районе</t>
  </si>
  <si>
    <t>Сумма</t>
  </si>
  <si>
    <t>Количество получателей</t>
  </si>
  <si>
    <t>Количество граждан-оснований</t>
  </si>
  <si>
    <t>Количество заявителей</t>
  </si>
  <si>
    <t>Подразделение</t>
  </si>
  <si>
    <t>Период выплаты: 01.2022
Услуга: Годовая компенсация расходов на топливо и баллонный газ федеральным льготникам</t>
  </si>
  <si>
    <t>иждивенцы</t>
  </si>
  <si>
    <t>получатели</t>
  </si>
  <si>
    <t xml:space="preserve">работники культурно-просвет </t>
  </si>
  <si>
    <t>социальные работники</t>
  </si>
  <si>
    <t>специалисты гос.ветнадзор</t>
  </si>
  <si>
    <t>медицинские работники</t>
  </si>
  <si>
    <t>согласно заявке</t>
  </si>
  <si>
    <t>Выборгский</t>
  </si>
  <si>
    <t>Всеволожский</t>
  </si>
  <si>
    <t>Волховский</t>
  </si>
  <si>
    <t>Волосовский</t>
  </si>
  <si>
    <t>Бокситогорский</t>
  </si>
  <si>
    <t>ижд.</t>
  </si>
  <si>
    <t>получателей</t>
  </si>
  <si>
    <t>получ.</t>
  </si>
  <si>
    <t>в том числе педагогических работников</t>
  </si>
  <si>
    <t>Всего получателей    (без иждивенцев)</t>
  </si>
  <si>
    <t>Всего получателей      (без иждивенцев)</t>
  </si>
  <si>
    <t>Пенсионеры</t>
  </si>
  <si>
    <t>Специалисты</t>
  </si>
  <si>
    <t>педагогические работники</t>
  </si>
  <si>
    <t>медицинские работники образования</t>
  </si>
  <si>
    <t>Работники культурно-просвет учреждений</t>
  </si>
  <si>
    <t>Социальные работники</t>
  </si>
  <si>
    <t>Специалисты госуд.ветеринарного надзора</t>
  </si>
  <si>
    <t>Количество получателей  накопительно в  2021 году</t>
  </si>
  <si>
    <t xml:space="preserve">Количество актуальных получателей </t>
  </si>
  <si>
    <t>начислено к выплате на апрель 2017 года</t>
  </si>
  <si>
    <t xml:space="preserve">№ </t>
  </si>
  <si>
    <t>Сведения о количестве специалистов сельской местности, в разрезе муниципальных образований Ленинградской области, по БД "Социальная защита"
за январь 2022 года</t>
  </si>
  <si>
    <t>кол-во детей (чел.)</t>
  </si>
  <si>
    <t>получателей (семей)</t>
  </si>
  <si>
    <t xml:space="preserve">Накопительно за 2022 год </t>
  </si>
  <si>
    <t>Начислено на январь</t>
  </si>
  <si>
    <t>№
п/п</t>
  </si>
  <si>
    <t>Информация о получателях ежемесячного пособия на приобретение товаров детского ассортимента и продуктов детского питания на 01 февраля 2022 г.</t>
  </si>
  <si>
    <t xml:space="preserve">Волховский </t>
  </si>
  <si>
    <t>накопительно в 2022 г. 
детей   (чел.)</t>
  </si>
  <si>
    <t>в январе 2022
детей   (чел.)</t>
  </si>
  <si>
    <t>Областная выплата</t>
  </si>
  <si>
    <t>Сумма начисленная без доплат (руб.)</t>
  </si>
  <si>
    <t>Федеральная выплата</t>
  </si>
  <si>
    <t>№</t>
  </si>
  <si>
    <t xml:space="preserve">на 01.02.2022 </t>
  </si>
  <si>
    <t xml:space="preserve">Ежемесячный отчет по предоставлению ежемесячной денежной выплаты в связи с  рождением первого ребенка </t>
  </si>
  <si>
    <t>в т.ч.       75 лет брака</t>
  </si>
  <si>
    <t>в т.ч.       70 лет брака</t>
  </si>
  <si>
    <t>в т.ч.         60 лет брака</t>
  </si>
  <si>
    <t>в т.ч.        50 лет брака</t>
  </si>
  <si>
    <t>Всего</t>
  </si>
  <si>
    <t>граждан</t>
  </si>
  <si>
    <t>Ежегод. компенсация на приобрет. одежды и шк.-письм. принадлежностей многодетным, чел. (детей)</t>
  </si>
  <si>
    <t>Пособие на рожд.  по ФЗ № 81, чел. (детей)</t>
  </si>
  <si>
    <t>Единоврем. Выплата юбилярам брака 50, 60,70, 75 лет                                                                       (семейных пар)</t>
  </si>
  <si>
    <t>Государственная социальная помощь (малоимущим)</t>
  </si>
  <si>
    <t>Единовременное пособие при рождении ребенка ЛО (начислений)</t>
  </si>
  <si>
    <r>
      <t>Информация об оказании некоторых мер социальной поддерждки из средств областного бюджета  </t>
    </r>
    <r>
      <rPr>
        <b/>
        <u/>
        <sz val="14"/>
        <rFont val="Times New Roman"/>
        <family val="1"/>
        <charset val="204"/>
      </rPr>
      <t>за  2022</t>
    </r>
    <r>
      <rPr>
        <b/>
        <sz val="14"/>
        <rFont val="Times New Roman"/>
        <family val="1"/>
        <charset val="204"/>
      </rPr>
      <t xml:space="preserve"> год (численность нарастающим итогом) по состоянию БД "Социальная защита" на 01.02.2022 </t>
    </r>
  </si>
  <si>
    <t>Численность детей
(накопительно по выплате), чел.</t>
  </si>
  <si>
    <t>Количество семей в 2022 (накопительно по выплате)</t>
  </si>
  <si>
    <t>Численность детей, чел.</t>
  </si>
  <si>
    <t>Численность получателей на январь 2022 (семей)</t>
  </si>
  <si>
    <t xml:space="preserve">Информация о получателях ежемесячной денежной компенсации многодетным семьям, проживающим в Ленинградской области
на 01.02.2022 (за январь 2022) </t>
  </si>
  <si>
    <t>Годовая компенсация расходов на топливо и баллонный газ федеральным льготникам</t>
  </si>
  <si>
    <t>Годовая компенсация расходов на топливо и баллонный газ отдельным категориям граждан ЛО</t>
  </si>
  <si>
    <t>Выплата лицам, награжденным нагрудным знаком "Почетный донор России"</t>
  </si>
  <si>
    <t>Компенсация расходов на бензин, ремонт, техническое обслуживание транспортных средств и запасные части к ним (КЭТС)</t>
  </si>
  <si>
    <t>ежегодные за 2022 (накопительно)</t>
  </si>
  <si>
    <t>Информация о численности граждан, получающих некоторые меры соцподдержки по состоянию на 01.02.2022 (за январь 2022)</t>
  </si>
  <si>
    <t>Итого:</t>
  </si>
  <si>
    <t>М (3гр.)</t>
  </si>
  <si>
    <t xml:space="preserve">М (2гр.) </t>
  </si>
  <si>
    <t>Ж (3гр.)</t>
  </si>
  <si>
    <t>Ж (2гр.)</t>
  </si>
  <si>
    <t>В т.ч. Трудоспособные (3,2 гр.), Ж (до 55лет),М (до 60 лет)</t>
  </si>
  <si>
    <t>в т.ч. Мужчин</t>
  </si>
  <si>
    <t>в т.ч. Женщин</t>
  </si>
  <si>
    <t>ребенок-инвалид</t>
  </si>
  <si>
    <t>3 группа</t>
  </si>
  <si>
    <t>2 группа</t>
  </si>
  <si>
    <t>1 группа</t>
  </si>
  <si>
    <t>Инвалиды взрослые (старше 18 лет)</t>
  </si>
  <si>
    <t>Инвалиды (по группе инвалидности)</t>
  </si>
  <si>
    <t>Сведения о количестве инвалидов по БД "Социальная защита" на 01.02.2022</t>
  </si>
  <si>
    <t xml:space="preserve"> на газификацию жилья  </t>
  </si>
  <si>
    <t xml:space="preserve">гсп-соцконтракт-единовременная </t>
  </si>
  <si>
    <t xml:space="preserve">пособие на погребение  ЖПР </t>
  </si>
  <si>
    <t xml:space="preserve">гсп-соцконтракт-ежемесячно </t>
  </si>
  <si>
    <t xml:space="preserve">ЕДК  Кап ремонт 70-80                </t>
  </si>
  <si>
    <t xml:space="preserve">ЕДВ  Кап ремонт фед. Льготники     </t>
  </si>
  <si>
    <t xml:space="preserve">компенсация расходов на авт.топливо инвалидам
(гемодиализ)             </t>
  </si>
  <si>
    <t>выплата родителям погибших на территории Чеченской Республики военнослужащим</t>
  </si>
  <si>
    <t xml:space="preserve">инвалидам боевых действий  </t>
  </si>
  <si>
    <t xml:space="preserve">Инвалидам  с детства по зрению     </t>
  </si>
  <si>
    <t>единовременные за 2022 (накопительно)</t>
  </si>
  <si>
    <t>ежемесячные выплаты за январь 2022</t>
  </si>
  <si>
    <r>
      <t>И</t>
    </r>
    <r>
      <rPr>
        <b/>
        <sz val="14"/>
        <color theme="1"/>
        <rFont val="Times New Roman"/>
        <family val="1"/>
        <charset val="204"/>
      </rPr>
      <t xml:space="preserve">нформация о численности граждан, получающих некоторые меры соцподдержки по состоянию на 01.02.2022 </t>
    </r>
  </si>
  <si>
    <t>* - получатель учитывается один раз</t>
  </si>
  <si>
    <t>ИТОГО:</t>
  </si>
  <si>
    <t>приобретение зем. уч-ков</t>
  </si>
  <si>
    <t>ремонт жилого помещения</t>
  </si>
  <si>
    <t>приобритение (строительство, газификация)  жилого помещения</t>
  </si>
  <si>
    <t>улучшение жилищных условий</t>
  </si>
  <si>
    <t>в том числе</t>
  </si>
  <si>
    <t>Улучшение жил. условий всего</t>
  </si>
  <si>
    <t>ИТОГО*
получателей</t>
  </si>
  <si>
    <t xml:space="preserve">Приобритение сельхоз животных, сельхоз техники
усл. </t>
  </si>
  <si>
    <t>Приобретение транспортного средства
усл.</t>
  </si>
  <si>
    <t>Лечение и реабилитация ребенка-инвалида
усл.</t>
  </si>
  <si>
    <t>Получение медицинских услуг ребенком (детьми)
усл.</t>
  </si>
  <si>
    <t>Получение образования ребенком (детьми)
усл.</t>
  </si>
  <si>
    <t>Оплата услуг по присмотру и уходу за детьми
усл.</t>
  </si>
  <si>
    <t>Улучшение жилищных условий (усл)</t>
  </si>
  <si>
    <t>Информация об использовании средствами регионального материнского капитала 
январь 2022</t>
  </si>
  <si>
    <t xml:space="preserve">13 детей </t>
  </si>
  <si>
    <t xml:space="preserve">12 детей </t>
  </si>
  <si>
    <t xml:space="preserve">11 детей </t>
  </si>
  <si>
    <t xml:space="preserve">10 детей </t>
  </si>
  <si>
    <t xml:space="preserve">9 детей </t>
  </si>
  <si>
    <t xml:space="preserve">8 детей </t>
  </si>
  <si>
    <t xml:space="preserve">7 детей </t>
  </si>
  <si>
    <t>6 детей</t>
  </si>
  <si>
    <t>5 детей</t>
  </si>
  <si>
    <t>4 детей</t>
  </si>
  <si>
    <t>3 детей</t>
  </si>
  <si>
    <t>Всего детей</t>
  </si>
  <si>
    <t>в том числе семей, имеющие несовершеннолетних детей</t>
  </si>
  <si>
    <t>Всего семей</t>
  </si>
  <si>
    <t>Муниципальные районы</t>
  </si>
  <si>
    <t>Сведения о численности многодетных семей, проживающих на территории Ленинградской области и зарегистрированных в БД АИС «Соцзащита»   на   01.02.2022</t>
  </si>
  <si>
    <t>Дети ВОЙНЫ</t>
  </si>
  <si>
    <t>Ветераны труда Ленинградской области</t>
  </si>
  <si>
    <t>Всего граждан, включенных в региональный регистр</t>
  </si>
  <si>
    <t>Ветераны труда</t>
  </si>
  <si>
    <t>Жертвы репрессий</t>
  </si>
  <si>
    <r>
      <t>ВСЕГО  граждан , которым назначена выплата  в 2022 году (</t>
    </r>
    <r>
      <rPr>
        <b/>
        <u/>
        <sz val="12"/>
        <rFont val="Times New Roman"/>
        <family val="1"/>
        <charset val="204"/>
      </rPr>
      <t>накопительно</t>
    </r>
    <r>
      <rPr>
        <b/>
        <sz val="12"/>
        <rFont val="Times New Roman"/>
        <family val="1"/>
        <charset val="204"/>
      </rPr>
      <t>)</t>
    </r>
  </si>
  <si>
    <t>на январь 2022 года</t>
  </si>
  <si>
    <t>Информация о получателях ежемесячной денежной выплаты отдельным категориям граждан, проживающих в Ленинградской области на 01.02.2022</t>
  </si>
  <si>
    <t>детей   (чел.)</t>
  </si>
  <si>
    <t xml:space="preserve">численность семей и  детей, на которых произведена ежемесячная денежная выплата </t>
  </si>
  <si>
    <t>Нарастающим итогом с начала 2022 года</t>
  </si>
  <si>
    <t>Численность в отчетный период</t>
  </si>
  <si>
    <t>№ п.п.</t>
  </si>
  <si>
    <t>Ежемесячный отчет по предоставлению ежемесячной денежной выплаты семьям при рождении (усыновлении/удочерении) третьего ребенка и последующих детей 
за ноябрь 2021 года</t>
  </si>
  <si>
    <r>
      <t xml:space="preserve">Численность получателей ежемесячной денежной выплаты нарастающим итогом 
</t>
    </r>
    <r>
      <rPr>
        <b/>
        <i/>
        <u/>
        <sz val="11"/>
        <color theme="1"/>
        <rFont val="Calibri"/>
        <family val="2"/>
        <charset val="204"/>
        <scheme val="minor"/>
      </rPr>
      <t>с 01.01.2022</t>
    </r>
  </si>
  <si>
    <r>
      <t xml:space="preserve">Численность получателей ежемесячной денежной выплаты за отчетный месяц    </t>
    </r>
    <r>
      <rPr>
        <b/>
        <u/>
        <sz val="11"/>
        <color theme="1"/>
        <rFont val="Calibri"/>
        <family val="2"/>
        <charset val="204"/>
        <scheme val="minor"/>
      </rPr>
      <t>за январь</t>
    </r>
    <r>
      <rPr>
        <b/>
        <sz val="11"/>
        <color theme="1"/>
        <rFont val="Calibri"/>
        <family val="2"/>
        <charset val="204"/>
        <scheme val="minor"/>
      </rPr>
      <t xml:space="preserve"> 2022</t>
    </r>
  </si>
  <si>
    <t>Численность получателей ежемесячной денежной выплаты на ребенка, которому не выдано направление в муниципальную образовательную организацию, реализующую образовательную программу дошкольного образования 
с 01.01.2022 по 31.01.2022</t>
  </si>
  <si>
    <t xml:space="preserve">рдсп </t>
  </si>
  <si>
    <t>Количество получателей накопительно  в 2022</t>
  </si>
  <si>
    <t>Количество актуальных получателей  по БД на январь 2022</t>
  </si>
  <si>
    <t>Информация о получателях региональной социальной доплаты к пенсии на 01.02.2022</t>
  </si>
  <si>
    <t>Количество  получателей в 2022 году (накопительно)</t>
  </si>
  <si>
    <t>Количество получателей 
за январь 2022</t>
  </si>
  <si>
    <t>Информация о получателях федеральной ежемесячной денежной компенсации  за  расходы по коммунальным услугам  на 01.02.2022 года</t>
  </si>
  <si>
    <t>всего</t>
  </si>
  <si>
    <t>100 и более</t>
  </si>
  <si>
    <t>95 лет</t>
  </si>
  <si>
    <t>90 лет</t>
  </si>
  <si>
    <t>Количество получателей в 2022 году (накопительно)</t>
  </si>
  <si>
    <t>Количество получателей 
на январь 2022</t>
  </si>
  <si>
    <t>Информация о получателях единовременной социальной выплаты граждаам, постоянно проживающим в ЛО, в связи с юбилейными днями рождения на 01.02.2022 года</t>
  </si>
  <si>
    <t>3=(4+5+8+11+15)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</si>
</sst>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 &quot;[$руб.-419];[Red]&quot;-&quot;#,##0.00&quot; &quot;[$руб.-419]"/>
    <numFmt numFmtId="165" formatCode="_-* #,##0\ _₽_-;\-* #,##0\ _₽_-;_-* &quot;-&quot;??\ _₽_-;_-@_-"/>
  </numFmts>
  <fonts count="9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6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48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14"/>
      <name val="Arial"/>
      <family val="2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rgb="FFFFFFFF"/>
      <name val="Calibri"/>
      <family val="2"/>
      <charset val="204"/>
    </font>
    <font>
      <b/>
      <i/>
      <sz val="16"/>
      <color theme="1"/>
      <name val="Arial Cyr"/>
      <charset val="204"/>
    </font>
    <font>
      <b/>
      <i/>
      <u/>
      <sz val="11"/>
      <color theme="1"/>
      <name val="Arial Cyr"/>
      <charset val="204"/>
    </font>
    <font>
      <sz val="11"/>
      <color indexed="62"/>
      <name val="Calibri"/>
      <family val="2"/>
      <charset val="204"/>
    </font>
    <font>
      <sz val="11"/>
      <color rgb="FF33339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rgb="FFFF990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8"/>
      <color rgb="FF003366"/>
      <name val="Cambria"/>
      <family val="1"/>
      <charset val="204"/>
    </font>
    <font>
      <sz val="18"/>
      <color theme="3"/>
      <name val="Cambria"/>
      <family val="2"/>
      <charset val="204"/>
      <scheme val="major"/>
    </font>
    <font>
      <sz val="11"/>
      <color indexed="60"/>
      <name val="Calibri"/>
      <family val="2"/>
      <charset val="204"/>
    </font>
    <font>
      <sz val="11"/>
      <color rgb="FF993300"/>
      <name val="Calibri"/>
      <family val="2"/>
      <charset val="204"/>
    </font>
    <font>
      <sz val="11"/>
      <color theme="1"/>
      <name val="Arial Cyr"/>
      <charset val="204"/>
    </font>
    <font>
      <sz val="11"/>
      <color indexed="20"/>
      <name val="Calibri"/>
      <family val="2"/>
      <charset val="204"/>
    </font>
    <font>
      <sz val="11"/>
      <color rgb="FF800080"/>
      <name val="Calibri"/>
      <family val="2"/>
      <charset val="204"/>
    </font>
    <font>
      <i/>
      <sz val="11"/>
      <color indexed="23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rgb="FF008000"/>
      <name val="Calibri"/>
      <family val="2"/>
      <charset val="204"/>
    </font>
    <font>
      <sz val="10"/>
      <color indexed="8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4"/>
      <name val="Arial Cyr"/>
      <charset val="204"/>
    </font>
    <font>
      <sz val="11"/>
      <color indexed="8"/>
      <name val="Arial Cyr"/>
      <family val="2"/>
      <charset val="204"/>
    </font>
    <font>
      <sz val="12"/>
      <name val="Arial Cyr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Arial Cyr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Arial"/>
      <family val="2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rgb="FFCCCCFF"/>
        <bgColor rgb="FFCCCCFF"/>
      </patternFill>
    </fill>
    <fill>
      <patternFill patternType="solid">
        <fgColor indexed="45"/>
      </patternFill>
    </fill>
    <fill>
      <patternFill patternType="solid">
        <fgColor rgb="FFFF99CC"/>
        <bgColor rgb="FFFF99CC"/>
      </patternFill>
    </fill>
    <fill>
      <patternFill patternType="solid">
        <fgColor indexed="42"/>
      </patternFill>
    </fill>
    <fill>
      <patternFill patternType="solid">
        <fgColor rgb="FFCCFFCC"/>
        <bgColor rgb="FFCCFFCC"/>
      </patternFill>
    </fill>
    <fill>
      <patternFill patternType="solid">
        <fgColor indexed="46"/>
      </patternFill>
    </fill>
    <fill>
      <patternFill patternType="solid">
        <fgColor rgb="FFCC99FF"/>
        <bgColor rgb="FFCC99FF"/>
      </patternFill>
    </fill>
    <fill>
      <patternFill patternType="solid">
        <fgColor indexed="27"/>
      </patternFill>
    </fill>
    <fill>
      <patternFill patternType="solid">
        <fgColor rgb="FFCCFFFF"/>
        <bgColor rgb="FFCCFFFF"/>
      </patternFill>
    </fill>
    <fill>
      <patternFill patternType="solid">
        <fgColor indexed="47"/>
      </patternFill>
    </fill>
    <fill>
      <patternFill patternType="solid">
        <fgColor rgb="FFFFCC99"/>
        <bgColor rgb="FFFFCC99"/>
      </patternFill>
    </fill>
    <fill>
      <patternFill patternType="solid">
        <fgColor indexed="44"/>
      </patternFill>
    </fill>
    <fill>
      <patternFill patternType="solid">
        <fgColor rgb="FF99CCFF"/>
        <bgColor rgb="FF99CCFF"/>
      </patternFill>
    </fill>
    <fill>
      <patternFill patternType="solid">
        <fgColor indexed="29"/>
      </patternFill>
    </fill>
    <fill>
      <patternFill patternType="solid">
        <fgColor rgb="FFFF8080"/>
        <bgColor rgb="FFFF8080"/>
      </patternFill>
    </fill>
    <fill>
      <patternFill patternType="solid">
        <fgColor indexed="11"/>
      </patternFill>
    </fill>
    <fill>
      <patternFill patternType="solid">
        <fgColor rgb="FF00FF00"/>
        <bgColor rgb="FF00FF00"/>
      </patternFill>
    </fill>
    <fill>
      <patternFill patternType="solid">
        <fgColor indexed="51"/>
      </patternFill>
    </fill>
    <fill>
      <patternFill patternType="solid">
        <fgColor rgb="FFFFCC00"/>
        <bgColor rgb="FFFFCC00"/>
      </patternFill>
    </fill>
    <fill>
      <patternFill patternType="solid">
        <fgColor indexed="30"/>
      </patternFill>
    </fill>
    <fill>
      <patternFill patternType="solid">
        <fgColor rgb="FF0066CC"/>
        <bgColor rgb="FF0066CC"/>
      </patternFill>
    </fill>
    <fill>
      <patternFill patternType="solid">
        <fgColor indexed="36"/>
      </patternFill>
    </fill>
    <fill>
      <patternFill patternType="solid">
        <fgColor rgb="FF800080"/>
        <bgColor rgb="FF800080"/>
      </patternFill>
    </fill>
    <fill>
      <patternFill patternType="solid">
        <fgColor indexed="49"/>
      </patternFill>
    </fill>
    <fill>
      <patternFill patternType="solid">
        <fgColor rgb="FF33CCCC"/>
        <bgColor rgb="FF33CCCC"/>
      </patternFill>
    </fill>
    <fill>
      <patternFill patternType="solid">
        <fgColor indexed="52"/>
      </patternFill>
    </fill>
    <fill>
      <patternFill patternType="solid">
        <fgColor rgb="FFFF9900"/>
        <bgColor rgb="FFFF9900"/>
      </patternFill>
    </fill>
    <fill>
      <patternFill patternType="solid">
        <fgColor indexed="62"/>
      </patternFill>
    </fill>
    <fill>
      <patternFill patternType="solid">
        <fgColor rgb="FF333399"/>
        <bgColor rgb="FF333399"/>
      </patternFill>
    </fill>
    <fill>
      <patternFill patternType="solid">
        <fgColor indexed="10"/>
      </patternFill>
    </fill>
    <fill>
      <patternFill patternType="solid">
        <fgColor rgb="FFFF0000"/>
        <bgColor rgb="FFFF0000"/>
      </patternFill>
    </fill>
    <fill>
      <patternFill patternType="solid">
        <fgColor indexed="57"/>
      </patternFill>
    </fill>
    <fill>
      <patternFill patternType="solid">
        <fgColor rgb="FF339966"/>
        <bgColor rgb="FF339966"/>
      </patternFill>
    </fill>
    <fill>
      <patternFill patternType="solid">
        <fgColor indexed="53"/>
      </patternFill>
    </fill>
    <fill>
      <patternFill patternType="solid">
        <fgColor rgb="FFFF6600"/>
        <bgColor rgb="FFFF6600"/>
      </patternFill>
    </fill>
    <fill>
      <patternFill patternType="solid">
        <fgColor indexed="22"/>
      </patternFill>
    </fill>
    <fill>
      <patternFill patternType="solid">
        <fgColor rgb="FFC0C0C0"/>
        <bgColor rgb="FFC0C0C0"/>
      </patternFill>
    </fill>
    <fill>
      <patternFill patternType="solid">
        <fgColor indexed="55"/>
      </patternFill>
    </fill>
    <fill>
      <patternFill patternType="solid">
        <fgColor rgb="FF969696"/>
        <bgColor rgb="FF969696"/>
      </patternFill>
    </fill>
    <fill>
      <patternFill patternType="solid">
        <fgColor indexed="43"/>
      </patternFill>
    </fill>
    <fill>
      <patternFill patternType="solid">
        <fgColor rgb="FFFFFF99"/>
        <bgColor rgb="FFFFFF99"/>
      </patternFill>
    </fill>
    <fill>
      <patternFill patternType="solid">
        <fgColor indexed="26"/>
      </patternFill>
    </fill>
    <fill>
      <patternFill patternType="solid">
        <fgColor rgb="FFFFFFCC"/>
        <bgColor rgb="FFFFFFCC"/>
      </patternFill>
    </fill>
    <fill>
      <patternFill patternType="solid">
        <fgColor rgb="FF00FFFF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rgb="FFFF99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8">
    <xf numFmtId="0" fontId="0" fillId="0" borderId="0"/>
    <xf numFmtId="0" fontId="3" fillId="0" borderId="0"/>
    <xf numFmtId="0" fontId="7" fillId="0" borderId="0"/>
    <xf numFmtId="0" fontId="1" fillId="0" borderId="0"/>
    <xf numFmtId="0" fontId="1" fillId="0" borderId="0"/>
    <xf numFmtId="0" fontId="29" fillId="6" borderId="0" applyNumberFormat="0" applyBorder="0" applyAlignment="0" applyProtection="0"/>
    <xf numFmtId="0" fontId="30" fillId="7" borderId="0"/>
    <xf numFmtId="0" fontId="29" fillId="8" borderId="0" applyNumberFormat="0" applyBorder="0" applyAlignment="0" applyProtection="0"/>
    <xf numFmtId="0" fontId="30" fillId="9" borderId="0"/>
    <xf numFmtId="0" fontId="29" fillId="10" borderId="0" applyNumberFormat="0" applyBorder="0" applyAlignment="0" applyProtection="0"/>
    <xf numFmtId="0" fontId="30" fillId="11" borderId="0"/>
    <xf numFmtId="0" fontId="29" fillId="12" borderId="0" applyNumberFormat="0" applyBorder="0" applyAlignment="0" applyProtection="0"/>
    <xf numFmtId="0" fontId="30" fillId="13" borderId="0"/>
    <xf numFmtId="0" fontId="29" fillId="14" borderId="0" applyNumberFormat="0" applyBorder="0" applyAlignment="0" applyProtection="0"/>
    <xf numFmtId="0" fontId="30" fillId="15" borderId="0"/>
    <xf numFmtId="0" fontId="29" fillId="16" borderId="0" applyNumberFormat="0" applyBorder="0" applyAlignment="0" applyProtection="0"/>
    <xf numFmtId="0" fontId="30" fillId="17" borderId="0"/>
    <xf numFmtId="0" fontId="29" fillId="18" borderId="0" applyNumberFormat="0" applyBorder="0" applyAlignment="0" applyProtection="0"/>
    <xf numFmtId="0" fontId="30" fillId="19" borderId="0"/>
    <xf numFmtId="0" fontId="29" fillId="20" borderId="0" applyNumberFormat="0" applyBorder="0" applyAlignment="0" applyProtection="0"/>
    <xf numFmtId="0" fontId="30" fillId="21" borderId="0"/>
    <xf numFmtId="0" fontId="29" fillId="22" borderId="0" applyNumberFormat="0" applyBorder="0" applyAlignment="0" applyProtection="0"/>
    <xf numFmtId="0" fontId="30" fillId="23" borderId="0"/>
    <xf numFmtId="0" fontId="29" fillId="12" borderId="0" applyNumberFormat="0" applyBorder="0" applyAlignment="0" applyProtection="0"/>
    <xf numFmtId="0" fontId="30" fillId="13" borderId="0"/>
    <xf numFmtId="0" fontId="29" fillId="18" borderId="0" applyNumberFormat="0" applyBorder="0" applyAlignment="0" applyProtection="0"/>
    <xf numFmtId="0" fontId="30" fillId="19" borderId="0"/>
    <xf numFmtId="0" fontId="29" fillId="24" borderId="0" applyNumberFormat="0" applyBorder="0" applyAlignment="0" applyProtection="0"/>
    <xf numFmtId="0" fontId="30" fillId="25" borderId="0"/>
    <xf numFmtId="0" fontId="31" fillId="26" borderId="0" applyNumberFormat="0" applyBorder="0" applyAlignment="0" applyProtection="0"/>
    <xf numFmtId="0" fontId="32" fillId="27" borderId="0"/>
    <xf numFmtId="0" fontId="31" fillId="20" borderId="0" applyNumberFormat="0" applyBorder="0" applyAlignment="0" applyProtection="0"/>
    <xf numFmtId="0" fontId="32" fillId="21" borderId="0"/>
    <xf numFmtId="0" fontId="31" fillId="22" borderId="0" applyNumberFormat="0" applyBorder="0" applyAlignment="0" applyProtection="0"/>
    <xf numFmtId="0" fontId="32" fillId="23" borderId="0"/>
    <xf numFmtId="0" fontId="31" fillId="28" borderId="0" applyNumberFormat="0" applyBorder="0" applyAlignment="0" applyProtection="0"/>
    <xf numFmtId="0" fontId="32" fillId="29" borderId="0"/>
    <xf numFmtId="0" fontId="31" fillId="30" borderId="0" applyNumberFormat="0" applyBorder="0" applyAlignment="0" applyProtection="0"/>
    <xf numFmtId="0" fontId="32" fillId="31" borderId="0"/>
    <xf numFmtId="0" fontId="31" fillId="32" borderId="0" applyNumberFormat="0" applyBorder="0" applyAlignment="0" applyProtection="0"/>
    <xf numFmtId="0" fontId="32" fillId="33" borderId="0"/>
    <xf numFmtId="0" fontId="33" fillId="0" borderId="0">
      <alignment horizontal="center"/>
    </xf>
    <xf numFmtId="0" fontId="33" fillId="0" borderId="0">
      <alignment horizontal="center" textRotation="90"/>
    </xf>
    <xf numFmtId="0" fontId="34" fillId="0" borderId="0"/>
    <xf numFmtId="164" fontId="34" fillId="0" borderId="0"/>
    <xf numFmtId="0" fontId="31" fillId="34" borderId="0" applyNumberFormat="0" applyBorder="0" applyAlignment="0" applyProtection="0"/>
    <xf numFmtId="0" fontId="32" fillId="35" borderId="0"/>
    <xf numFmtId="0" fontId="31" fillId="36" borderId="0" applyNumberFormat="0" applyBorder="0" applyAlignment="0" applyProtection="0"/>
    <xf numFmtId="0" fontId="32" fillId="37" borderId="0"/>
    <xf numFmtId="0" fontId="31" fillId="38" borderId="0" applyNumberFormat="0" applyBorder="0" applyAlignment="0" applyProtection="0"/>
    <xf numFmtId="0" fontId="32" fillId="39" borderId="0"/>
    <xf numFmtId="0" fontId="31" fillId="28" borderId="0" applyNumberFormat="0" applyBorder="0" applyAlignment="0" applyProtection="0"/>
    <xf numFmtId="0" fontId="32" fillId="29" borderId="0"/>
    <xf numFmtId="0" fontId="31" fillId="30" borderId="0" applyNumberFormat="0" applyBorder="0" applyAlignment="0" applyProtection="0"/>
    <xf numFmtId="0" fontId="32" fillId="31" borderId="0"/>
    <xf numFmtId="0" fontId="31" fillId="40" borderId="0" applyNumberFormat="0" applyBorder="0" applyAlignment="0" applyProtection="0"/>
    <xf numFmtId="0" fontId="32" fillId="41" borderId="0"/>
    <xf numFmtId="0" fontId="35" fillId="16" borderId="18" applyNumberFormat="0" applyAlignment="0" applyProtection="0"/>
    <xf numFmtId="0" fontId="36" fillId="17" borderId="19"/>
    <xf numFmtId="0" fontId="37" fillId="42" borderId="20" applyNumberFormat="0" applyAlignment="0" applyProtection="0"/>
    <xf numFmtId="0" fontId="38" fillId="43" borderId="21"/>
    <xf numFmtId="0" fontId="39" fillId="42" borderId="18" applyNumberFormat="0" applyAlignment="0" applyProtection="0"/>
    <xf numFmtId="0" fontId="40" fillId="43" borderId="19"/>
    <xf numFmtId="0" fontId="41" fillId="0" borderId="22" applyNumberFormat="0" applyFill="0" applyAlignment="0" applyProtection="0"/>
    <xf numFmtId="0" fontId="42" fillId="0" borderId="23"/>
    <xf numFmtId="0" fontId="43" fillId="0" borderId="24" applyNumberFormat="0" applyFill="0" applyAlignment="0" applyProtection="0"/>
    <xf numFmtId="0" fontId="44" fillId="0" borderId="25"/>
    <xf numFmtId="0" fontId="45" fillId="0" borderId="26" applyNumberFormat="0" applyFill="0" applyAlignment="0" applyProtection="0"/>
    <xf numFmtId="0" fontId="46" fillId="0" borderId="27"/>
    <xf numFmtId="0" fontId="45" fillId="0" borderId="0" applyNumberFormat="0" applyFill="0" applyBorder="0" applyAlignment="0" applyProtection="0"/>
    <xf numFmtId="0" fontId="46" fillId="0" borderId="0"/>
    <xf numFmtId="0" fontId="47" fillId="0" borderId="28" applyNumberFormat="0" applyFill="0" applyAlignment="0" applyProtection="0"/>
    <xf numFmtId="0" fontId="48" fillId="0" borderId="29"/>
    <xf numFmtId="0" fontId="49" fillId="44" borderId="30" applyNumberFormat="0" applyAlignment="0" applyProtection="0"/>
    <xf numFmtId="0" fontId="50" fillId="45" borderId="31"/>
    <xf numFmtId="0" fontId="51" fillId="0" borderId="0" applyNumberFormat="0" applyFill="0" applyBorder="0" applyAlignment="0" applyProtection="0"/>
    <xf numFmtId="0" fontId="52" fillId="0" borderId="0"/>
    <xf numFmtId="0" fontId="53" fillId="0" borderId="0" applyNumberFormat="0" applyFill="0" applyBorder="0" applyAlignment="0" applyProtection="0"/>
    <xf numFmtId="0" fontId="54" fillId="46" borderId="0" applyNumberFormat="0" applyBorder="0" applyAlignment="0" applyProtection="0"/>
    <xf numFmtId="0" fontId="55" fillId="47" borderId="0"/>
    <xf numFmtId="0" fontId="1" fillId="0" borderId="0"/>
    <xf numFmtId="0" fontId="56" fillId="0" borderId="0"/>
    <xf numFmtId="0" fontId="19" fillId="0" borderId="0"/>
    <xf numFmtId="0" fontId="57" fillId="8" borderId="0" applyNumberFormat="0" applyBorder="0" applyAlignment="0" applyProtection="0"/>
    <xf numFmtId="0" fontId="58" fillId="9" borderId="0"/>
    <xf numFmtId="0" fontId="59" fillId="0" borderId="0" applyNumberFormat="0" applyFill="0" applyBorder="0" applyAlignment="0" applyProtection="0"/>
    <xf numFmtId="0" fontId="60" fillId="0" borderId="0"/>
    <xf numFmtId="0" fontId="7" fillId="48" borderId="32" applyNumberFormat="0" applyFont="0" applyAlignment="0" applyProtection="0"/>
    <xf numFmtId="0" fontId="56" fillId="49" borderId="33"/>
    <xf numFmtId="0" fontId="29" fillId="2" borderId="1" applyNumberFormat="0" applyFont="0" applyAlignment="0" applyProtection="0"/>
    <xf numFmtId="0" fontId="1" fillId="2" borderId="1" applyNumberFormat="0" applyFont="0" applyAlignment="0" applyProtection="0"/>
    <xf numFmtId="9" fontId="19" fillId="0" borderId="0" applyFont="0" applyFill="0" applyBorder="0" applyAlignment="0" applyProtection="0"/>
    <xf numFmtId="0" fontId="61" fillId="0" borderId="34" applyNumberFormat="0" applyFill="0" applyAlignment="0" applyProtection="0"/>
    <xf numFmtId="0" fontId="62" fillId="0" borderId="35"/>
    <xf numFmtId="0" fontId="63" fillId="0" borderId="0" applyNumberFormat="0" applyFill="0" applyBorder="0" applyAlignment="0" applyProtection="0"/>
    <xf numFmtId="0" fontId="64" fillId="0" borderId="0"/>
    <xf numFmtId="0" fontId="65" fillId="10" borderId="0" applyNumberFormat="0" applyBorder="0" applyAlignment="0" applyProtection="0"/>
    <xf numFmtId="0" fontId="66" fillId="11" borderId="0"/>
    <xf numFmtId="0" fontId="67" fillId="0" borderId="0"/>
    <xf numFmtId="0" fontId="76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82" fillId="0" borderId="0" applyFont="0" applyFill="0" applyBorder="0" applyAlignment="0" applyProtection="0"/>
    <xf numFmtId="41" fontId="82" fillId="0" borderId="0" applyFont="0" applyFill="0" applyBorder="0" applyAlignment="0" applyProtection="0"/>
    <xf numFmtId="44" fontId="82" fillId="0" borderId="0" applyFont="0" applyFill="0" applyBorder="0" applyAlignment="0" applyProtection="0"/>
    <xf numFmtId="42" fontId="82" fillId="0" borderId="0" applyFont="0" applyFill="0" applyBorder="0" applyAlignment="0" applyProtection="0"/>
    <xf numFmtId="0" fontId="82" fillId="0" borderId="0"/>
    <xf numFmtId="9" fontId="82" fillId="0" borderId="0" applyFont="0" applyFill="0" applyBorder="0" applyAlignment="0" applyProtection="0"/>
  </cellStyleXfs>
  <cellXfs count="488">
    <xf numFmtId="0" fontId="0" fillId="0" borderId="0" xfId="0"/>
    <xf numFmtId="0" fontId="3" fillId="0" borderId="0" xfId="1" applyAlignment="1">
      <alignment horizontal="left"/>
    </xf>
    <xf numFmtId="0" fontId="3" fillId="0" borderId="2" xfId="1" applyBorder="1" applyAlignment="1">
      <alignment horizontal="left"/>
    </xf>
    <xf numFmtId="3" fontId="4" fillId="0" borderId="3" xfId="1" applyNumberFormat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/>
    </xf>
    <xf numFmtId="0" fontId="3" fillId="0" borderId="5" xfId="1" applyBorder="1" applyAlignment="1">
      <alignment horizontal="left"/>
    </xf>
    <xf numFmtId="0" fontId="8" fillId="0" borderId="0" xfId="2" applyFont="1" applyFill="1"/>
    <xf numFmtId="0" fontId="8" fillId="0" borderId="0" xfId="2" applyFont="1" applyFill="1" applyAlignment="1">
      <alignment horizontal="left"/>
    </xf>
    <xf numFmtId="0" fontId="9" fillId="0" borderId="0" xfId="2" applyFont="1" applyFill="1"/>
    <xf numFmtId="0" fontId="9" fillId="0" borderId="0" xfId="2" applyFont="1" applyFill="1" applyAlignment="1">
      <alignment horizontal="left"/>
    </xf>
    <xf numFmtId="0" fontId="10" fillId="0" borderId="0" xfId="2" applyFont="1" applyFill="1" applyAlignment="1">
      <alignment horizontal="center" vertical="center"/>
    </xf>
    <xf numFmtId="3" fontId="10" fillId="3" borderId="6" xfId="2" applyNumberFormat="1" applyFont="1" applyFill="1" applyBorder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3" fontId="9" fillId="0" borderId="0" xfId="2" applyNumberFormat="1" applyFont="1" applyFill="1" applyAlignment="1">
      <alignment horizontal="center" vertical="center"/>
    </xf>
    <xf numFmtId="3" fontId="10" fillId="0" borderId="6" xfId="2" applyNumberFormat="1" applyFont="1" applyFill="1" applyBorder="1" applyAlignment="1">
      <alignment horizontal="center" vertical="center"/>
    </xf>
    <xf numFmtId="3" fontId="9" fillId="0" borderId="6" xfId="2" applyNumberFormat="1" applyFont="1" applyFill="1" applyBorder="1" applyAlignment="1">
      <alignment horizontal="center" vertical="center" wrapText="1"/>
    </xf>
    <xf numFmtId="3" fontId="10" fillId="0" borderId="6" xfId="2" applyNumberFormat="1" applyFont="1" applyFill="1" applyBorder="1" applyAlignment="1">
      <alignment horizontal="center" vertical="center" wrapText="1"/>
    </xf>
    <xf numFmtId="0" fontId="9" fillId="0" borderId="6" xfId="2" applyFont="1" applyFill="1" applyBorder="1" applyAlignment="1">
      <alignment vertical="center"/>
    </xf>
    <xf numFmtId="0" fontId="9" fillId="0" borderId="6" xfId="2" applyFont="1" applyFill="1" applyBorder="1" applyAlignment="1">
      <alignment horizontal="center" vertical="center"/>
    </xf>
    <xf numFmtId="3" fontId="9" fillId="3" borderId="6" xfId="2" applyNumberFormat="1" applyFont="1" applyFill="1" applyBorder="1" applyAlignment="1">
      <alignment horizontal="center" vertical="center" wrapText="1"/>
    </xf>
    <xf numFmtId="3" fontId="9" fillId="3" borderId="6" xfId="2" applyNumberFormat="1" applyFont="1" applyFill="1" applyBorder="1" applyAlignment="1">
      <alignment horizontal="center" vertical="center"/>
    </xf>
    <xf numFmtId="3" fontId="10" fillId="3" borderId="6" xfId="2" applyNumberFormat="1" applyFont="1" applyFill="1" applyBorder="1" applyAlignment="1">
      <alignment horizontal="center" vertical="center" wrapText="1"/>
    </xf>
    <xf numFmtId="0" fontId="9" fillId="3" borderId="6" xfId="2" applyFont="1" applyFill="1" applyBorder="1" applyAlignment="1">
      <alignment vertical="center"/>
    </xf>
    <xf numFmtId="0" fontId="9" fillId="3" borderId="6" xfId="2" applyFont="1" applyFill="1" applyBorder="1" applyAlignment="1">
      <alignment horizontal="center" vertical="center"/>
    </xf>
    <xf numFmtId="0" fontId="9" fillId="0" borderId="0" xfId="2" applyFont="1" applyFill="1" applyAlignment="1">
      <alignment horizontal="center" vertical="center" wrapText="1"/>
    </xf>
    <xf numFmtId="0" fontId="10" fillId="0" borderId="6" xfId="2" applyFont="1" applyFill="1" applyBorder="1" applyAlignment="1">
      <alignment horizontal="center" vertical="center" wrapText="1"/>
    </xf>
    <xf numFmtId="0" fontId="9" fillId="0" borderId="6" xfId="2" applyFont="1" applyFill="1" applyBorder="1" applyAlignment="1">
      <alignment horizontal="center" vertical="center" wrapText="1"/>
    </xf>
    <xf numFmtId="0" fontId="11" fillId="0" borderId="0" xfId="2" applyFont="1" applyFill="1" applyAlignment="1">
      <alignment horizontal="center" vertical="center" wrapText="1"/>
    </xf>
    <xf numFmtId="0" fontId="10" fillId="3" borderId="6" xfId="2" applyFont="1" applyFill="1" applyBorder="1" applyAlignment="1">
      <alignment horizontal="center" vertical="center" wrapText="1"/>
    </xf>
    <xf numFmtId="0" fontId="10" fillId="3" borderId="9" xfId="2" applyFont="1" applyFill="1" applyBorder="1" applyAlignment="1">
      <alignment horizontal="center" vertical="center" wrapText="1"/>
    </xf>
    <xf numFmtId="0" fontId="10" fillId="0" borderId="10" xfId="2" applyFont="1" applyFill="1" applyBorder="1" applyAlignment="1">
      <alignment horizontal="center" vertical="center" wrapText="1"/>
    </xf>
    <xf numFmtId="0" fontId="12" fillId="0" borderId="0" xfId="2" applyFont="1" applyFill="1" applyAlignment="1">
      <alignment horizontal="center" vertical="center" wrapText="1"/>
    </xf>
    <xf numFmtId="0" fontId="9" fillId="0" borderId="0" xfId="2" applyFont="1"/>
    <xf numFmtId="0" fontId="9" fillId="0" borderId="0" xfId="2" applyFont="1" applyBorder="1"/>
    <xf numFmtId="0" fontId="13" fillId="0" borderId="6" xfId="2" applyFont="1" applyBorder="1"/>
    <xf numFmtId="0" fontId="9" fillId="0" borderId="6" xfId="2" applyFont="1" applyBorder="1" applyAlignment="1">
      <alignment horizontal="center" vertical="center" wrapText="1"/>
    </xf>
    <xf numFmtId="0" fontId="10" fillId="0" borderId="6" xfId="2" applyFont="1" applyBorder="1" applyAlignment="1">
      <alignment horizontal="center" vertical="center"/>
    </xf>
    <xf numFmtId="0" fontId="14" fillId="0" borderId="0" xfId="2" applyFont="1" applyBorder="1" applyAlignment="1">
      <alignment vertical="center" wrapText="1"/>
    </xf>
    <xf numFmtId="0" fontId="9" fillId="0" borderId="6" xfId="2" applyFont="1" applyBorder="1" applyAlignment="1">
      <alignment horizontal="center" wrapText="1"/>
    </xf>
    <xf numFmtId="0" fontId="10" fillId="0" borderId="6" xfId="2" applyFont="1" applyFill="1" applyBorder="1" applyAlignment="1">
      <alignment horizontal="center" vertical="center"/>
    </xf>
    <xf numFmtId="0" fontId="14" fillId="0" borderId="0" xfId="2" applyFont="1" applyBorder="1" applyAlignment="1">
      <alignment vertical="center"/>
    </xf>
    <xf numFmtId="0" fontId="13" fillId="4" borderId="6" xfId="2" applyFont="1" applyFill="1" applyBorder="1" applyAlignment="1">
      <alignment vertical="top"/>
    </xf>
    <xf numFmtId="0" fontId="9" fillId="0" borderId="6" xfId="2" applyFont="1" applyBorder="1" applyAlignment="1">
      <alignment horizontal="center" vertical="center" textRotation="90" wrapText="1"/>
    </xf>
    <xf numFmtId="0" fontId="15" fillId="0" borderId="0" xfId="2" applyFont="1" applyAlignment="1"/>
    <xf numFmtId="0" fontId="15" fillId="0" borderId="0" xfId="2" applyFont="1"/>
    <xf numFmtId="0" fontId="16" fillId="0" borderId="0" xfId="3" applyFont="1" applyFill="1" applyAlignment="1">
      <alignment horizontal="left" vertical="justify"/>
    </xf>
    <xf numFmtId="0" fontId="16" fillId="0" borderId="0" xfId="3" applyFont="1" applyFill="1" applyAlignment="1">
      <alignment horizontal="center" vertical="center"/>
    </xf>
    <xf numFmtId="0" fontId="16" fillId="5" borderId="0" xfId="3" applyFont="1" applyFill="1" applyAlignment="1">
      <alignment horizontal="left" vertical="justify"/>
    </xf>
    <xf numFmtId="0" fontId="10" fillId="3" borderId="6" xfId="3" applyFont="1" applyFill="1" applyBorder="1" applyAlignment="1">
      <alignment horizontal="center" vertical="justify"/>
    </xf>
    <xf numFmtId="0" fontId="10" fillId="3" borderId="6" xfId="3" applyFont="1" applyFill="1" applyBorder="1" applyAlignment="1">
      <alignment horizontal="center" vertical="top"/>
    </xf>
    <xf numFmtId="0" fontId="1" fillId="0" borderId="0" xfId="3" applyNumberFormat="1" applyFont="1" applyFill="1" applyBorder="1" applyAlignment="1" applyProtection="1"/>
    <xf numFmtId="0" fontId="9" fillId="0" borderId="6" xfId="3" applyFont="1" applyFill="1" applyBorder="1" applyAlignment="1">
      <alignment horizontal="center" vertical="justify"/>
    </xf>
    <xf numFmtId="0" fontId="9" fillId="0" borderId="6" xfId="3" applyFont="1" applyFill="1" applyBorder="1" applyAlignment="1">
      <alignment horizontal="center" vertical="top"/>
    </xf>
    <xf numFmtId="0" fontId="9" fillId="0" borderId="6" xfId="3" applyNumberFormat="1" applyFont="1" applyFill="1" applyBorder="1" applyAlignment="1">
      <alignment horizontal="center" vertical="justify"/>
    </xf>
    <xf numFmtId="0" fontId="9" fillId="0" borderId="6" xfId="3" applyFont="1" applyFill="1" applyBorder="1" applyAlignment="1">
      <alignment horizontal="left" vertical="justify"/>
    </xf>
    <xf numFmtId="0" fontId="9" fillId="0" borderId="6" xfId="3" applyFont="1" applyFill="1" applyBorder="1" applyAlignment="1">
      <alignment horizontal="center" vertical="center"/>
    </xf>
    <xf numFmtId="0" fontId="9" fillId="3" borderId="9" xfId="3" applyNumberFormat="1" applyFont="1" applyFill="1" applyBorder="1" applyAlignment="1">
      <alignment horizontal="center" vertical="justify"/>
    </xf>
    <xf numFmtId="0" fontId="9" fillId="3" borderId="9" xfId="3" applyNumberFormat="1" applyFont="1" applyFill="1" applyBorder="1" applyAlignment="1">
      <alignment horizontal="center" vertical="top"/>
    </xf>
    <xf numFmtId="0" fontId="9" fillId="3" borderId="6" xfId="3" applyFont="1" applyFill="1" applyBorder="1" applyAlignment="1">
      <alignment horizontal="left" vertical="justify"/>
    </xf>
    <xf numFmtId="0" fontId="9" fillId="3" borderId="6" xfId="3" applyFont="1" applyFill="1" applyBorder="1" applyAlignment="1">
      <alignment horizontal="center" vertical="center"/>
    </xf>
    <xf numFmtId="0" fontId="9" fillId="3" borderId="9" xfId="3" applyFont="1" applyFill="1" applyBorder="1" applyAlignment="1">
      <alignment horizontal="left" vertical="justify"/>
    </xf>
    <xf numFmtId="0" fontId="9" fillId="3" borderId="9" xfId="3" applyFont="1" applyFill="1" applyBorder="1" applyAlignment="1">
      <alignment horizontal="center" vertical="center"/>
    </xf>
    <xf numFmtId="0" fontId="16" fillId="0" borderId="0" xfId="3" applyFont="1" applyFill="1" applyAlignment="1">
      <alignment horizontal="center" vertical="justify"/>
    </xf>
    <xf numFmtId="0" fontId="10" fillId="0" borderId="6" xfId="3" applyFont="1" applyFill="1" applyBorder="1" applyAlignment="1">
      <alignment horizontal="center" vertical="center" wrapText="1"/>
    </xf>
    <xf numFmtId="49" fontId="10" fillId="0" borderId="9" xfId="3" applyNumberFormat="1" applyFont="1" applyFill="1" applyBorder="1" applyAlignment="1">
      <alignment horizontal="center" vertical="center" wrapText="1"/>
    </xf>
    <xf numFmtId="0" fontId="18" fillId="0" borderId="3" xfId="1" applyFont="1" applyFill="1" applyBorder="1" applyAlignment="1">
      <alignment horizontal="right" vertical="center" wrapText="1"/>
    </xf>
    <xf numFmtId="0" fontId="18" fillId="0" borderId="3" xfId="1" applyFont="1" applyFill="1" applyBorder="1" applyAlignment="1">
      <alignment horizontal="left" vertical="center" wrapText="1"/>
    </xf>
    <xf numFmtId="0" fontId="18" fillId="0" borderId="3" xfId="1" applyFont="1" applyFill="1" applyBorder="1" applyAlignment="1">
      <alignment horizontal="center" vertical="center" wrapText="1"/>
    </xf>
    <xf numFmtId="0" fontId="18" fillId="0" borderId="3" xfId="1" applyFont="1" applyFill="1" applyBorder="1" applyAlignment="1">
      <alignment horizontal="center" vertical="center"/>
    </xf>
    <xf numFmtId="0" fontId="19" fillId="0" borderId="0" xfId="2" applyFont="1" applyFill="1"/>
    <xf numFmtId="0" fontId="20" fillId="0" borderId="0" xfId="2" applyFont="1" applyFill="1"/>
    <xf numFmtId="1" fontId="12" fillId="0" borderId="6" xfId="2" applyNumberFormat="1" applyFont="1" applyFill="1" applyBorder="1" applyAlignment="1">
      <alignment horizontal="center" vertical="center"/>
    </xf>
    <xf numFmtId="0" fontId="10" fillId="0" borderId="0" xfId="2" applyFont="1" applyFill="1"/>
    <xf numFmtId="0" fontId="21" fillId="0" borderId="0" xfId="2" applyFont="1" applyFill="1" applyAlignment="1">
      <alignment wrapText="1"/>
    </xf>
    <xf numFmtId="3" fontId="9" fillId="0" borderId="8" xfId="2" applyNumberFormat="1" applyFont="1" applyFill="1" applyBorder="1" applyAlignment="1">
      <alignment horizontal="center" vertical="center" wrapText="1"/>
    </xf>
    <xf numFmtId="0" fontId="9" fillId="0" borderId="0" xfId="2" applyFont="1" applyFill="1" applyAlignment="1">
      <alignment wrapText="1"/>
    </xf>
    <xf numFmtId="0" fontId="9" fillId="0" borderId="7" xfId="2" applyFont="1" applyFill="1" applyBorder="1" applyAlignment="1">
      <alignment vertical="center" wrapText="1"/>
    </xf>
    <xf numFmtId="0" fontId="9" fillId="0" borderId="8" xfId="2" applyFont="1" applyFill="1" applyBorder="1" applyAlignment="1">
      <alignment wrapText="1"/>
    </xf>
    <xf numFmtId="0" fontId="17" fillId="3" borderId="6" xfId="2" applyNumberFormat="1" applyFont="1" applyFill="1" applyBorder="1" applyAlignment="1">
      <alignment horizontal="center" vertical="center"/>
    </xf>
    <xf numFmtId="0" fontId="7" fillId="0" borderId="0" xfId="2" applyNumberFormat="1" applyFont="1" applyFill="1" applyBorder="1" applyAlignment="1" applyProtection="1"/>
    <xf numFmtId="0" fontId="16" fillId="0" borderId="6" xfId="2" applyNumberFormat="1" applyFont="1" applyFill="1" applyBorder="1" applyAlignment="1">
      <alignment horizontal="center" vertical="center"/>
    </xf>
    <xf numFmtId="0" fontId="9" fillId="0" borderId="16" xfId="2" applyFont="1" applyFill="1" applyBorder="1" applyAlignment="1">
      <alignment horizontal="center" vertical="center" wrapText="1"/>
    </xf>
    <xf numFmtId="0" fontId="9" fillId="0" borderId="17" xfId="2" applyFont="1" applyFill="1" applyBorder="1" applyAlignment="1">
      <alignment horizontal="center" vertical="center" wrapText="1"/>
    </xf>
    <xf numFmtId="0" fontId="16" fillId="0" borderId="6" xfId="2" applyFont="1" applyFill="1" applyBorder="1" applyAlignment="1">
      <alignment vertical="center"/>
    </xf>
    <xf numFmtId="0" fontId="16" fillId="3" borderId="6" xfId="2" applyNumberFormat="1" applyFont="1" applyFill="1" applyBorder="1" applyAlignment="1">
      <alignment horizontal="center" vertical="center"/>
    </xf>
    <xf numFmtId="0" fontId="9" fillId="3" borderId="16" xfId="2" applyFont="1" applyFill="1" applyBorder="1" applyAlignment="1">
      <alignment horizontal="center" vertical="center" wrapText="1"/>
    </xf>
    <xf numFmtId="0" fontId="9" fillId="3" borderId="17" xfId="2" applyFont="1" applyFill="1" applyBorder="1" applyAlignment="1">
      <alignment horizontal="center" vertical="center" wrapText="1"/>
    </xf>
    <xf numFmtId="0" fontId="16" fillId="3" borderId="6" xfId="2" applyFont="1" applyFill="1" applyBorder="1" applyAlignment="1">
      <alignment vertical="center"/>
    </xf>
    <xf numFmtId="0" fontId="16" fillId="3" borderId="9" xfId="2" applyNumberFormat="1" applyFont="1" applyFill="1" applyBorder="1" applyAlignment="1">
      <alignment horizontal="center" vertical="center"/>
    </xf>
    <xf numFmtId="0" fontId="16" fillId="3" borderId="9" xfId="2" applyFont="1" applyFill="1" applyBorder="1" applyAlignment="1">
      <alignment vertical="center"/>
    </xf>
    <xf numFmtId="0" fontId="9" fillId="3" borderId="9" xfId="2" applyFont="1" applyFill="1" applyBorder="1" applyAlignment="1">
      <alignment horizontal="center" vertical="center"/>
    </xf>
    <xf numFmtId="0" fontId="22" fillId="0" borderId="0" xfId="2" applyFont="1" applyFill="1" applyAlignment="1">
      <alignment wrapText="1"/>
    </xf>
    <xf numFmtId="0" fontId="10" fillId="0" borderId="10" xfId="2" applyFont="1" applyFill="1" applyBorder="1" applyAlignment="1">
      <alignment horizontal="center" vertical="center" wrapText="1"/>
    </xf>
    <xf numFmtId="0" fontId="23" fillId="0" borderId="10" xfId="2" applyFont="1" applyFill="1" applyBorder="1" applyAlignment="1">
      <alignment horizontal="center" vertical="center" wrapText="1"/>
    </xf>
    <xf numFmtId="0" fontId="22" fillId="0" borderId="0" xfId="2" applyFont="1" applyFill="1" applyAlignment="1">
      <alignment horizontal="center" vertical="center"/>
    </xf>
    <xf numFmtId="0" fontId="10" fillId="0" borderId="6" xfId="2" applyFont="1" applyFill="1" applyBorder="1" applyAlignment="1">
      <alignment horizontal="center" vertical="center" wrapText="1"/>
    </xf>
    <xf numFmtId="0" fontId="19" fillId="0" borderId="0" xfId="2" applyFont="1" applyFill="1" applyAlignment="1">
      <alignment horizontal="center" vertical="center" wrapText="1"/>
    </xf>
    <xf numFmtId="0" fontId="26" fillId="0" borderId="0" xfId="2" applyFont="1" applyFill="1" applyAlignment="1">
      <alignment vertical="center" wrapText="1"/>
    </xf>
    <xf numFmtId="0" fontId="7" fillId="0" borderId="0" xfId="2"/>
    <xf numFmtId="0" fontId="16" fillId="0" borderId="0" xfId="2" applyFont="1" applyAlignment="1">
      <alignment vertical="top"/>
    </xf>
    <xf numFmtId="0" fontId="16" fillId="0" borderId="0" xfId="2" applyFont="1" applyAlignment="1">
      <alignment horizontal="right" vertical="top" wrapText="1"/>
    </xf>
    <xf numFmtId="0" fontId="17" fillId="0" borderId="0" xfId="2" applyNumberFormat="1" applyFont="1" applyAlignment="1">
      <alignment horizontal="center" vertical="top"/>
    </xf>
    <xf numFmtId="3" fontId="17" fillId="3" borderId="9" xfId="2" applyNumberFormat="1" applyFont="1" applyFill="1" applyBorder="1" applyAlignment="1">
      <alignment horizontal="center" vertical="top" wrapText="1"/>
    </xf>
    <xf numFmtId="0" fontId="16" fillId="0" borderId="0" xfId="2" applyFont="1" applyFill="1" applyAlignment="1">
      <alignment vertical="top"/>
    </xf>
    <xf numFmtId="0" fontId="16" fillId="0" borderId="0" xfId="2" applyNumberFormat="1" applyFont="1" applyFill="1" applyAlignment="1">
      <alignment vertical="top"/>
    </xf>
    <xf numFmtId="0" fontId="16" fillId="0" borderId="9" xfId="2" applyNumberFormat="1" applyFont="1" applyBorder="1" applyAlignment="1">
      <alignment horizontal="center" vertical="top" wrapText="1"/>
    </xf>
    <xf numFmtId="0" fontId="16" fillId="0" borderId="6" xfId="2" applyFont="1" applyFill="1" applyBorder="1" applyAlignment="1">
      <alignment vertical="top"/>
    </xf>
    <xf numFmtId="0" fontId="16" fillId="0" borderId="6" xfId="2" applyFont="1" applyFill="1" applyBorder="1" applyAlignment="1">
      <alignment horizontal="center" vertical="top"/>
    </xf>
    <xf numFmtId="0" fontId="16" fillId="3" borderId="9" xfId="2" applyNumberFormat="1" applyFont="1" applyFill="1" applyBorder="1" applyAlignment="1">
      <alignment horizontal="center" vertical="top" wrapText="1"/>
    </xf>
    <xf numFmtId="0" fontId="16" fillId="3" borderId="9" xfId="2" applyFont="1" applyFill="1" applyBorder="1" applyAlignment="1">
      <alignment vertical="top"/>
    </xf>
    <xf numFmtId="0" fontId="16" fillId="3" borderId="9" xfId="2" applyFont="1" applyFill="1" applyBorder="1" applyAlignment="1">
      <alignment horizontal="center" vertical="top"/>
    </xf>
    <xf numFmtId="0" fontId="17" fillId="0" borderId="6" xfId="2" applyFont="1" applyBorder="1" applyAlignment="1">
      <alignment horizontal="center" vertical="top" wrapText="1"/>
    </xf>
    <xf numFmtId="0" fontId="67" fillId="0" borderId="0" xfId="98" applyNumberFormat="1"/>
    <xf numFmtId="0" fontId="67" fillId="0" borderId="0" xfId="98"/>
    <xf numFmtId="0" fontId="67" fillId="0" borderId="0" xfId="98" applyNumberFormat="1" applyFill="1"/>
    <xf numFmtId="0" fontId="68" fillId="0" borderId="0" xfId="98" applyNumberFormat="1" applyFont="1" applyAlignment="1">
      <alignment horizontal="center"/>
    </xf>
    <xf numFmtId="0" fontId="69" fillId="0" borderId="6" xfId="98" applyNumberFormat="1" applyFont="1" applyBorder="1" applyAlignment="1">
      <alignment horizontal="center"/>
    </xf>
    <xf numFmtId="0" fontId="69" fillId="0" borderId="6" xfId="98" applyFont="1" applyBorder="1"/>
    <xf numFmtId="0" fontId="70" fillId="0" borderId="0" xfId="98" applyNumberFormat="1" applyFont="1"/>
    <xf numFmtId="0" fontId="71" fillId="50" borderId="6" xfId="98" applyNumberFormat="1" applyFont="1" applyFill="1" applyBorder="1" applyAlignment="1">
      <alignment horizontal="center"/>
    </xf>
    <xf numFmtId="0" fontId="71" fillId="50" borderId="6" xfId="98" applyFont="1" applyFill="1" applyBorder="1"/>
    <xf numFmtId="0" fontId="7" fillId="50" borderId="6" xfId="98" applyFont="1" applyFill="1" applyBorder="1" applyAlignment="1">
      <alignment horizontal="center"/>
    </xf>
    <xf numFmtId="0" fontId="71" fillId="0" borderId="6" xfId="98" applyNumberFormat="1" applyFont="1" applyBorder="1" applyAlignment="1">
      <alignment horizontal="center" vertical="center"/>
    </xf>
    <xf numFmtId="0" fontId="71" fillId="0" borderId="6" xfId="98" applyFont="1" applyBorder="1"/>
    <xf numFmtId="0" fontId="7" fillId="0" borderId="6" xfId="98" applyFont="1" applyBorder="1" applyAlignment="1">
      <alignment horizontal="center"/>
    </xf>
    <xf numFmtId="0" fontId="70" fillId="0" borderId="0" xfId="98" applyNumberFormat="1" applyFont="1" applyBorder="1"/>
    <xf numFmtId="0" fontId="70" fillId="0" borderId="0" xfId="98" applyNumberFormat="1" applyFont="1" applyFill="1" applyBorder="1"/>
    <xf numFmtId="0" fontId="71" fillId="0" borderId="0" xfId="98" applyFont="1" applyFill="1" applyBorder="1"/>
    <xf numFmtId="0" fontId="67" fillId="0" borderId="0" xfId="98" applyNumberFormat="1" applyAlignment="1">
      <alignment vertical="center"/>
    </xf>
    <xf numFmtId="49" fontId="72" fillId="0" borderId="6" xfId="98" applyNumberFormat="1" applyFont="1" applyBorder="1" applyAlignment="1">
      <alignment horizontal="center" vertical="center" wrapText="1"/>
    </xf>
    <xf numFmtId="0" fontId="74" fillId="0" borderId="0" xfId="98" applyNumberFormat="1" applyFont="1"/>
    <xf numFmtId="49" fontId="73" fillId="0" borderId="15" xfId="98" applyNumberFormat="1" applyFont="1" applyBorder="1" applyAlignment="1">
      <alignment wrapText="1"/>
    </xf>
    <xf numFmtId="0" fontId="24" fillId="0" borderId="0" xfId="99" applyFont="1"/>
    <xf numFmtId="0" fontId="25" fillId="0" borderId="0" xfId="99" applyFont="1" applyAlignment="1">
      <alignment horizontal="left"/>
    </xf>
    <xf numFmtId="0" fontId="10" fillId="0" borderId="3" xfId="99" applyNumberFormat="1" applyFont="1" applyFill="1" applyBorder="1" applyAlignment="1">
      <alignment horizontal="center" vertical="center" wrapText="1"/>
    </xf>
    <xf numFmtId="0" fontId="6" fillId="0" borderId="3" xfId="99" applyNumberFormat="1" applyFont="1" applyFill="1" applyBorder="1" applyAlignment="1">
      <alignment horizontal="center" vertical="center" wrapText="1"/>
    </xf>
    <xf numFmtId="0" fontId="25" fillId="3" borderId="0" xfId="99" applyFont="1" applyFill="1"/>
    <xf numFmtId="0" fontId="9" fillId="3" borderId="3" xfId="99" applyNumberFormat="1" applyFont="1" applyFill="1" applyBorder="1" applyAlignment="1">
      <alignment horizontal="center" vertical="center" wrapText="1"/>
    </xf>
    <xf numFmtId="0" fontId="9" fillId="3" borderId="6" xfId="99" applyNumberFormat="1" applyFont="1" applyFill="1" applyBorder="1" applyAlignment="1">
      <alignment horizontal="center" vertical="center"/>
    </xf>
    <xf numFmtId="0" fontId="9" fillId="3" borderId="6" xfId="99" applyNumberFormat="1" applyFont="1" applyFill="1" applyBorder="1" applyAlignment="1" applyProtection="1">
      <alignment horizontal="center"/>
    </xf>
    <xf numFmtId="0" fontId="10" fillId="3" borderId="6" xfId="99" applyNumberFormat="1" applyFont="1" applyFill="1" applyBorder="1" applyAlignment="1" applyProtection="1">
      <alignment horizontal="center"/>
    </xf>
    <xf numFmtId="0" fontId="78" fillId="3" borderId="37" xfId="99" applyNumberFormat="1" applyFont="1" applyFill="1" applyBorder="1" applyAlignment="1">
      <alignment horizontal="center" vertical="center" wrapText="1"/>
    </xf>
    <xf numFmtId="0" fontId="78" fillId="3" borderId="3" xfId="99" applyNumberFormat="1" applyFont="1" applyFill="1" applyBorder="1" applyAlignment="1">
      <alignment horizontal="center" vertical="center" wrapText="1"/>
    </xf>
    <xf numFmtId="0" fontId="9" fillId="3" borderId="6" xfId="99" applyFont="1" applyFill="1" applyBorder="1" applyAlignment="1">
      <alignment vertical="center"/>
    </xf>
    <xf numFmtId="0" fontId="9" fillId="3" borderId="6" xfId="99" applyFont="1" applyFill="1" applyBorder="1" applyAlignment="1">
      <alignment horizontal="center" vertical="center"/>
    </xf>
    <xf numFmtId="0" fontId="25" fillId="0" borderId="0" xfId="99" applyFont="1" applyFill="1"/>
    <xf numFmtId="0" fontId="9" fillId="0" borderId="3" xfId="99" applyNumberFormat="1" applyFont="1" applyFill="1" applyBorder="1" applyAlignment="1">
      <alignment horizontal="center" vertical="center" wrapText="1"/>
    </xf>
    <xf numFmtId="0" fontId="9" fillId="0" borderId="6" xfId="99" applyNumberFormat="1" applyFont="1" applyFill="1" applyBorder="1" applyAlignment="1">
      <alignment horizontal="center" vertical="center"/>
    </xf>
    <xf numFmtId="0" fontId="9" fillId="0" borderId="6" xfId="99" applyNumberFormat="1" applyFont="1" applyFill="1" applyBorder="1" applyAlignment="1" applyProtection="1">
      <alignment horizontal="center"/>
    </xf>
    <xf numFmtId="0" fontId="10" fillId="0" borderId="6" xfId="99" applyNumberFormat="1" applyFont="1" applyFill="1" applyBorder="1" applyAlignment="1" applyProtection="1">
      <alignment horizontal="center"/>
    </xf>
    <xf numFmtId="0" fontId="78" fillId="0" borderId="37" xfId="99" applyNumberFormat="1" applyFont="1" applyFill="1" applyBorder="1" applyAlignment="1">
      <alignment horizontal="center" vertical="center" wrapText="1"/>
    </xf>
    <xf numFmtId="0" fontId="78" fillId="0" borderId="3" xfId="99" applyNumberFormat="1" applyFont="1" applyFill="1" applyBorder="1" applyAlignment="1">
      <alignment horizontal="center" vertical="center" wrapText="1"/>
    </xf>
    <xf numFmtId="0" fontId="9" fillId="0" borderId="6" xfId="99" applyFont="1" applyFill="1" applyBorder="1" applyAlignment="1">
      <alignment vertical="center"/>
    </xf>
    <xf numFmtId="0" fontId="9" fillId="0" borderId="6" xfId="99" applyFont="1" applyFill="1" applyBorder="1" applyAlignment="1">
      <alignment horizontal="center" vertical="center"/>
    </xf>
    <xf numFmtId="0" fontId="25" fillId="0" borderId="0" xfId="99" applyFont="1"/>
    <xf numFmtId="0" fontId="9" fillId="0" borderId="9" xfId="99" applyNumberFormat="1" applyFont="1" applyFill="1" applyBorder="1" applyAlignment="1">
      <alignment horizontal="center" vertical="center"/>
    </xf>
    <xf numFmtId="0" fontId="9" fillId="0" borderId="9" xfId="99" applyFont="1" applyBorder="1" applyAlignment="1">
      <alignment vertical="center"/>
    </xf>
    <xf numFmtId="0" fontId="9" fillId="0" borderId="9" xfId="99" applyFont="1" applyBorder="1" applyAlignment="1">
      <alignment horizontal="center" vertical="center"/>
    </xf>
    <xf numFmtId="0" fontId="10" fillId="3" borderId="6" xfId="99" applyFont="1" applyFill="1" applyBorder="1" applyAlignment="1">
      <alignment horizontal="center" vertical="center"/>
    </xf>
    <xf numFmtId="0" fontId="24" fillId="0" borderId="0" xfId="99" applyFont="1" applyAlignment="1">
      <alignment horizontal="center"/>
    </xf>
    <xf numFmtId="0" fontId="16" fillId="0" borderId="0" xfId="2" applyFont="1"/>
    <xf numFmtId="0" fontId="16" fillId="0" borderId="0" xfId="2" applyFont="1" applyFill="1"/>
    <xf numFmtId="0" fontId="16" fillId="0" borderId="0" xfId="2" applyFont="1" applyAlignment="1">
      <alignment horizontal="center"/>
    </xf>
    <xf numFmtId="0" fontId="16" fillId="0" borderId="0" xfId="2" applyFont="1" applyFill="1" applyAlignment="1">
      <alignment horizontal="center"/>
    </xf>
    <xf numFmtId="0" fontId="17" fillId="0" borderId="6" xfId="2" applyFont="1" applyFill="1" applyBorder="1" applyAlignment="1">
      <alignment horizontal="center" vertical="center"/>
    </xf>
    <xf numFmtId="0" fontId="16" fillId="0" borderId="6" xfId="2" applyFont="1" applyFill="1" applyBorder="1" applyAlignment="1">
      <alignment horizontal="center" vertical="center"/>
    </xf>
    <xf numFmtId="0" fontId="16" fillId="3" borderId="6" xfId="2" applyFont="1" applyFill="1" applyBorder="1" applyAlignment="1">
      <alignment horizontal="center" vertical="center"/>
    </xf>
    <xf numFmtId="0" fontId="16" fillId="3" borderId="9" xfId="2" applyFont="1" applyFill="1" applyBorder="1" applyAlignment="1">
      <alignment horizontal="center" vertical="center"/>
    </xf>
    <xf numFmtId="0" fontId="17" fillId="0" borderId="6" xfId="2" applyFont="1" applyFill="1" applyBorder="1" applyAlignment="1">
      <alignment horizontal="center" vertical="center" wrapText="1"/>
    </xf>
    <xf numFmtId="0" fontId="17" fillId="0" borderId="6" xfId="2" applyFont="1" applyFill="1" applyBorder="1" applyAlignment="1">
      <alignment vertical="center" wrapText="1"/>
    </xf>
    <xf numFmtId="0" fontId="1" fillId="0" borderId="0" xfId="80"/>
    <xf numFmtId="0" fontId="1" fillId="0" borderId="0" xfId="80" applyFill="1"/>
    <xf numFmtId="0" fontId="80" fillId="3" borderId="6" xfId="80" applyNumberFormat="1" applyFont="1" applyFill="1" applyBorder="1" applyAlignment="1">
      <alignment horizontal="center" vertical="center"/>
    </xf>
    <xf numFmtId="0" fontId="81" fillId="0" borderId="6" xfId="80" applyNumberFormat="1" applyFont="1" applyFill="1" applyBorder="1" applyAlignment="1">
      <alignment horizontal="center" vertical="center"/>
    </xf>
    <xf numFmtId="0" fontId="16" fillId="0" borderId="6" xfId="80" applyFont="1" applyFill="1" applyBorder="1" applyAlignment="1">
      <alignment vertical="center"/>
    </xf>
    <xf numFmtId="0" fontId="16" fillId="0" borderId="6" xfId="80" applyFont="1" applyFill="1" applyBorder="1" applyAlignment="1">
      <alignment horizontal="center" vertical="center"/>
    </xf>
    <xf numFmtId="0" fontId="81" fillId="3" borderId="6" xfId="80" applyNumberFormat="1" applyFont="1" applyFill="1" applyBorder="1" applyAlignment="1">
      <alignment horizontal="center" vertical="center"/>
    </xf>
    <xf numFmtId="0" fontId="16" fillId="3" borderId="6" xfId="80" applyFont="1" applyFill="1" applyBorder="1" applyAlignment="1">
      <alignment vertical="center"/>
    </xf>
    <xf numFmtId="0" fontId="16" fillId="3" borderId="6" xfId="80" applyFont="1" applyFill="1" applyBorder="1" applyAlignment="1">
      <alignment horizontal="center" vertical="center"/>
    </xf>
    <xf numFmtId="0" fontId="81" fillId="0" borderId="13" xfId="80" applyNumberFormat="1" applyFont="1" applyFill="1" applyBorder="1" applyAlignment="1">
      <alignment horizontal="center" vertical="center"/>
    </xf>
    <xf numFmtId="0" fontId="81" fillId="3" borderId="13" xfId="80" applyNumberFormat="1" applyFont="1" applyFill="1" applyBorder="1" applyAlignment="1">
      <alignment horizontal="center" vertical="center"/>
    </xf>
    <xf numFmtId="0" fontId="16" fillId="3" borderId="9" xfId="80" applyFont="1" applyFill="1" applyBorder="1" applyAlignment="1">
      <alignment vertical="center"/>
    </xf>
    <xf numFmtId="0" fontId="16" fillId="3" borderId="9" xfId="80" applyFont="1" applyFill="1" applyBorder="1" applyAlignment="1">
      <alignment horizontal="center" vertical="center"/>
    </xf>
    <xf numFmtId="0" fontId="80" fillId="0" borderId="6" xfId="80" applyFont="1" applyFill="1" applyBorder="1" applyAlignment="1">
      <alignment horizontal="center" vertical="center" wrapText="1"/>
    </xf>
    <xf numFmtId="0" fontId="7" fillId="0" borderId="0" xfId="2" applyAlignment="1">
      <alignment horizontal="center"/>
    </xf>
    <xf numFmtId="0" fontId="7" fillId="0" borderId="0" xfId="2" applyFill="1"/>
    <xf numFmtId="0" fontId="7" fillId="0" borderId="0" xfId="2" applyFill="1" applyAlignment="1">
      <alignment horizontal="center"/>
    </xf>
    <xf numFmtId="3" fontId="7" fillId="0" borderId="0" xfId="2" applyNumberFormat="1"/>
    <xf numFmtId="165" fontId="0" fillId="0" borderId="0" xfId="100" applyNumberFormat="1" applyFont="1"/>
    <xf numFmtId="1" fontId="10" fillId="3" borderId="6" xfId="2" applyNumberFormat="1" applyFont="1" applyFill="1" applyBorder="1" applyAlignment="1">
      <alignment horizontal="center" vertical="center" wrapText="1"/>
    </xf>
    <xf numFmtId="1" fontId="10" fillId="3" borderId="6" xfId="2" applyNumberFormat="1" applyFont="1" applyFill="1" applyBorder="1" applyAlignment="1">
      <alignment horizontal="center" vertical="center"/>
    </xf>
    <xf numFmtId="1" fontId="9" fillId="0" borderId="6" xfId="101" applyNumberFormat="1" applyFont="1" applyFill="1" applyBorder="1" applyAlignment="1">
      <alignment horizontal="center" vertical="center" wrapText="1"/>
    </xf>
    <xf numFmtId="1" fontId="9" fillId="0" borderId="6" xfId="101" applyNumberFormat="1" applyFont="1" applyFill="1" applyBorder="1" applyAlignment="1">
      <alignment horizontal="center" vertical="center"/>
    </xf>
    <xf numFmtId="1" fontId="9" fillId="0" borderId="6" xfId="2" applyNumberFormat="1" applyFont="1" applyFill="1" applyBorder="1" applyAlignment="1">
      <alignment horizontal="center" vertical="center"/>
    </xf>
    <xf numFmtId="0" fontId="9" fillId="0" borderId="6" xfId="2" applyNumberFormat="1" applyFont="1" applyFill="1" applyBorder="1" applyAlignment="1">
      <alignment horizontal="center" vertical="center"/>
    </xf>
    <xf numFmtId="1" fontId="9" fillId="3" borderId="6" xfId="101" applyNumberFormat="1" applyFont="1" applyFill="1" applyBorder="1" applyAlignment="1">
      <alignment horizontal="center" vertical="center" wrapText="1"/>
    </xf>
    <xf numFmtId="1" fontId="9" fillId="3" borderId="6" xfId="101" applyNumberFormat="1" applyFont="1" applyFill="1" applyBorder="1" applyAlignment="1">
      <alignment horizontal="center" vertical="center"/>
    </xf>
    <xf numFmtId="1" fontId="9" fillId="3" borderId="6" xfId="2" applyNumberFormat="1" applyFont="1" applyFill="1" applyBorder="1" applyAlignment="1">
      <alignment horizontal="center" vertical="center"/>
    </xf>
    <xf numFmtId="1" fontId="9" fillId="3" borderId="6" xfId="2" applyNumberFormat="1" applyFont="1" applyFill="1" applyBorder="1" applyAlignment="1">
      <alignment horizontal="center" vertical="center" wrapText="1"/>
    </xf>
    <xf numFmtId="0" fontId="9" fillId="3" borderId="6" xfId="2" applyNumberFormat="1" applyFont="1" applyFill="1" applyBorder="1" applyAlignment="1">
      <alignment horizontal="center" vertical="center"/>
    </xf>
    <xf numFmtId="0" fontId="9" fillId="3" borderId="6" xfId="2" applyNumberFormat="1" applyFont="1" applyFill="1" applyBorder="1" applyAlignment="1">
      <alignment horizontal="center" vertical="center" wrapText="1"/>
    </xf>
    <xf numFmtId="49" fontId="10" fillId="0" borderId="6" xfId="2" applyNumberFormat="1" applyFont="1" applyFill="1" applyBorder="1" applyAlignment="1">
      <alignment horizontal="center" vertical="center" wrapText="1"/>
    </xf>
    <xf numFmtId="0" fontId="10" fillId="3" borderId="6" xfId="2" applyFont="1" applyFill="1" applyBorder="1" applyAlignment="1">
      <alignment horizontal="center" vertical="center" wrapText="1"/>
    </xf>
    <xf numFmtId="0" fontId="83" fillId="0" borderId="0" xfId="80" applyFont="1"/>
    <xf numFmtId="0" fontId="10" fillId="3" borderId="6" xfId="80" applyFont="1" applyFill="1" applyBorder="1" applyAlignment="1">
      <alignment horizontal="center"/>
    </xf>
    <xf numFmtId="0" fontId="10" fillId="3" borderId="7" xfId="80" applyFont="1" applyFill="1" applyBorder="1" applyAlignment="1">
      <alignment horizontal="center"/>
    </xf>
    <xf numFmtId="0" fontId="10" fillId="3" borderId="41" xfId="80" applyFont="1" applyFill="1" applyBorder="1" applyAlignment="1">
      <alignment horizontal="center"/>
    </xf>
    <xf numFmtId="0" fontId="9" fillId="0" borderId="6" xfId="80" applyNumberFormat="1" applyFont="1" applyFill="1" applyBorder="1" applyAlignment="1">
      <alignment horizontal="center" vertical="center"/>
    </xf>
    <xf numFmtId="0" fontId="9" fillId="0" borderId="7" xfId="80" applyNumberFormat="1" applyFont="1" applyFill="1" applyBorder="1" applyAlignment="1">
      <alignment horizontal="center" vertical="center"/>
    </xf>
    <xf numFmtId="0" fontId="9" fillId="0" borderId="41" xfId="80" applyNumberFormat="1" applyFont="1" applyFill="1" applyBorder="1" applyAlignment="1">
      <alignment horizontal="center" vertical="center"/>
    </xf>
    <xf numFmtId="0" fontId="9" fillId="0" borderId="6" xfId="80" applyFont="1" applyFill="1" applyBorder="1" applyAlignment="1">
      <alignment horizontal="center" vertical="center"/>
    </xf>
    <xf numFmtId="0" fontId="9" fillId="0" borderId="6" xfId="80" applyFont="1" applyFill="1" applyBorder="1" applyAlignment="1">
      <alignment vertical="center"/>
    </xf>
    <xf numFmtId="0" fontId="9" fillId="3" borderId="6" xfId="80" applyNumberFormat="1" applyFont="1" applyFill="1" applyBorder="1" applyAlignment="1">
      <alignment horizontal="center" vertical="center"/>
    </xf>
    <xf numFmtId="0" fontId="9" fillId="3" borderId="7" xfId="80" applyNumberFormat="1" applyFont="1" applyFill="1" applyBorder="1" applyAlignment="1">
      <alignment horizontal="center" vertical="center"/>
    </xf>
    <xf numFmtId="0" fontId="9" fillId="3" borderId="41" xfId="80" applyNumberFormat="1" applyFont="1" applyFill="1" applyBorder="1" applyAlignment="1">
      <alignment horizontal="center" vertical="center"/>
    </xf>
    <xf numFmtId="0" fontId="9" fillId="3" borderId="6" xfId="80" applyFont="1" applyFill="1" applyBorder="1" applyAlignment="1">
      <alignment vertical="center"/>
    </xf>
    <xf numFmtId="0" fontId="9" fillId="3" borderId="6" xfId="80" applyFont="1" applyFill="1" applyBorder="1" applyAlignment="1">
      <alignment horizontal="center" vertical="center"/>
    </xf>
    <xf numFmtId="0" fontId="84" fillId="0" borderId="6" xfId="80" applyNumberFormat="1" applyFont="1" applyFill="1" applyBorder="1" applyAlignment="1">
      <alignment horizontal="center" vertical="center"/>
    </xf>
    <xf numFmtId="0" fontId="84" fillId="3" borderId="6" xfId="80" applyNumberFormat="1" applyFont="1" applyFill="1" applyBorder="1" applyAlignment="1">
      <alignment horizontal="center" vertical="center"/>
    </xf>
    <xf numFmtId="0" fontId="9" fillId="3" borderId="9" xfId="80" applyNumberFormat="1" applyFont="1" applyFill="1" applyBorder="1" applyAlignment="1">
      <alignment horizontal="center" vertical="center"/>
    </xf>
    <xf numFmtId="0" fontId="9" fillId="3" borderId="9" xfId="80" applyFont="1" applyFill="1" applyBorder="1" applyAlignment="1">
      <alignment horizontal="center" vertical="center"/>
    </xf>
    <xf numFmtId="0" fontId="85" fillId="0" borderId="6" xfId="80" applyFont="1" applyFill="1" applyBorder="1" applyAlignment="1">
      <alignment horizontal="center" vertical="center" wrapText="1"/>
    </xf>
    <xf numFmtId="0" fontId="85" fillId="0" borderId="42" xfId="80" applyFont="1" applyFill="1" applyBorder="1" applyAlignment="1">
      <alignment horizontal="center" vertical="center" wrapText="1"/>
    </xf>
    <xf numFmtId="0" fontId="85" fillId="0" borderId="8" xfId="80" applyFont="1" applyFill="1" applyBorder="1" applyAlignment="1">
      <alignment horizontal="center" vertical="center" wrapText="1"/>
    </xf>
    <xf numFmtId="0" fontId="87" fillId="0" borderId="0" xfId="98" applyNumberFormat="1" applyFont="1" applyFill="1" applyAlignment="1">
      <alignment horizontal="left" vertical="top"/>
    </xf>
    <xf numFmtId="0" fontId="87" fillId="0" borderId="0" xfId="98" applyNumberFormat="1" applyFont="1" applyFill="1" applyAlignment="1">
      <alignment horizontal="center" vertical="center"/>
    </xf>
    <xf numFmtId="0" fontId="88" fillId="0" borderId="0" xfId="98" applyNumberFormat="1" applyFont="1" applyFill="1" applyAlignment="1">
      <alignment horizontal="left" vertical="top"/>
    </xf>
    <xf numFmtId="0" fontId="89" fillId="0" borderId="0" xfId="98" applyNumberFormat="1" applyFont="1" applyFill="1" applyAlignment="1">
      <alignment horizontal="left" vertical="top"/>
    </xf>
    <xf numFmtId="0" fontId="10" fillId="3" borderId="6" xfId="98" applyFont="1" applyFill="1" applyBorder="1" applyAlignment="1">
      <alignment horizontal="center" vertical="center"/>
    </xf>
    <xf numFmtId="0" fontId="10" fillId="3" borderId="6" xfId="98" applyFont="1" applyFill="1" applyBorder="1" applyAlignment="1">
      <alignment horizontal="left" vertical="top"/>
    </xf>
    <xf numFmtId="0" fontId="10" fillId="3" borderId="9" xfId="98" applyFont="1" applyFill="1" applyBorder="1" applyAlignment="1">
      <alignment horizontal="left" vertical="top"/>
    </xf>
    <xf numFmtId="0" fontId="9" fillId="0" borderId="6" xfId="98" applyNumberFormat="1" applyFont="1" applyFill="1" applyBorder="1" applyAlignment="1">
      <alignment horizontal="center" vertical="center"/>
    </xf>
    <xf numFmtId="0" fontId="9" fillId="0" borderId="6" xfId="98" applyFont="1" applyFill="1" applyBorder="1" applyAlignment="1">
      <alignment horizontal="left" vertical="top"/>
    </xf>
    <xf numFmtId="1" fontId="13" fillId="0" borderId="6" xfId="98" applyNumberFormat="1" applyFont="1" applyFill="1" applyBorder="1" applyAlignment="1">
      <alignment horizontal="left" vertical="center" wrapText="1"/>
    </xf>
    <xf numFmtId="0" fontId="13" fillId="0" borderId="6" xfId="98" applyNumberFormat="1" applyFont="1" applyFill="1" applyBorder="1" applyAlignment="1">
      <alignment horizontal="left" vertical="top" wrapText="1"/>
    </xf>
    <xf numFmtId="0" fontId="10" fillId="0" borderId="9" xfId="98" applyFont="1" applyFill="1" applyBorder="1" applyAlignment="1">
      <alignment horizontal="left" vertical="top"/>
    </xf>
    <xf numFmtId="0" fontId="9" fillId="0" borderId="6" xfId="98" applyFont="1" applyFill="1" applyBorder="1" applyAlignment="1">
      <alignment horizontal="center" vertical="center"/>
    </xf>
    <xf numFmtId="0" fontId="9" fillId="3" borderId="6" xfId="98" applyNumberFormat="1" applyFont="1" applyFill="1" applyBorder="1" applyAlignment="1">
      <alignment horizontal="center" vertical="center"/>
    </xf>
    <xf numFmtId="0" fontId="9" fillId="3" borderId="6" xfId="98" applyFont="1" applyFill="1" applyBorder="1" applyAlignment="1">
      <alignment horizontal="left" vertical="top"/>
    </xf>
    <xf numFmtId="1" fontId="13" fillId="3" borderId="6" xfId="98" applyNumberFormat="1" applyFont="1" applyFill="1" applyBorder="1" applyAlignment="1">
      <alignment horizontal="left" vertical="center" wrapText="1"/>
    </xf>
    <xf numFmtId="0" fontId="13" fillId="3" borderId="6" xfId="98" applyNumberFormat="1" applyFont="1" applyFill="1" applyBorder="1" applyAlignment="1">
      <alignment horizontal="left" vertical="top" wrapText="1"/>
    </xf>
    <xf numFmtId="0" fontId="9" fillId="3" borderId="6" xfId="98" applyFont="1" applyFill="1" applyBorder="1" applyAlignment="1">
      <alignment horizontal="center" vertical="center"/>
    </xf>
    <xf numFmtId="0" fontId="9" fillId="3" borderId="9" xfId="98" applyNumberFormat="1" applyFont="1" applyFill="1" applyBorder="1" applyAlignment="1">
      <alignment horizontal="center" vertical="center"/>
    </xf>
    <xf numFmtId="0" fontId="9" fillId="3" borderId="9" xfId="98" applyFont="1" applyFill="1" applyBorder="1" applyAlignment="1">
      <alignment horizontal="left" vertical="top"/>
    </xf>
    <xf numFmtId="0" fontId="9" fillId="3" borderId="9" xfId="98" applyFont="1" applyFill="1" applyBorder="1" applyAlignment="1">
      <alignment horizontal="center" vertical="center"/>
    </xf>
    <xf numFmtId="0" fontId="90" fillId="0" borderId="0" xfId="98" applyNumberFormat="1" applyFont="1" applyFill="1" applyAlignment="1">
      <alignment horizontal="center" vertical="center"/>
    </xf>
    <xf numFmtId="0" fontId="9" fillId="0" borderId="10" xfId="98" applyFont="1" applyFill="1" applyBorder="1" applyAlignment="1">
      <alignment horizontal="center" vertical="center" wrapText="1"/>
    </xf>
    <xf numFmtId="0" fontId="9" fillId="0" borderId="12" xfId="98" applyFont="1" applyFill="1" applyBorder="1" applyAlignment="1">
      <alignment horizontal="center" vertical="center" wrapText="1"/>
    </xf>
    <xf numFmtId="0" fontId="81" fillId="0" borderId="0" xfId="80" applyFont="1" applyFill="1"/>
    <xf numFmtId="0" fontId="81" fillId="0" borderId="0" xfId="80" applyFont="1" applyFill="1" applyAlignment="1">
      <alignment horizontal="center" vertical="center"/>
    </xf>
    <xf numFmtId="0" fontId="16" fillId="0" borderId="0" xfId="80" applyNumberFormat="1" applyFont="1" applyFill="1" applyBorder="1" applyAlignment="1">
      <alignment horizontal="center" vertical="center"/>
    </xf>
    <xf numFmtId="3" fontId="10" fillId="3" borderId="6" xfId="80" applyNumberFormat="1" applyFont="1" applyFill="1" applyBorder="1" applyAlignment="1">
      <alignment horizontal="center" vertical="center"/>
    </xf>
    <xf numFmtId="0" fontId="10" fillId="3" borderId="6" xfId="80" applyFont="1" applyFill="1" applyBorder="1" applyAlignment="1">
      <alignment horizontal="center" vertical="center"/>
    </xf>
    <xf numFmtId="3" fontId="10" fillId="0" borderId="6" xfId="80" applyNumberFormat="1" applyFont="1" applyFill="1" applyBorder="1" applyAlignment="1">
      <alignment horizontal="center" vertical="center"/>
    </xf>
    <xf numFmtId="1" fontId="9" fillId="0" borderId="6" xfId="80" applyNumberFormat="1" applyFont="1" applyFill="1" applyBorder="1" applyAlignment="1">
      <alignment horizontal="center" vertical="center"/>
    </xf>
    <xf numFmtId="1" fontId="10" fillId="0" borderId="6" xfId="80" applyNumberFormat="1" applyFont="1" applyFill="1" applyBorder="1" applyAlignment="1">
      <alignment horizontal="center" vertical="center"/>
    </xf>
    <xf numFmtId="1" fontId="9" fillId="3" borderId="6" xfId="80" applyNumberFormat="1" applyFont="1" applyFill="1" applyBorder="1" applyAlignment="1">
      <alignment horizontal="center" vertical="center"/>
    </xf>
    <xf numFmtId="1" fontId="10" fillId="3" borderId="6" xfId="80" applyNumberFormat="1" applyFont="1" applyFill="1" applyBorder="1" applyAlignment="1">
      <alignment horizontal="center" vertical="center"/>
    </xf>
    <xf numFmtId="1" fontId="10" fillId="3" borderId="9" xfId="80" applyNumberFormat="1" applyFont="1" applyFill="1" applyBorder="1" applyAlignment="1">
      <alignment horizontal="center" vertical="center"/>
    </xf>
    <xf numFmtId="49" fontId="9" fillId="0" borderId="6" xfId="80" applyNumberFormat="1" applyFont="1" applyFill="1" applyBorder="1" applyAlignment="1">
      <alignment horizontal="center" vertical="center" wrapText="1"/>
    </xf>
    <xf numFmtId="49" fontId="9" fillId="0" borderId="38" xfId="80" applyNumberFormat="1" applyFont="1" applyFill="1" applyBorder="1" applyAlignment="1">
      <alignment horizontal="center" vertical="center" wrapText="1"/>
    </xf>
    <xf numFmtId="0" fontId="9" fillId="0" borderId="0" xfId="2" applyFont="1" applyFill="1" applyAlignment="1">
      <alignment horizontal="center"/>
    </xf>
    <xf numFmtId="0" fontId="9" fillId="5" borderId="0" xfId="2" applyFont="1" applyFill="1"/>
    <xf numFmtId="0" fontId="9" fillId="5" borderId="0" xfId="2" applyFont="1" applyFill="1" applyAlignment="1">
      <alignment horizontal="center"/>
    </xf>
    <xf numFmtId="3" fontId="9" fillId="5" borderId="0" xfId="2" applyNumberFormat="1" applyFont="1" applyFill="1"/>
    <xf numFmtId="3" fontId="9" fillId="5" borderId="0" xfId="2" applyNumberFormat="1" applyFont="1" applyFill="1" applyBorder="1"/>
    <xf numFmtId="0" fontId="9" fillId="0" borderId="0" xfId="2" applyFont="1" applyFill="1" applyAlignment="1">
      <alignment vertical="center"/>
    </xf>
    <xf numFmtId="3" fontId="10" fillId="3" borderId="7" xfId="2" applyNumberFormat="1" applyFont="1" applyFill="1" applyBorder="1" applyAlignment="1">
      <alignment horizontal="center" vertical="center"/>
    </xf>
    <xf numFmtId="3" fontId="10" fillId="3" borderId="41" xfId="2" applyNumberFormat="1" applyFont="1" applyFill="1" applyBorder="1" applyAlignment="1">
      <alignment horizontal="center" vertical="center"/>
    </xf>
    <xf numFmtId="0" fontId="7" fillId="0" borderId="0" xfId="2" applyNumberFormat="1" applyFont="1" applyFill="1" applyBorder="1" applyAlignment="1" applyProtection="1">
      <alignment wrapText="1"/>
    </xf>
    <xf numFmtId="0" fontId="7" fillId="0" borderId="0" xfId="2" applyNumberFormat="1" applyFont="1" applyFill="1" applyBorder="1" applyAlignment="1" applyProtection="1">
      <alignment horizontal="left" wrapText="1"/>
    </xf>
    <xf numFmtId="0" fontId="9" fillId="0" borderId="41" xfId="2" applyNumberFormat="1" applyFont="1" applyFill="1" applyBorder="1" applyAlignment="1">
      <alignment horizontal="center" vertical="center"/>
    </xf>
    <xf numFmtId="3" fontId="10" fillId="0" borderId="9" xfId="2" applyNumberFormat="1" applyFont="1" applyFill="1" applyBorder="1" applyAlignment="1">
      <alignment horizontal="center" vertical="center"/>
    </xf>
    <xf numFmtId="3" fontId="9" fillId="0" borderId="6" xfId="2" applyNumberFormat="1" applyFont="1" applyFill="1" applyBorder="1" applyAlignment="1">
      <alignment horizontal="center" vertical="center"/>
    </xf>
    <xf numFmtId="0" fontId="9" fillId="3" borderId="41" xfId="2" applyNumberFormat="1" applyFont="1" applyFill="1" applyBorder="1" applyAlignment="1">
      <alignment horizontal="center" vertical="center"/>
    </xf>
    <xf numFmtId="3" fontId="10" fillId="3" borderId="9" xfId="2" applyNumberFormat="1" applyFont="1" applyFill="1" applyBorder="1" applyAlignment="1">
      <alignment horizontal="center" vertical="center"/>
    </xf>
    <xf numFmtId="0" fontId="9" fillId="3" borderId="43" xfId="2" applyNumberFormat="1" applyFont="1" applyFill="1" applyBorder="1" applyAlignment="1">
      <alignment horizontal="center" vertical="center"/>
    </xf>
    <xf numFmtId="0" fontId="9" fillId="3" borderId="9" xfId="2" applyNumberFormat="1" applyFont="1" applyFill="1" applyBorder="1" applyAlignment="1">
      <alignment horizontal="center" vertical="center"/>
    </xf>
    <xf numFmtId="3" fontId="9" fillId="3" borderId="9" xfId="2" applyNumberFormat="1" applyFont="1" applyFill="1" applyBorder="1" applyAlignment="1">
      <alignment horizontal="center" vertical="center"/>
    </xf>
    <xf numFmtId="0" fontId="9" fillId="3" borderId="9" xfId="2" applyFont="1" applyFill="1" applyBorder="1" applyAlignment="1">
      <alignment vertical="center"/>
    </xf>
    <xf numFmtId="0" fontId="10" fillId="0" borderId="44" xfId="2" applyFont="1" applyFill="1" applyBorder="1" applyAlignment="1">
      <alignment horizontal="center" vertical="center" wrapText="1"/>
    </xf>
    <xf numFmtId="0" fontId="10" fillId="0" borderId="45" xfId="2" applyFont="1" applyFill="1" applyBorder="1" applyAlignment="1">
      <alignment horizontal="center" vertical="center" wrapText="1"/>
    </xf>
    <xf numFmtId="0" fontId="13" fillId="0" borderId="0" xfId="98" applyNumberFormat="1" applyFont="1" applyFill="1" applyAlignment="1">
      <alignment vertical="top" wrapText="1"/>
    </xf>
    <xf numFmtId="0" fontId="13" fillId="0" borderId="0" xfId="98" applyNumberFormat="1" applyFont="1" applyFill="1" applyAlignment="1">
      <alignment horizontal="center" vertical="top" wrapText="1"/>
    </xf>
    <xf numFmtId="0" fontId="13" fillId="0" borderId="0" xfId="98" applyFont="1" applyFill="1" applyAlignment="1">
      <alignment vertical="top" wrapText="1"/>
    </xf>
    <xf numFmtId="0" fontId="13" fillId="0" borderId="0" xfId="98" applyNumberFormat="1" applyFont="1" applyFill="1" applyAlignment="1">
      <alignment horizontal="left" vertical="top" wrapText="1"/>
    </xf>
    <xf numFmtId="0" fontId="73" fillId="0" borderId="0" xfId="98" applyNumberFormat="1" applyFont="1" applyFill="1" applyAlignment="1">
      <alignment horizontal="center" vertical="top" wrapText="1"/>
    </xf>
    <xf numFmtId="0" fontId="73" fillId="3" borderId="6" xfId="98" applyNumberFormat="1" applyFont="1" applyFill="1" applyBorder="1" applyAlignment="1">
      <alignment horizontal="center" vertical="top" wrapText="1"/>
    </xf>
    <xf numFmtId="0" fontId="13" fillId="0" borderId="6" xfId="98" applyNumberFormat="1" applyFont="1" applyFill="1" applyBorder="1" applyAlignment="1">
      <alignment horizontal="center" vertical="top" wrapText="1"/>
    </xf>
    <xf numFmtId="0" fontId="13" fillId="0" borderId="6" xfId="98" applyFont="1" applyFill="1" applyBorder="1" applyAlignment="1">
      <alignment vertical="top" wrapText="1"/>
    </xf>
    <xf numFmtId="0" fontId="13" fillId="3" borderId="6" xfId="98" applyNumberFormat="1" applyFont="1" applyFill="1" applyBorder="1" applyAlignment="1">
      <alignment horizontal="center" vertical="top" wrapText="1"/>
    </xf>
    <xf numFmtId="0" fontId="13" fillId="3" borderId="6" xfId="98" applyFont="1" applyFill="1" applyBorder="1" applyAlignment="1">
      <alignment vertical="top" wrapText="1"/>
    </xf>
    <xf numFmtId="49" fontId="73" fillId="0" borderId="6" xfId="98" applyNumberFormat="1" applyFont="1" applyFill="1" applyBorder="1" applyAlignment="1">
      <alignment horizontal="center" vertical="top" wrapText="1"/>
    </xf>
    <xf numFmtId="0" fontId="92" fillId="0" borderId="0" xfId="80" applyFont="1"/>
    <xf numFmtId="0" fontId="92" fillId="0" borderId="0" xfId="80" applyFont="1" applyAlignment="1">
      <alignment horizontal="center"/>
    </xf>
    <xf numFmtId="0" fontId="2" fillId="0" borderId="6" xfId="80" applyFont="1" applyFill="1" applyBorder="1" applyAlignment="1">
      <alignment horizontal="center"/>
    </xf>
    <xf numFmtId="0" fontId="2" fillId="5" borderId="6" xfId="80" applyFont="1" applyFill="1" applyBorder="1" applyAlignment="1">
      <alignment horizontal="center"/>
    </xf>
    <xf numFmtId="0" fontId="1" fillId="0" borderId="6" xfId="80" applyFont="1" applyFill="1" applyBorder="1" applyAlignment="1">
      <alignment horizontal="right"/>
    </xf>
    <xf numFmtId="0" fontId="1" fillId="0" borderId="6" xfId="80" applyFont="1" applyFill="1" applyBorder="1" applyAlignment="1">
      <alignment horizontal="center"/>
    </xf>
    <xf numFmtId="0" fontId="1" fillId="5" borderId="6" xfId="80" applyFont="1" applyFill="1" applyBorder="1" applyAlignment="1">
      <alignment horizontal="center" vertical="center"/>
    </xf>
    <xf numFmtId="0" fontId="1" fillId="0" borderId="6" xfId="80" applyFont="1" applyFill="1" applyBorder="1"/>
    <xf numFmtId="0" fontId="92" fillId="0" borderId="0" xfId="80" applyFont="1" applyFill="1"/>
    <xf numFmtId="0" fontId="1" fillId="0" borderId="6" xfId="80" applyFont="1" applyBorder="1"/>
    <xf numFmtId="0" fontId="1" fillId="0" borderId="6" xfId="80" applyFont="1" applyBorder="1" applyAlignment="1">
      <alignment horizontal="center"/>
    </xf>
    <xf numFmtId="49" fontId="2" fillId="0" borderId="6" xfId="80" applyNumberFormat="1" applyFont="1" applyBorder="1" applyAlignment="1">
      <alignment horizontal="center" vertical="center" wrapText="1"/>
    </xf>
    <xf numFmtId="49" fontId="2" fillId="0" borderId="6" xfId="80" applyNumberFormat="1" applyFont="1" applyFill="1" applyBorder="1" applyAlignment="1">
      <alignment horizontal="center" vertical="center" wrapText="1"/>
    </xf>
    <xf numFmtId="0" fontId="10" fillId="0" borderId="0" xfId="2" applyNumberFormat="1" applyFont="1" applyFill="1" applyBorder="1" applyAlignment="1">
      <alignment horizontal="center" vertical="center"/>
    </xf>
    <xf numFmtId="0" fontId="10" fillId="3" borderId="6" xfId="2" applyNumberFormat="1" applyFont="1" applyFill="1" applyBorder="1" applyAlignment="1">
      <alignment horizontal="center" vertical="center"/>
    </xf>
    <xf numFmtId="0" fontId="78" fillId="0" borderId="3" xfId="2" applyNumberFormat="1" applyFont="1" applyFill="1" applyBorder="1" applyAlignment="1">
      <alignment horizontal="center" vertical="center" wrapText="1"/>
    </xf>
    <xf numFmtId="0" fontId="78" fillId="3" borderId="3" xfId="2" applyNumberFormat="1" applyFont="1" applyFill="1" applyBorder="1" applyAlignment="1">
      <alignment horizontal="center" vertical="center" wrapText="1"/>
    </xf>
    <xf numFmtId="0" fontId="9" fillId="0" borderId="0" xfId="2" applyFont="1" applyFill="1" applyBorder="1"/>
    <xf numFmtId="0" fontId="9" fillId="0" borderId="0" xfId="2" applyNumberFormat="1" applyFont="1" applyFill="1" applyBorder="1"/>
    <xf numFmtId="0" fontId="9" fillId="0" borderId="6" xfId="2" applyNumberFormat="1" applyFont="1" applyFill="1" applyBorder="1" applyAlignment="1">
      <alignment horizontal="center"/>
    </xf>
    <xf numFmtId="0" fontId="9" fillId="3" borderId="6" xfId="2" applyNumberFormat="1" applyFont="1" applyFill="1" applyBorder="1" applyAlignment="1">
      <alignment horizontal="center"/>
    </xf>
    <xf numFmtId="3" fontId="9" fillId="0" borderId="0" xfId="2" applyNumberFormat="1" applyFont="1" applyFill="1"/>
    <xf numFmtId="0" fontId="10" fillId="0" borderId="0" xfId="2" applyFont="1" applyFill="1" applyBorder="1"/>
    <xf numFmtId="0" fontId="10" fillId="0" borderId="6" xfId="2" applyNumberFormat="1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vertical="center" wrapText="1"/>
    </xf>
    <xf numFmtId="0" fontId="7" fillId="0" borderId="0" xfId="2" applyNumberFormat="1" applyFont="1" applyFill="1" applyBorder="1" applyAlignment="1" applyProtection="1">
      <alignment horizontal="left"/>
    </xf>
    <xf numFmtId="0" fontId="7" fillId="0" borderId="0" xfId="2" applyNumberFormat="1" applyFont="1" applyFill="1" applyBorder="1" applyAlignment="1" applyProtection="1">
      <alignment horizontal="center"/>
    </xf>
    <xf numFmtId="3" fontId="10" fillId="5" borderId="6" xfId="2" applyNumberFormat="1" applyFont="1" applyFill="1" applyBorder="1" applyAlignment="1">
      <alignment horizontal="center" vertical="center"/>
    </xf>
    <xf numFmtId="0" fontId="9" fillId="5" borderId="0" xfId="2" applyFont="1" applyFill="1" applyAlignment="1">
      <alignment horizontal="center" vertical="center"/>
    </xf>
    <xf numFmtId="3" fontId="9" fillId="5" borderId="0" xfId="2" applyNumberFormat="1" applyFont="1" applyFill="1" applyAlignment="1">
      <alignment horizontal="center" vertical="center"/>
    </xf>
    <xf numFmtId="3" fontId="9" fillId="5" borderId="6" xfId="2" applyNumberFormat="1" applyFont="1" applyFill="1" applyBorder="1" applyAlignment="1">
      <alignment horizontal="center" vertical="center" wrapText="1"/>
    </xf>
    <xf numFmtId="3" fontId="10" fillId="5" borderId="6" xfId="2" applyNumberFormat="1" applyFont="1" applyFill="1" applyBorder="1" applyAlignment="1">
      <alignment horizontal="center" vertical="center" wrapText="1"/>
    </xf>
    <xf numFmtId="0" fontId="9" fillId="5" borderId="6" xfId="2" applyFont="1" applyFill="1" applyBorder="1" applyAlignment="1">
      <alignment vertical="center"/>
    </xf>
    <xf numFmtId="0" fontId="9" fillId="5" borderId="6" xfId="2" applyFont="1" applyFill="1" applyBorder="1" applyAlignment="1">
      <alignment horizontal="center" vertical="center"/>
    </xf>
    <xf numFmtId="0" fontId="10" fillId="0" borderId="12" xfId="2" applyFont="1" applyFill="1" applyBorder="1" applyAlignment="1">
      <alignment horizontal="center" vertical="center" wrapText="1"/>
    </xf>
    <xf numFmtId="0" fontId="10" fillId="0" borderId="11" xfId="2" applyFont="1" applyFill="1" applyBorder="1" applyAlignment="1">
      <alignment horizontal="center" vertical="center" wrapText="1"/>
    </xf>
    <xf numFmtId="0" fontId="10" fillId="0" borderId="8" xfId="2" applyFont="1" applyFill="1" applyBorder="1" applyAlignment="1">
      <alignment horizontal="center" vertical="center" wrapText="1"/>
    </xf>
    <xf numFmtId="0" fontId="10" fillId="0" borderId="7" xfId="2" applyFont="1" applyFill="1" applyBorder="1" applyAlignment="1">
      <alignment horizontal="center" vertical="center" wrapText="1"/>
    </xf>
    <xf numFmtId="0" fontId="10" fillId="0" borderId="13" xfId="2" applyFont="1" applyFill="1" applyBorder="1" applyAlignment="1">
      <alignment horizontal="center" vertical="center" wrapText="1"/>
    </xf>
    <xf numFmtId="0" fontId="10" fillId="0" borderId="14" xfId="2" applyFont="1" applyFill="1" applyBorder="1" applyAlignment="1">
      <alignment horizontal="center" vertical="center" wrapText="1"/>
    </xf>
    <xf numFmtId="0" fontId="9" fillId="0" borderId="0" xfId="2" applyFont="1" applyFill="1" applyAlignment="1">
      <alignment horizontal="left" vertical="top"/>
    </xf>
    <xf numFmtId="0" fontId="10" fillId="3" borderId="8" xfId="2" applyFont="1" applyFill="1" applyBorder="1" applyAlignment="1">
      <alignment horizontal="center" vertical="center"/>
    </xf>
    <xf numFmtId="0" fontId="10" fillId="3" borderId="7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 wrapText="1"/>
    </xf>
    <xf numFmtId="0" fontId="10" fillId="3" borderId="0" xfId="2" applyFont="1" applyFill="1" applyBorder="1" applyAlignment="1">
      <alignment horizontal="center" vertical="center" wrapText="1"/>
    </xf>
    <xf numFmtId="0" fontId="8" fillId="3" borderId="0" xfId="2" applyFont="1" applyFill="1" applyBorder="1" applyAlignment="1">
      <alignment horizontal="center" vertical="center" wrapText="1"/>
    </xf>
    <xf numFmtId="0" fontId="10" fillId="3" borderId="15" xfId="2" applyFont="1" applyFill="1" applyBorder="1" applyAlignment="1">
      <alignment horizontal="center" vertical="top" wrapText="1"/>
    </xf>
    <xf numFmtId="0" fontId="8" fillId="3" borderId="15" xfId="2" applyFont="1" applyFill="1" applyBorder="1" applyAlignment="1">
      <alignment horizontal="center" vertical="top" wrapText="1"/>
    </xf>
    <xf numFmtId="0" fontId="4" fillId="0" borderId="3" xfId="1" applyFont="1" applyFill="1" applyBorder="1" applyAlignment="1">
      <alignment horizontal="left" vertical="center" wrapText="1"/>
    </xf>
    <xf numFmtId="0" fontId="4" fillId="0" borderId="4" xfId="1" applyFont="1" applyFill="1" applyBorder="1" applyAlignment="1">
      <alignment horizontal="left" vertical="center" wrapText="1"/>
    </xf>
    <xf numFmtId="3" fontId="4" fillId="0" borderId="3" xfId="1" applyNumberFormat="1" applyFont="1" applyFill="1" applyBorder="1" applyAlignment="1">
      <alignment horizontal="center" vertical="center"/>
    </xf>
    <xf numFmtId="3" fontId="4" fillId="0" borderId="4" xfId="1" applyNumberFormat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 vertical="center" wrapText="1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14" fillId="0" borderId="8" xfId="2" applyFont="1" applyBorder="1" applyAlignment="1">
      <alignment horizontal="center" vertical="center" wrapText="1"/>
    </xf>
    <xf numFmtId="0" fontId="14" fillId="0" borderId="14" xfId="2" applyFont="1" applyBorder="1" applyAlignment="1">
      <alignment horizontal="center" vertical="center" wrapText="1"/>
    </xf>
    <xf numFmtId="0" fontId="14" fillId="0" borderId="7" xfId="2" applyFont="1" applyBorder="1" applyAlignment="1">
      <alignment horizontal="center" vertical="center" wrapText="1"/>
    </xf>
    <xf numFmtId="0" fontId="10" fillId="0" borderId="6" xfId="2" applyFont="1" applyBorder="1" applyAlignment="1">
      <alignment horizontal="center" vertical="center"/>
    </xf>
    <xf numFmtId="0" fontId="9" fillId="0" borderId="6" xfId="2" applyFont="1" applyBorder="1" applyAlignment="1">
      <alignment horizontal="center" vertical="center" wrapText="1"/>
    </xf>
    <xf numFmtId="0" fontId="14" fillId="0" borderId="8" xfId="2" applyFont="1" applyBorder="1" applyAlignment="1">
      <alignment horizontal="center" vertical="center"/>
    </xf>
    <xf numFmtId="0" fontId="14" fillId="0" borderId="14" xfId="2" applyFont="1" applyBorder="1" applyAlignment="1">
      <alignment horizontal="center" vertical="center"/>
    </xf>
    <xf numFmtId="0" fontId="14" fillId="0" borderId="7" xfId="2" applyFont="1" applyBorder="1" applyAlignment="1">
      <alignment horizontal="center" vertical="center"/>
    </xf>
    <xf numFmtId="0" fontId="15" fillId="0" borderId="0" xfId="2" applyFont="1" applyAlignment="1">
      <alignment horizontal="center"/>
    </xf>
    <xf numFmtId="49" fontId="17" fillId="0" borderId="15" xfId="3" applyNumberFormat="1" applyFont="1" applyFill="1" applyBorder="1" applyAlignment="1">
      <alignment horizontal="center" vertical="center" wrapText="1"/>
    </xf>
    <xf numFmtId="49" fontId="10" fillId="0" borderId="12" xfId="3" applyNumberFormat="1" applyFont="1" applyFill="1" applyBorder="1" applyAlignment="1">
      <alignment horizontal="center" vertical="center" wrapText="1"/>
    </xf>
    <xf numFmtId="49" fontId="10" fillId="0" borderId="13" xfId="3" applyNumberFormat="1" applyFont="1" applyFill="1" applyBorder="1" applyAlignment="1">
      <alignment horizontal="center" vertical="center" wrapText="1"/>
    </xf>
    <xf numFmtId="49" fontId="10" fillId="0" borderId="9" xfId="3" applyNumberFormat="1" applyFont="1" applyFill="1" applyBorder="1" applyAlignment="1">
      <alignment horizontal="center" vertical="center" wrapText="1"/>
    </xf>
    <xf numFmtId="0" fontId="10" fillId="3" borderId="8" xfId="3" applyFont="1" applyFill="1" applyBorder="1" applyAlignment="1">
      <alignment horizontal="center" vertical="center"/>
    </xf>
    <xf numFmtId="0" fontId="10" fillId="3" borderId="7" xfId="3" applyFont="1" applyFill="1" applyBorder="1" applyAlignment="1">
      <alignment horizontal="center" vertical="center"/>
    </xf>
    <xf numFmtId="0" fontId="10" fillId="0" borderId="8" xfId="3" applyFont="1" applyFill="1" applyBorder="1" applyAlignment="1">
      <alignment horizontal="center" vertical="center" wrapText="1"/>
    </xf>
    <xf numFmtId="0" fontId="10" fillId="0" borderId="14" xfId="3" applyFont="1" applyFill="1" applyBorder="1" applyAlignment="1">
      <alignment horizontal="center" vertical="center" wrapText="1"/>
    </xf>
    <xf numFmtId="0" fontId="9" fillId="0" borderId="7" xfId="3" applyFont="1" applyFill="1" applyBorder="1" applyAlignment="1">
      <alignment horizontal="center" vertical="center" wrapText="1"/>
    </xf>
    <xf numFmtId="0" fontId="10" fillId="0" borderId="6" xfId="3" applyFont="1" applyFill="1" applyBorder="1" applyAlignment="1">
      <alignment horizontal="center" vertical="center" wrapText="1"/>
    </xf>
    <xf numFmtId="0" fontId="9" fillId="0" borderId="6" xfId="3" applyFont="1" applyFill="1" applyBorder="1" applyAlignment="1">
      <alignment horizontal="center" vertical="center" wrapText="1"/>
    </xf>
    <xf numFmtId="49" fontId="10" fillId="0" borderId="8" xfId="3" applyNumberFormat="1" applyFont="1" applyFill="1" applyBorder="1" applyAlignment="1">
      <alignment horizontal="center" vertical="center" wrapText="1"/>
    </xf>
    <xf numFmtId="0" fontId="18" fillId="0" borderId="5" xfId="1" applyFont="1" applyFill="1" applyBorder="1" applyAlignment="1">
      <alignment horizontal="left" vertical="top" wrapText="1"/>
    </xf>
    <xf numFmtId="0" fontId="27" fillId="3" borderId="0" xfId="2" applyFont="1" applyFill="1" applyBorder="1" applyAlignment="1">
      <alignment horizontal="center" vertical="center" wrapText="1"/>
    </xf>
    <xf numFmtId="0" fontId="27" fillId="3" borderId="15" xfId="2" applyFont="1" applyFill="1" applyBorder="1" applyAlignment="1">
      <alignment horizontal="center" vertical="center" wrapText="1"/>
    </xf>
    <xf numFmtId="0" fontId="10" fillId="0" borderId="6" xfId="2" applyFont="1" applyFill="1" applyBorder="1" applyAlignment="1">
      <alignment horizontal="center"/>
    </xf>
    <xf numFmtId="0" fontId="17" fillId="0" borderId="6" xfId="2" applyFont="1" applyFill="1" applyBorder="1" applyAlignment="1">
      <alignment horizontal="center" vertical="center" wrapText="1"/>
    </xf>
    <xf numFmtId="0" fontId="17" fillId="0" borderId="10" xfId="2" applyFont="1" applyFill="1" applyBorder="1" applyAlignment="1">
      <alignment horizontal="center" vertical="center" wrapText="1"/>
    </xf>
    <xf numFmtId="0" fontId="17" fillId="0" borderId="12" xfId="2" applyFont="1" applyFill="1" applyBorder="1" applyAlignment="1">
      <alignment horizontal="center" vertical="center" wrapText="1"/>
    </xf>
    <xf numFmtId="0" fontId="17" fillId="0" borderId="13" xfId="2" applyFont="1" applyFill="1" applyBorder="1" applyAlignment="1">
      <alignment horizontal="center" vertical="center" wrapText="1"/>
    </xf>
    <xf numFmtId="0" fontId="17" fillId="0" borderId="11" xfId="2" applyFont="1" applyFill="1" applyBorder="1" applyAlignment="1">
      <alignment horizontal="center" vertical="center" wrapText="1"/>
    </xf>
    <xf numFmtId="0" fontId="17" fillId="0" borderId="8" xfId="2" applyFont="1" applyFill="1" applyBorder="1" applyAlignment="1">
      <alignment horizontal="center" wrapText="1"/>
    </xf>
    <xf numFmtId="0" fontId="17" fillId="0" borderId="14" xfId="2" applyFont="1" applyFill="1" applyBorder="1" applyAlignment="1">
      <alignment horizontal="center" wrapText="1"/>
    </xf>
    <xf numFmtId="0" fontId="24" fillId="0" borderId="6" xfId="2" applyFont="1" applyFill="1" applyBorder="1" applyAlignment="1">
      <alignment horizontal="center" vertical="center" wrapText="1"/>
    </xf>
    <xf numFmtId="0" fontId="17" fillId="3" borderId="8" xfId="2" applyFont="1" applyFill="1" applyBorder="1" applyAlignment="1">
      <alignment horizontal="center" vertical="center"/>
    </xf>
    <xf numFmtId="0" fontId="17" fillId="3" borderId="7" xfId="2" applyFont="1" applyFill="1" applyBorder="1" applyAlignment="1">
      <alignment horizontal="center" vertical="center"/>
    </xf>
    <xf numFmtId="0" fontId="25" fillId="0" borderId="6" xfId="2" applyFont="1" applyFill="1" applyBorder="1" applyAlignment="1">
      <alignment horizontal="center" vertical="center"/>
    </xf>
    <xf numFmtId="0" fontId="10" fillId="0" borderId="6" xfId="2" applyFont="1" applyFill="1" applyBorder="1" applyAlignment="1">
      <alignment horizontal="center" vertical="center" wrapText="1"/>
    </xf>
    <xf numFmtId="0" fontId="10" fillId="0" borderId="10" xfId="2" applyFont="1" applyFill="1" applyBorder="1" applyAlignment="1">
      <alignment horizontal="center" vertical="center" wrapText="1"/>
    </xf>
    <xf numFmtId="0" fontId="24" fillId="0" borderId="6" xfId="2" applyFont="1" applyFill="1" applyBorder="1" applyAlignment="1">
      <alignment horizontal="center" vertical="center"/>
    </xf>
    <xf numFmtId="0" fontId="17" fillId="3" borderId="8" xfId="2" applyFont="1" applyFill="1" applyBorder="1" applyAlignment="1">
      <alignment horizontal="center" vertical="top"/>
    </xf>
    <xf numFmtId="0" fontId="17" fillId="3" borderId="7" xfId="2" applyFont="1" applyFill="1" applyBorder="1" applyAlignment="1">
      <alignment horizontal="center" vertical="top"/>
    </xf>
    <xf numFmtId="0" fontId="28" fillId="3" borderId="15" xfId="2" applyFont="1" applyFill="1" applyBorder="1" applyAlignment="1">
      <alignment horizontal="center" vertical="top" wrapText="1"/>
    </xf>
    <xf numFmtId="0" fontId="17" fillId="0" borderId="6" xfId="2" applyFont="1" applyBorder="1" applyAlignment="1">
      <alignment horizontal="center" vertical="top" wrapText="1"/>
    </xf>
    <xf numFmtId="0" fontId="17" fillId="0" borderId="6" xfId="2" applyFont="1" applyBorder="1" applyAlignment="1">
      <alignment horizontal="center" vertical="top"/>
    </xf>
    <xf numFmtId="0" fontId="17" fillId="0" borderId="8" xfId="2" applyFont="1" applyFill="1" applyBorder="1" applyAlignment="1">
      <alignment horizontal="center" vertical="top" wrapText="1"/>
    </xf>
    <xf numFmtId="0" fontId="17" fillId="0" borderId="7" xfId="2" applyFont="1" applyFill="1" applyBorder="1" applyAlignment="1">
      <alignment horizontal="center" vertical="top" wrapText="1"/>
    </xf>
    <xf numFmtId="0" fontId="17" fillId="0" borderId="6" xfId="2" applyFont="1" applyFill="1" applyBorder="1" applyAlignment="1">
      <alignment horizontal="center" vertical="top" wrapText="1"/>
    </xf>
    <xf numFmtId="0" fontId="75" fillId="0" borderId="0" xfId="98" applyFont="1" applyAlignment="1">
      <alignment horizontal="center" vertical="center" wrapText="1"/>
    </xf>
    <xf numFmtId="0" fontId="67" fillId="0" borderId="0" xfId="98" applyAlignment="1">
      <alignment wrapText="1"/>
    </xf>
    <xf numFmtId="49" fontId="73" fillId="0" borderId="15" xfId="98" applyNumberFormat="1" applyFont="1" applyBorder="1" applyAlignment="1">
      <alignment horizontal="center" vertical="center" wrapText="1"/>
    </xf>
    <xf numFmtId="0" fontId="68" fillId="0" borderId="6" xfId="98" applyNumberFormat="1" applyFont="1" applyBorder="1" applyAlignment="1">
      <alignment horizontal="center" vertical="center"/>
    </xf>
    <xf numFmtId="0" fontId="73" fillId="0" borderId="6" xfId="98" applyFont="1" applyBorder="1" applyAlignment="1">
      <alignment horizontal="center" vertical="center"/>
    </xf>
    <xf numFmtId="0" fontId="73" fillId="0" borderId="6" xfId="98" applyNumberFormat="1" applyFont="1" applyBorder="1" applyAlignment="1">
      <alignment horizontal="center" vertical="center" wrapText="1"/>
    </xf>
    <xf numFmtId="0" fontId="77" fillId="0" borderId="36" xfId="99" applyFont="1" applyBorder="1" applyAlignment="1">
      <alignment horizontal="center" vertical="center"/>
    </xf>
    <xf numFmtId="0" fontId="24" fillId="0" borderId="36" xfId="99" applyFont="1" applyFill="1" applyBorder="1" applyAlignment="1">
      <alignment horizontal="center"/>
    </xf>
    <xf numFmtId="0" fontId="17" fillId="0" borderId="0" xfId="99" applyFont="1" applyBorder="1" applyAlignment="1">
      <alignment horizontal="center" vertical="center" wrapText="1"/>
    </xf>
    <xf numFmtId="0" fontId="10" fillId="3" borderId="6" xfId="99" applyFont="1" applyFill="1" applyBorder="1" applyAlignment="1">
      <alignment horizontal="center" vertical="center"/>
    </xf>
    <xf numFmtId="0" fontId="10" fillId="3" borderId="12" xfId="99" applyFont="1" applyFill="1" applyBorder="1" applyAlignment="1">
      <alignment horizontal="center" vertical="center"/>
    </xf>
    <xf numFmtId="0" fontId="10" fillId="3" borderId="39" xfId="99" applyFont="1" applyFill="1" applyBorder="1" applyAlignment="1">
      <alignment horizontal="center" vertical="center" wrapText="1"/>
    </xf>
    <xf numFmtId="0" fontId="10" fillId="3" borderId="40" xfId="99" applyFont="1" applyFill="1" applyBorder="1" applyAlignment="1">
      <alignment horizontal="center" vertical="center" wrapText="1"/>
    </xf>
    <xf numFmtId="0" fontId="10" fillId="3" borderId="38" xfId="99" applyFont="1" applyFill="1" applyBorder="1" applyAlignment="1">
      <alignment horizontal="center" vertical="center" wrapText="1"/>
    </xf>
    <xf numFmtId="0" fontId="10" fillId="3" borderId="12" xfId="99" applyFont="1" applyFill="1" applyBorder="1" applyAlignment="1">
      <alignment horizontal="center" vertical="center" wrapText="1"/>
    </xf>
    <xf numFmtId="0" fontId="10" fillId="3" borderId="6" xfId="99" applyFont="1" applyFill="1" applyBorder="1" applyAlignment="1">
      <alignment horizontal="center" vertical="center" wrapText="1"/>
    </xf>
    <xf numFmtId="0" fontId="10" fillId="0" borderId="6" xfId="99" applyFont="1" applyBorder="1" applyAlignment="1">
      <alignment horizontal="center" vertical="center"/>
    </xf>
    <xf numFmtId="0" fontId="10" fillId="3" borderId="9" xfId="99" applyFont="1" applyFill="1" applyBorder="1" applyAlignment="1">
      <alignment horizontal="center" vertical="center" wrapText="1"/>
    </xf>
    <xf numFmtId="0" fontId="17" fillId="0" borderId="8" xfId="2" applyFont="1" applyFill="1" applyBorder="1" applyAlignment="1">
      <alignment horizontal="center" vertical="center"/>
    </xf>
    <xf numFmtId="0" fontId="17" fillId="0" borderId="7" xfId="2" applyFont="1" applyFill="1" applyBorder="1" applyAlignment="1">
      <alignment horizontal="center" vertical="center"/>
    </xf>
    <xf numFmtId="0" fontId="17" fillId="3" borderId="15" xfId="2" applyFont="1" applyFill="1" applyBorder="1" applyAlignment="1">
      <alignment horizontal="center" vertical="center" wrapText="1"/>
    </xf>
    <xf numFmtId="0" fontId="16" fillId="0" borderId="0" xfId="2" applyFont="1" applyAlignment="1">
      <alignment horizontal="left" vertical="top" wrapText="1"/>
    </xf>
    <xf numFmtId="49" fontId="80" fillId="0" borderId="6" xfId="80" applyNumberFormat="1" applyFont="1" applyFill="1" applyBorder="1" applyAlignment="1">
      <alignment horizontal="center" vertical="center" wrapText="1"/>
    </xf>
    <xf numFmtId="0" fontId="80" fillId="0" borderId="6" xfId="80" applyFont="1" applyFill="1" applyBorder="1" applyAlignment="1">
      <alignment horizontal="center" vertical="center" wrapText="1"/>
    </xf>
    <xf numFmtId="0" fontId="81" fillId="0" borderId="6" xfId="80" applyFont="1" applyFill="1" applyBorder="1" applyAlignment="1">
      <alignment horizontal="center" vertical="center" wrapText="1"/>
    </xf>
    <xf numFmtId="0" fontId="17" fillId="3" borderId="8" xfId="80" applyFont="1" applyFill="1" applyBorder="1" applyAlignment="1">
      <alignment vertical="center"/>
    </xf>
    <xf numFmtId="0" fontId="17" fillId="3" borderId="7" xfId="80" applyFont="1" applyFill="1" applyBorder="1" applyAlignment="1">
      <alignment vertical="center"/>
    </xf>
    <xf numFmtId="49" fontId="80" fillId="3" borderId="15" xfId="80" applyNumberFormat="1" applyFont="1" applyFill="1" applyBorder="1" applyAlignment="1">
      <alignment horizontal="center" vertical="center" wrapText="1"/>
    </xf>
    <xf numFmtId="49" fontId="10" fillId="0" borderId="6" xfId="2" applyNumberFormat="1" applyFont="1" applyFill="1" applyBorder="1" applyAlignment="1">
      <alignment horizontal="center" vertical="center" wrapText="1"/>
    </xf>
    <xf numFmtId="49" fontId="7" fillId="0" borderId="0" xfId="2" applyNumberFormat="1" applyFill="1" applyAlignment="1">
      <alignment vertical="top" wrapText="1"/>
    </xf>
    <xf numFmtId="0" fontId="10" fillId="3" borderId="6" xfId="2" applyNumberFormat="1" applyFont="1" applyFill="1" applyBorder="1" applyAlignment="1">
      <alignment horizontal="center" vertical="center"/>
    </xf>
    <xf numFmtId="49" fontId="10" fillId="3" borderId="6" xfId="2" applyNumberFormat="1" applyFont="1" applyFill="1" applyBorder="1" applyAlignment="1">
      <alignment horizontal="center" vertical="center" wrapText="1"/>
    </xf>
    <xf numFmtId="0" fontId="10" fillId="3" borderId="6" xfId="2" applyFont="1" applyFill="1" applyBorder="1" applyAlignment="1">
      <alignment horizontal="center" vertical="center" wrapText="1"/>
    </xf>
    <xf numFmtId="0" fontId="10" fillId="0" borderId="6" xfId="2" applyNumberFormat="1" applyFont="1" applyFill="1" applyBorder="1" applyAlignment="1">
      <alignment horizontal="center" vertical="center" wrapText="1"/>
    </xf>
    <xf numFmtId="49" fontId="86" fillId="3" borderId="15" xfId="80" applyNumberFormat="1" applyFont="1" applyFill="1" applyBorder="1" applyAlignment="1">
      <alignment horizontal="center" vertical="center" wrapText="1"/>
    </xf>
    <xf numFmtId="0" fontId="10" fillId="3" borderId="8" xfId="80" applyFont="1" applyFill="1" applyBorder="1" applyAlignment="1">
      <alignment horizontal="center" vertical="center"/>
    </xf>
    <xf numFmtId="0" fontId="10" fillId="3" borderId="7" xfId="80" applyFont="1" applyFill="1" applyBorder="1" applyAlignment="1">
      <alignment horizontal="center" vertical="center"/>
    </xf>
    <xf numFmtId="0" fontId="85" fillId="0" borderId="6" xfId="80" applyFont="1" applyFill="1" applyBorder="1" applyAlignment="1">
      <alignment horizontal="center" vertical="center" wrapText="1"/>
    </xf>
    <xf numFmtId="49" fontId="85" fillId="0" borderId="6" xfId="80" applyNumberFormat="1" applyFont="1" applyFill="1" applyBorder="1" applyAlignment="1">
      <alignment horizontal="center" vertical="center" wrapText="1"/>
    </xf>
    <xf numFmtId="0" fontId="85" fillId="0" borderId="8" xfId="80" applyFont="1" applyFill="1" applyBorder="1" applyAlignment="1">
      <alignment horizontal="center" vertical="center" wrapText="1"/>
    </xf>
    <xf numFmtId="49" fontId="85" fillId="0" borderId="42" xfId="80" applyNumberFormat="1" applyFont="1" applyFill="1" applyBorder="1" applyAlignment="1">
      <alignment horizontal="center" vertical="center" wrapText="1"/>
    </xf>
    <xf numFmtId="0" fontId="87" fillId="0" borderId="38" xfId="98" applyNumberFormat="1" applyFont="1" applyFill="1" applyBorder="1" applyAlignment="1">
      <alignment horizontal="center" vertical="center" wrapText="1"/>
    </xf>
    <xf numFmtId="0" fontId="10" fillId="3" borderId="8" xfId="98" applyFont="1" applyFill="1" applyBorder="1" applyAlignment="1">
      <alignment horizontal="center" vertical="center"/>
    </xf>
    <xf numFmtId="0" fontId="10" fillId="3" borderId="7" xfId="98" applyFont="1" applyFill="1" applyBorder="1" applyAlignment="1">
      <alignment horizontal="center" vertical="center"/>
    </xf>
    <xf numFmtId="0" fontId="27" fillId="3" borderId="0" xfId="98" applyFont="1" applyFill="1" applyBorder="1" applyAlignment="1">
      <alignment horizontal="center" vertical="center" wrapText="1"/>
    </xf>
    <xf numFmtId="0" fontId="27" fillId="3" borderId="15" xfId="98" applyFont="1" applyFill="1" applyBorder="1" applyAlignment="1">
      <alignment horizontal="center" vertical="center" wrapText="1"/>
    </xf>
    <xf numFmtId="0" fontId="9" fillId="0" borderId="6" xfId="98" applyFont="1" applyFill="1" applyBorder="1" applyAlignment="1">
      <alignment horizontal="center" vertical="center" wrapText="1"/>
    </xf>
    <xf numFmtId="0" fontId="9" fillId="0" borderId="10" xfId="98" applyFont="1" applyFill="1" applyBorder="1" applyAlignment="1">
      <alignment horizontal="center" vertical="center" wrapText="1"/>
    </xf>
    <xf numFmtId="0" fontId="13" fillId="0" borderId="12" xfId="98" applyNumberFormat="1" applyFont="1" applyFill="1" applyBorder="1" applyAlignment="1">
      <alignment horizontal="center" vertical="center" wrapText="1"/>
    </xf>
    <xf numFmtId="0" fontId="13" fillId="0" borderId="11" xfId="98" applyNumberFormat="1" applyFont="1" applyFill="1" applyBorder="1" applyAlignment="1">
      <alignment horizontal="center" vertical="center" wrapText="1"/>
    </xf>
    <xf numFmtId="0" fontId="13" fillId="0" borderId="6" xfId="98" applyNumberFormat="1" applyFont="1" applyFill="1" applyBorder="1" applyAlignment="1">
      <alignment horizontal="center" vertical="center" wrapText="1"/>
    </xf>
    <xf numFmtId="0" fontId="9" fillId="0" borderId="6" xfId="98" applyFont="1" applyFill="1" applyBorder="1" applyAlignment="1">
      <alignment horizontal="center" vertical="center"/>
    </xf>
    <xf numFmtId="0" fontId="9" fillId="0" borderId="10" xfId="98" applyFont="1" applyFill="1" applyBorder="1" applyAlignment="1">
      <alignment horizontal="center" vertical="center"/>
    </xf>
    <xf numFmtId="0" fontId="13" fillId="0" borderId="6" xfId="98" applyNumberFormat="1" applyFont="1" applyFill="1" applyBorder="1" applyAlignment="1">
      <alignment horizontal="center" vertical="center"/>
    </xf>
    <xf numFmtId="0" fontId="13" fillId="0" borderId="13" xfId="98" applyNumberFormat="1" applyFont="1" applyFill="1" applyBorder="1" applyAlignment="1">
      <alignment horizontal="center" vertical="center" wrapText="1"/>
    </xf>
    <xf numFmtId="3" fontId="73" fillId="3" borderId="8" xfId="80" applyNumberFormat="1" applyFont="1" applyFill="1" applyBorder="1" applyAlignment="1">
      <alignment horizontal="center" vertical="center" wrapText="1"/>
    </xf>
    <xf numFmtId="3" fontId="73" fillId="3" borderId="7" xfId="80" applyNumberFormat="1" applyFont="1" applyFill="1" applyBorder="1" applyAlignment="1">
      <alignment horizontal="center" vertical="center" wrapText="1"/>
    </xf>
    <xf numFmtId="0" fontId="17" fillId="3" borderId="0" xfId="80" applyFont="1" applyFill="1" applyAlignment="1">
      <alignment horizontal="center" wrapText="1"/>
    </xf>
    <xf numFmtId="0" fontId="9" fillId="0" borderId="6" xfId="80" applyFont="1" applyFill="1" applyBorder="1" applyAlignment="1">
      <alignment horizontal="center" vertical="center" wrapText="1"/>
    </xf>
    <xf numFmtId="49" fontId="9" fillId="0" borderId="39" xfId="80" applyNumberFormat="1" applyFont="1" applyFill="1" applyBorder="1" applyAlignment="1">
      <alignment horizontal="center" vertical="center" wrapText="1"/>
    </xf>
    <xf numFmtId="49" fontId="9" fillId="0" borderId="38" xfId="80" applyNumberFormat="1" applyFont="1" applyFill="1" applyBorder="1" applyAlignment="1">
      <alignment horizontal="center" vertical="center" wrapText="1"/>
    </xf>
    <xf numFmtId="0" fontId="10" fillId="0" borderId="6" xfId="80" applyFont="1" applyFill="1" applyBorder="1" applyAlignment="1">
      <alignment horizontal="center" vertical="center" wrapText="1"/>
    </xf>
    <xf numFmtId="0" fontId="10" fillId="3" borderId="8" xfId="2" applyNumberFormat="1" applyFont="1" applyFill="1" applyBorder="1" applyAlignment="1">
      <alignment horizontal="center" vertical="center"/>
    </xf>
    <xf numFmtId="0" fontId="10" fillId="3" borderId="7" xfId="2" applyNumberFormat="1" applyFont="1" applyFill="1" applyBorder="1" applyAlignment="1">
      <alignment horizontal="center" vertical="center"/>
    </xf>
    <xf numFmtId="0" fontId="10" fillId="0" borderId="42" xfId="2" applyFont="1" applyFill="1" applyBorder="1" applyAlignment="1">
      <alignment horizontal="center" vertical="center" wrapText="1"/>
    </xf>
    <xf numFmtId="0" fontId="73" fillId="3" borderId="15" xfId="98" applyFont="1" applyFill="1" applyBorder="1" applyAlignment="1">
      <alignment horizontal="center" vertical="top" wrapText="1"/>
    </xf>
    <xf numFmtId="0" fontId="73" fillId="3" borderId="8" xfId="98" applyFont="1" applyFill="1" applyBorder="1" applyAlignment="1">
      <alignment horizontal="center" vertical="top" wrapText="1"/>
    </xf>
    <xf numFmtId="0" fontId="73" fillId="3" borderId="7" xfId="98" applyFont="1" applyFill="1" applyBorder="1" applyAlignment="1">
      <alignment horizontal="center" vertical="top" wrapText="1"/>
    </xf>
    <xf numFmtId="0" fontId="73" fillId="0" borderId="12" xfId="98" applyNumberFormat="1" applyFont="1" applyFill="1" applyBorder="1" applyAlignment="1">
      <alignment horizontal="center" vertical="top" wrapText="1"/>
    </xf>
    <xf numFmtId="0" fontId="73" fillId="0" borderId="13" xfId="98" applyNumberFormat="1" applyFont="1" applyFill="1" applyBorder="1" applyAlignment="1">
      <alignment horizontal="center" vertical="top" wrapText="1"/>
    </xf>
    <xf numFmtId="0" fontId="73" fillId="0" borderId="9" xfId="98" applyNumberFormat="1" applyFont="1" applyFill="1" applyBorder="1" applyAlignment="1">
      <alignment horizontal="center" vertical="top" wrapText="1"/>
    </xf>
    <xf numFmtId="0" fontId="73" fillId="0" borderId="6" xfId="98" applyFont="1" applyFill="1" applyBorder="1" applyAlignment="1">
      <alignment horizontal="center" vertical="top" wrapText="1"/>
    </xf>
    <xf numFmtId="0" fontId="73" fillId="0" borderId="6" xfId="98" applyNumberFormat="1" applyFont="1" applyFill="1" applyBorder="1" applyAlignment="1">
      <alignment horizontal="center" vertical="top" wrapText="1"/>
    </xf>
    <xf numFmtId="49" fontId="2" fillId="0" borderId="39" xfId="80" applyNumberFormat="1" applyFont="1" applyBorder="1" applyAlignment="1">
      <alignment horizontal="center" vertical="center" wrapText="1"/>
    </xf>
    <xf numFmtId="49" fontId="2" fillId="0" borderId="40" xfId="80" applyNumberFormat="1" applyFont="1" applyBorder="1" applyAlignment="1">
      <alignment horizontal="center" vertical="center" wrapText="1"/>
    </xf>
    <xf numFmtId="49" fontId="2" fillId="0" borderId="47" xfId="80" applyNumberFormat="1" applyFont="1" applyBorder="1" applyAlignment="1">
      <alignment horizontal="center" vertical="center" wrapText="1"/>
    </xf>
    <xf numFmtId="49" fontId="2" fillId="0" borderId="46" xfId="80" applyNumberFormat="1" applyFont="1" applyBorder="1" applyAlignment="1">
      <alignment horizontal="center" vertical="center" wrapText="1"/>
    </xf>
    <xf numFmtId="49" fontId="95" fillId="0" borderId="0" xfId="80" applyNumberFormat="1" applyFont="1" applyAlignment="1">
      <alignment horizontal="center" vertical="top" wrapText="1"/>
    </xf>
    <xf numFmtId="49" fontId="2" fillId="0" borderId="12" xfId="80" applyNumberFormat="1" applyFont="1" applyBorder="1" applyAlignment="1">
      <alignment horizontal="center" vertical="center" wrapText="1"/>
    </xf>
    <xf numFmtId="49" fontId="2" fillId="0" borderId="13" xfId="80" applyNumberFormat="1" applyFont="1" applyBorder="1" applyAlignment="1">
      <alignment horizontal="center" vertical="center" wrapText="1"/>
    </xf>
    <xf numFmtId="49" fontId="2" fillId="0" borderId="9" xfId="80" applyNumberFormat="1" applyFont="1" applyBorder="1" applyAlignment="1">
      <alignment horizontal="center" vertical="center" wrapText="1"/>
    </xf>
    <xf numFmtId="49" fontId="2" fillId="0" borderId="39" xfId="80" applyNumberFormat="1" applyFont="1" applyFill="1" applyBorder="1" applyAlignment="1">
      <alignment horizontal="center" vertical="center" wrapText="1"/>
    </xf>
    <xf numFmtId="49" fontId="2" fillId="0" borderId="40" xfId="80" applyNumberFormat="1" applyFont="1" applyFill="1" applyBorder="1" applyAlignment="1">
      <alignment horizontal="center" vertical="center" wrapText="1"/>
    </xf>
    <xf numFmtId="49" fontId="2" fillId="0" borderId="47" xfId="80" applyNumberFormat="1" applyFont="1" applyFill="1" applyBorder="1" applyAlignment="1">
      <alignment horizontal="center" vertical="center" wrapText="1"/>
    </xf>
    <xf numFmtId="49" fontId="2" fillId="0" borderId="46" xfId="80" applyNumberFormat="1" applyFont="1" applyFill="1" applyBorder="1" applyAlignment="1">
      <alignment horizontal="center" vertical="center" wrapText="1"/>
    </xf>
    <xf numFmtId="0" fontId="10" fillId="3" borderId="15" xfId="2" applyFont="1" applyFill="1" applyBorder="1" applyAlignment="1">
      <alignment horizontal="center" vertical="center" wrapText="1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7" fillId="3" borderId="0" xfId="2" applyFont="1" applyFill="1" applyBorder="1" applyAlignment="1">
      <alignment horizontal="center" vertical="center" wrapText="1"/>
    </xf>
  </cellXfs>
  <cellStyles count="108">
    <cellStyle name="20% - Акцент1 2" xfId="5"/>
    <cellStyle name="20% - Акцент1 2 2" xfId="6"/>
    <cellStyle name="20% - Акцент2 2" xfId="7"/>
    <cellStyle name="20% - Акцент2 2 2" xfId="8"/>
    <cellStyle name="20% - Акцент3 2" xfId="9"/>
    <cellStyle name="20% - Акцент3 2 2" xfId="10"/>
    <cellStyle name="20% - Акцент4 2" xfId="11"/>
    <cellStyle name="20% - Акцент4 2 2" xfId="12"/>
    <cellStyle name="20% - Акцент5 2" xfId="13"/>
    <cellStyle name="20% - Акцент5 2 2" xfId="14"/>
    <cellStyle name="20% - Акцент6 2" xfId="15"/>
    <cellStyle name="20% - Акцент6 2 2" xfId="16"/>
    <cellStyle name="40% - Акцент1 2" xfId="17"/>
    <cellStyle name="40% - Акцент1 2 2" xfId="18"/>
    <cellStyle name="40% - Акцент2 2" xfId="19"/>
    <cellStyle name="40% - Акцент2 2 2" xfId="20"/>
    <cellStyle name="40% - Акцент3 2" xfId="21"/>
    <cellStyle name="40% - Акцент3 2 2" xfId="22"/>
    <cellStyle name="40% - Акцент4 2" xfId="23"/>
    <cellStyle name="40% - Акцент4 2 2" xfId="24"/>
    <cellStyle name="40% - Акцент5 2" xfId="25"/>
    <cellStyle name="40% - Акцент5 2 2" xfId="26"/>
    <cellStyle name="40% - Акцент6 2" xfId="27"/>
    <cellStyle name="40% - Акцент6 2 2" xfId="28"/>
    <cellStyle name="60% - Акцент1 2" xfId="29"/>
    <cellStyle name="60% - Акцент1 2 2" xfId="30"/>
    <cellStyle name="60% - Акцент2 2" xfId="31"/>
    <cellStyle name="60% - Акцент2 2 2" xfId="32"/>
    <cellStyle name="60% - Акцент3 2" xfId="33"/>
    <cellStyle name="60% - Акцент3 2 2" xfId="34"/>
    <cellStyle name="60% - Акцент4 2" xfId="35"/>
    <cellStyle name="60% - Акцент4 2 2" xfId="36"/>
    <cellStyle name="60% - Акцент5 2" xfId="37"/>
    <cellStyle name="60% - Акцент5 2 2" xfId="38"/>
    <cellStyle name="60% - Акцент6 2" xfId="39"/>
    <cellStyle name="60% - Акцент6 2 2" xfId="40"/>
    <cellStyle name="Comma" xfId="102"/>
    <cellStyle name="Comma [0]" xfId="103"/>
    <cellStyle name="Currency" xfId="104"/>
    <cellStyle name="Currency [0]" xfId="105"/>
    <cellStyle name="Heading" xfId="41"/>
    <cellStyle name="Heading1" xfId="42"/>
    <cellStyle name="Normal" xfId="106"/>
    <cellStyle name="Percent" xfId="107"/>
    <cellStyle name="Result" xfId="43"/>
    <cellStyle name="Result2" xfId="44"/>
    <cellStyle name="Акцент1 2" xfId="45"/>
    <cellStyle name="Акцент1 2 2" xfId="46"/>
    <cellStyle name="Акцент2 2" xfId="47"/>
    <cellStyle name="Акцент2 2 2" xfId="48"/>
    <cellStyle name="Акцент3 2" xfId="49"/>
    <cellStyle name="Акцент3 2 2" xfId="50"/>
    <cellStyle name="Акцент4 2" xfId="51"/>
    <cellStyle name="Акцент4 2 2" xfId="52"/>
    <cellStyle name="Акцент5 2" xfId="53"/>
    <cellStyle name="Акцент5 2 2" xfId="54"/>
    <cellStyle name="Акцент6 2" xfId="55"/>
    <cellStyle name="Акцент6 2 2" xfId="56"/>
    <cellStyle name="Ввод  2" xfId="57"/>
    <cellStyle name="Ввод  2 2" xfId="58"/>
    <cellStyle name="Вывод 2" xfId="59"/>
    <cellStyle name="Вывод 2 2" xfId="60"/>
    <cellStyle name="Вычисление 2" xfId="61"/>
    <cellStyle name="Вычисление 2 2" xfId="62"/>
    <cellStyle name="Заголовок 1 2" xfId="63"/>
    <cellStyle name="Заголовок 1 2 2" xfId="64"/>
    <cellStyle name="Заголовок 2 2" xfId="65"/>
    <cellStyle name="Заголовок 2 2 2" xfId="66"/>
    <cellStyle name="Заголовок 3 2" xfId="67"/>
    <cellStyle name="Заголовок 3 2 2" xfId="68"/>
    <cellStyle name="Заголовок 4 2" xfId="69"/>
    <cellStyle name="Заголовок 4 2 2" xfId="70"/>
    <cellStyle name="Итог 2" xfId="71"/>
    <cellStyle name="Итог 2 2" xfId="72"/>
    <cellStyle name="Контрольная ячейка 2" xfId="73"/>
    <cellStyle name="Контрольная ячейка 2 2" xfId="74"/>
    <cellStyle name="Название 2" xfId="75"/>
    <cellStyle name="Название 2 2" xfId="76"/>
    <cellStyle name="Название 3" xfId="77"/>
    <cellStyle name="Нейтральный 2" xfId="78"/>
    <cellStyle name="Нейтральный 2 2" xfId="79"/>
    <cellStyle name="Обычный" xfId="0" builtinId="0"/>
    <cellStyle name="Обычный 2" xfId="1"/>
    <cellStyle name="Обычный 2 2" xfId="80"/>
    <cellStyle name="Обычный 2 3" xfId="81"/>
    <cellStyle name="Обычный 3" xfId="2"/>
    <cellStyle name="Обычный 4" xfId="3"/>
    <cellStyle name="Обычный 5" xfId="82"/>
    <cellStyle name="Обычный 6" xfId="4"/>
    <cellStyle name="Обычный 7" xfId="98"/>
    <cellStyle name="Обычный 8" xfId="99"/>
    <cellStyle name="Плохой 2" xfId="83"/>
    <cellStyle name="Плохой 2 2" xfId="84"/>
    <cellStyle name="Пояснение 2" xfId="85"/>
    <cellStyle name="Пояснение 2 2" xfId="86"/>
    <cellStyle name="Примечание 2" xfId="87"/>
    <cellStyle name="Примечание 2 2" xfId="88"/>
    <cellStyle name="Примечание 3" xfId="89"/>
    <cellStyle name="Примечание 4" xfId="90"/>
    <cellStyle name="Процентный 2" xfId="91"/>
    <cellStyle name="Процентный 3" xfId="101"/>
    <cellStyle name="Связанная ячейка 2" xfId="92"/>
    <cellStyle name="Связанная ячейка 2 2" xfId="93"/>
    <cellStyle name="Текст предупреждения 2" xfId="94"/>
    <cellStyle name="Текст предупреждения 2 2" xfId="95"/>
    <cellStyle name="Финансовый 2" xfId="100"/>
    <cellStyle name="Хороший 2" xfId="96"/>
    <cellStyle name="Хороший 2 2" xfId="9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&#1054;&#1090;&#1082;&#1088;&#1099;&#1090;&#1100;%20&#1082;&#1072;&#1088;&#1090;&#1086;&#1090;&#1077;&#1082;&#1091;" TargetMode="External"/><Relationship Id="rId7" Type="http://schemas.openxmlformats.org/officeDocument/2006/relationships/printerSettings" Target="../printerSettings/printerSettings13.bin"/><Relationship Id="rId2" Type="http://schemas.openxmlformats.org/officeDocument/2006/relationships/hyperlink" Target="&#1054;&#1090;&#1082;&#1088;&#1099;&#1090;&#1100;%20&#1082;&#1072;&#1088;&#1090;&#1086;&#1090;&#1077;&#1082;&#1091;" TargetMode="External"/><Relationship Id="rId1" Type="http://schemas.openxmlformats.org/officeDocument/2006/relationships/hyperlink" Target="&#1054;&#1090;&#1082;&#1088;&#1099;&#1090;&#1100;%20&#1082;&#1072;&#1088;&#1090;&#1086;&#1090;&#1077;&#1082;&#1091;" TargetMode="External"/><Relationship Id="rId6" Type="http://schemas.openxmlformats.org/officeDocument/2006/relationships/hyperlink" Target="&#1054;&#1090;&#1082;&#1088;&#1099;&#1090;&#1100;%20&#1082;&#1072;&#1088;&#1090;&#1086;&#1090;&#1077;&#1082;&#1091;" TargetMode="External"/><Relationship Id="rId5" Type="http://schemas.openxmlformats.org/officeDocument/2006/relationships/hyperlink" Target="&#1054;&#1090;&#1082;&#1088;&#1099;&#1090;&#1100;%20&#1082;&#1072;&#1088;&#1090;&#1086;&#1090;&#1077;&#1082;&#1091;" TargetMode="External"/><Relationship Id="rId4" Type="http://schemas.openxmlformats.org/officeDocument/2006/relationships/hyperlink" Target="&#1054;&#1090;&#1082;&#1088;&#1099;&#1090;&#1100;%20&#1082;&#1072;&#1088;&#1090;&#1086;&#1090;&#1077;&#1082;&#1091;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tabSelected="1" zoomScale="90" zoomScaleNormal="90" workbookViewId="0">
      <selection activeCell="N30" sqref="N30"/>
    </sheetView>
  </sheetViews>
  <sheetFormatPr defaultRowHeight="12.75" x14ac:dyDescent="0.2"/>
  <cols>
    <col min="1" max="1" width="4.7109375" style="8" customWidth="1"/>
    <col min="2" max="2" width="28.28515625" style="9" customWidth="1"/>
    <col min="3" max="3" width="17.5703125" style="8" customWidth="1"/>
    <col min="4" max="4" width="12.140625" style="8" customWidth="1"/>
    <col min="5" max="5" width="10" style="8" customWidth="1"/>
    <col min="6" max="6" width="8.28515625" style="8" customWidth="1"/>
    <col min="7" max="7" width="8.5703125" style="8" customWidth="1"/>
    <col min="8" max="8" width="10.28515625" style="8" customWidth="1"/>
    <col min="9" max="9" width="8.7109375" style="8" customWidth="1"/>
    <col min="10" max="10" width="8.140625" style="8" customWidth="1"/>
    <col min="11" max="11" width="12" style="8" customWidth="1"/>
    <col min="12" max="12" width="9.140625" style="8"/>
    <col min="13" max="13" width="11.5703125" style="8" bestFit="1" customWidth="1"/>
    <col min="14" max="14" width="15.28515625" style="8" customWidth="1"/>
    <col min="15" max="16384" width="9.140625" style="8"/>
  </cols>
  <sheetData>
    <row r="1" spans="1:16" ht="15.75" x14ac:dyDescent="0.2">
      <c r="A1" s="339" t="s">
        <v>67</v>
      </c>
      <c r="B1" s="339"/>
      <c r="C1" s="339"/>
      <c r="D1" s="339"/>
      <c r="E1" s="339"/>
      <c r="F1" s="339"/>
      <c r="G1" s="340"/>
      <c r="H1" s="340"/>
      <c r="I1" s="340"/>
      <c r="J1" s="340"/>
      <c r="K1" s="340"/>
      <c r="L1" s="340"/>
      <c r="M1" s="340"/>
      <c r="N1" s="340"/>
    </row>
    <row r="2" spans="1:16" s="33" customFormat="1" ht="17.25" customHeight="1" x14ac:dyDescent="0.25">
      <c r="A2" s="341" t="s">
        <v>66</v>
      </c>
      <c r="B2" s="341"/>
      <c r="C2" s="341"/>
      <c r="D2" s="341"/>
      <c r="E2" s="341"/>
      <c r="F2" s="341"/>
      <c r="G2" s="342"/>
      <c r="H2" s="342"/>
      <c r="I2" s="342"/>
      <c r="J2" s="342"/>
      <c r="K2" s="342"/>
      <c r="L2" s="342"/>
      <c r="M2" s="342"/>
      <c r="N2" s="342"/>
    </row>
    <row r="3" spans="1:16" s="26" customFormat="1" ht="31.5" x14ac:dyDescent="0.25">
      <c r="A3" s="329" t="s">
        <v>65</v>
      </c>
      <c r="B3" s="329" t="s">
        <v>64</v>
      </c>
      <c r="C3" s="329" t="s">
        <v>57</v>
      </c>
      <c r="D3" s="329" t="s">
        <v>63</v>
      </c>
      <c r="E3" s="331" t="s">
        <v>62</v>
      </c>
      <c r="F3" s="334"/>
      <c r="G3" s="332"/>
      <c r="H3" s="331" t="s">
        <v>61</v>
      </c>
      <c r="I3" s="334"/>
      <c r="J3" s="332"/>
      <c r="K3" s="331" t="s">
        <v>60</v>
      </c>
      <c r="L3" s="334"/>
      <c r="M3" s="332"/>
      <c r="N3" s="97" t="s">
        <v>59</v>
      </c>
    </row>
    <row r="4" spans="1:16" s="26" customFormat="1" ht="15.75" x14ac:dyDescent="0.25">
      <c r="A4" s="333"/>
      <c r="B4" s="333"/>
      <c r="C4" s="333"/>
      <c r="D4" s="333"/>
      <c r="E4" s="329" t="s">
        <v>57</v>
      </c>
      <c r="F4" s="331" t="s">
        <v>58</v>
      </c>
      <c r="G4" s="332"/>
      <c r="H4" s="329" t="s">
        <v>57</v>
      </c>
      <c r="I4" s="331" t="s">
        <v>58</v>
      </c>
      <c r="J4" s="332"/>
      <c r="K4" s="329" t="s">
        <v>57</v>
      </c>
      <c r="L4" s="331" t="s">
        <v>58</v>
      </c>
      <c r="M4" s="332"/>
      <c r="N4" s="329" t="s">
        <v>57</v>
      </c>
    </row>
    <row r="5" spans="1:16" s="26" customFormat="1" ht="32.25" thickBot="1" x14ac:dyDescent="0.3">
      <c r="A5" s="330"/>
      <c r="B5" s="330"/>
      <c r="C5" s="330"/>
      <c r="D5" s="330"/>
      <c r="E5" s="330"/>
      <c r="F5" s="94" t="s">
        <v>56</v>
      </c>
      <c r="G5" s="94" t="s">
        <v>55</v>
      </c>
      <c r="H5" s="330"/>
      <c r="I5" s="94" t="s">
        <v>56</v>
      </c>
      <c r="J5" s="94" t="s">
        <v>55</v>
      </c>
      <c r="K5" s="330"/>
      <c r="L5" s="94" t="s">
        <v>56</v>
      </c>
      <c r="M5" s="94" t="s">
        <v>55</v>
      </c>
      <c r="N5" s="338"/>
    </row>
    <row r="6" spans="1:16" s="29" customFormat="1" ht="32.25" thickTop="1" x14ac:dyDescent="0.25">
      <c r="A6" s="31">
        <v>1</v>
      </c>
      <c r="B6" s="31">
        <v>2</v>
      </c>
      <c r="C6" s="31" t="s">
        <v>347</v>
      </c>
      <c r="D6" s="31">
        <v>4</v>
      </c>
      <c r="E6" s="31" t="s">
        <v>54</v>
      </c>
      <c r="F6" s="31">
        <v>6</v>
      </c>
      <c r="G6" s="31">
        <v>7</v>
      </c>
      <c r="H6" s="31" t="s">
        <v>53</v>
      </c>
      <c r="I6" s="31">
        <v>9</v>
      </c>
      <c r="J6" s="31">
        <v>10</v>
      </c>
      <c r="K6" s="31" t="s">
        <v>52</v>
      </c>
      <c r="L6" s="31">
        <v>12</v>
      </c>
      <c r="M6" s="31">
        <v>13</v>
      </c>
      <c r="N6" s="204">
        <v>15</v>
      </c>
    </row>
    <row r="7" spans="1:16" s="26" customFormat="1" ht="15.75" x14ac:dyDescent="0.25">
      <c r="A7" s="28"/>
      <c r="B7" s="97"/>
      <c r="C7" s="97"/>
      <c r="D7" s="97">
        <v>1</v>
      </c>
      <c r="E7" s="97"/>
      <c r="F7" s="97">
        <v>2</v>
      </c>
      <c r="G7" s="97">
        <v>3</v>
      </c>
      <c r="H7" s="97"/>
      <c r="I7" s="97">
        <v>4</v>
      </c>
      <c r="J7" s="97">
        <v>5</v>
      </c>
      <c r="K7" s="97"/>
      <c r="L7" s="97">
        <v>6</v>
      </c>
      <c r="M7" s="97">
        <v>7</v>
      </c>
      <c r="N7" s="97">
        <v>8</v>
      </c>
    </row>
    <row r="8" spans="1:16" s="14" customFormat="1" ht="15.75" x14ac:dyDescent="0.25">
      <c r="A8" s="25">
        <v>1</v>
      </c>
      <c r="B8" s="24" t="s">
        <v>51</v>
      </c>
      <c r="C8" s="13">
        <f t="shared" ref="C8:C25" si="0">SUM(N8,K8,H8,D8,E8)</f>
        <v>272</v>
      </c>
      <c r="D8" s="13">
        <v>4</v>
      </c>
      <c r="E8" s="23">
        <f t="shared" ref="E8:E25" si="1">F8+G8</f>
        <v>15</v>
      </c>
      <c r="F8" s="21">
        <v>12</v>
      </c>
      <c r="G8" s="21">
        <v>3</v>
      </c>
      <c r="H8" s="23">
        <f t="shared" ref="H8:H25" si="2">I8+J8</f>
        <v>20</v>
      </c>
      <c r="I8" s="21">
        <v>6</v>
      </c>
      <c r="J8" s="21">
        <v>14</v>
      </c>
      <c r="K8" s="23">
        <f t="shared" ref="K8:K25" si="3">L8+M8</f>
        <v>25</v>
      </c>
      <c r="L8" s="22">
        <v>5</v>
      </c>
      <c r="M8" s="21">
        <v>20</v>
      </c>
      <c r="N8" s="13">
        <v>208</v>
      </c>
      <c r="P8" s="15"/>
    </row>
    <row r="9" spans="1:16" s="14" customFormat="1" ht="15.75" x14ac:dyDescent="0.25">
      <c r="A9" s="20">
        <v>2</v>
      </c>
      <c r="B9" s="19" t="s">
        <v>50</v>
      </c>
      <c r="C9" s="16">
        <f t="shared" si="0"/>
        <v>273</v>
      </c>
      <c r="D9" s="16">
        <v>1</v>
      </c>
      <c r="E9" s="18">
        <f t="shared" si="1"/>
        <v>6</v>
      </c>
      <c r="F9" s="17">
        <v>5</v>
      </c>
      <c r="G9" s="17">
        <v>1</v>
      </c>
      <c r="H9" s="18">
        <f t="shared" si="2"/>
        <v>43</v>
      </c>
      <c r="I9" s="17">
        <v>26</v>
      </c>
      <c r="J9" s="17">
        <v>17</v>
      </c>
      <c r="K9" s="18">
        <f t="shared" si="3"/>
        <v>172</v>
      </c>
      <c r="L9" s="17">
        <v>67</v>
      </c>
      <c r="M9" s="17">
        <v>105</v>
      </c>
      <c r="N9" s="16">
        <v>51</v>
      </c>
      <c r="P9" s="15"/>
    </row>
    <row r="10" spans="1:16" s="14" customFormat="1" ht="15.75" x14ac:dyDescent="0.25">
      <c r="A10" s="25">
        <v>3</v>
      </c>
      <c r="B10" s="24" t="s">
        <v>49</v>
      </c>
      <c r="C10" s="13">
        <f t="shared" si="0"/>
        <v>414</v>
      </c>
      <c r="D10" s="13">
        <v>3</v>
      </c>
      <c r="E10" s="23">
        <f t="shared" si="1"/>
        <v>44</v>
      </c>
      <c r="F10" s="21">
        <v>39</v>
      </c>
      <c r="G10" s="21">
        <v>5</v>
      </c>
      <c r="H10" s="23">
        <f t="shared" si="2"/>
        <v>63</v>
      </c>
      <c r="I10" s="21">
        <v>53</v>
      </c>
      <c r="J10" s="21">
        <v>10</v>
      </c>
      <c r="K10" s="23">
        <f t="shared" si="3"/>
        <v>59</v>
      </c>
      <c r="L10" s="22">
        <v>36</v>
      </c>
      <c r="M10" s="21">
        <v>23</v>
      </c>
      <c r="N10" s="13">
        <v>245</v>
      </c>
      <c r="P10" s="15"/>
    </row>
    <row r="11" spans="1:16" s="323" customFormat="1" ht="15.75" x14ac:dyDescent="0.25">
      <c r="A11" s="328">
        <v>4</v>
      </c>
      <c r="B11" s="327" t="s">
        <v>48</v>
      </c>
      <c r="C11" s="322">
        <f t="shared" si="0"/>
        <v>2029</v>
      </c>
      <c r="D11" s="322">
        <v>13</v>
      </c>
      <c r="E11" s="326">
        <f t="shared" si="1"/>
        <v>84</v>
      </c>
      <c r="F11" s="325">
        <v>65</v>
      </c>
      <c r="G11" s="325">
        <v>19</v>
      </c>
      <c r="H11" s="326">
        <f t="shared" si="2"/>
        <v>1324</v>
      </c>
      <c r="I11" s="325">
        <v>1027</v>
      </c>
      <c r="J11" s="325">
        <v>297</v>
      </c>
      <c r="K11" s="326">
        <f t="shared" si="3"/>
        <v>228</v>
      </c>
      <c r="L11" s="325">
        <v>113</v>
      </c>
      <c r="M11" s="325">
        <v>115</v>
      </c>
      <c r="N11" s="322">
        <v>380</v>
      </c>
      <c r="P11" s="324"/>
    </row>
    <row r="12" spans="1:16" s="14" customFormat="1" ht="15.75" x14ac:dyDescent="0.25">
      <c r="A12" s="25">
        <v>5</v>
      </c>
      <c r="B12" s="24" t="s">
        <v>47</v>
      </c>
      <c r="C12" s="13">
        <f t="shared" si="0"/>
        <v>886</v>
      </c>
      <c r="D12" s="13">
        <v>15</v>
      </c>
      <c r="E12" s="23">
        <f t="shared" si="1"/>
        <v>29</v>
      </c>
      <c r="F12" s="21">
        <v>22</v>
      </c>
      <c r="G12" s="21">
        <v>7</v>
      </c>
      <c r="H12" s="23">
        <f t="shared" si="2"/>
        <v>252</v>
      </c>
      <c r="I12" s="21">
        <v>220</v>
      </c>
      <c r="J12" s="21">
        <v>32</v>
      </c>
      <c r="K12" s="23">
        <f t="shared" si="3"/>
        <v>214</v>
      </c>
      <c r="L12" s="22">
        <v>127</v>
      </c>
      <c r="M12" s="21">
        <v>87</v>
      </c>
      <c r="N12" s="13">
        <v>376</v>
      </c>
      <c r="P12" s="15"/>
    </row>
    <row r="13" spans="1:16" s="14" customFormat="1" ht="15.75" x14ac:dyDescent="0.25">
      <c r="A13" s="20">
        <v>6</v>
      </c>
      <c r="B13" s="19" t="s">
        <v>46</v>
      </c>
      <c r="C13" s="322">
        <f t="shared" si="0"/>
        <v>1739</v>
      </c>
      <c r="D13" s="16">
        <v>12</v>
      </c>
      <c r="E13" s="18">
        <f t="shared" si="1"/>
        <v>57</v>
      </c>
      <c r="F13" s="17">
        <v>41</v>
      </c>
      <c r="G13" s="17">
        <v>16</v>
      </c>
      <c r="H13" s="18">
        <f t="shared" si="2"/>
        <v>470</v>
      </c>
      <c r="I13" s="17">
        <v>355</v>
      </c>
      <c r="J13" s="17">
        <v>115</v>
      </c>
      <c r="K13" s="18">
        <f t="shared" si="3"/>
        <v>854</v>
      </c>
      <c r="L13" s="17">
        <v>397</v>
      </c>
      <c r="M13" s="17">
        <v>457</v>
      </c>
      <c r="N13" s="16">
        <v>346</v>
      </c>
      <c r="P13" s="15"/>
    </row>
    <row r="14" spans="1:16" s="14" customFormat="1" ht="15.75" x14ac:dyDescent="0.25">
      <c r="A14" s="25">
        <v>7</v>
      </c>
      <c r="B14" s="24" t="s">
        <v>45</v>
      </c>
      <c r="C14" s="13">
        <f t="shared" si="0"/>
        <v>454</v>
      </c>
      <c r="D14" s="13">
        <v>5</v>
      </c>
      <c r="E14" s="23">
        <f t="shared" si="1"/>
        <v>14</v>
      </c>
      <c r="F14" s="21">
        <v>9</v>
      </c>
      <c r="G14" s="21">
        <v>5</v>
      </c>
      <c r="H14" s="23">
        <f t="shared" si="2"/>
        <v>90</v>
      </c>
      <c r="I14" s="21">
        <v>66</v>
      </c>
      <c r="J14" s="21">
        <v>24</v>
      </c>
      <c r="K14" s="23">
        <f t="shared" si="3"/>
        <v>246</v>
      </c>
      <c r="L14" s="22">
        <v>97</v>
      </c>
      <c r="M14" s="21">
        <v>149</v>
      </c>
      <c r="N14" s="13">
        <v>99</v>
      </c>
      <c r="P14" s="15"/>
    </row>
    <row r="15" spans="1:16" s="14" customFormat="1" ht="15.75" x14ac:dyDescent="0.25">
      <c r="A15" s="20">
        <v>8</v>
      </c>
      <c r="B15" s="19" t="s">
        <v>44</v>
      </c>
      <c r="C15" s="322">
        <f t="shared" si="0"/>
        <v>286</v>
      </c>
      <c r="D15" s="16">
        <v>4</v>
      </c>
      <c r="E15" s="18">
        <f t="shared" si="1"/>
        <v>10</v>
      </c>
      <c r="F15" s="17">
        <v>8</v>
      </c>
      <c r="G15" s="17">
        <v>2</v>
      </c>
      <c r="H15" s="18">
        <f t="shared" si="2"/>
        <v>43</v>
      </c>
      <c r="I15" s="17">
        <v>29</v>
      </c>
      <c r="J15" s="17">
        <v>14</v>
      </c>
      <c r="K15" s="18">
        <f t="shared" si="3"/>
        <v>94</v>
      </c>
      <c r="L15" s="17">
        <v>27</v>
      </c>
      <c r="M15" s="17">
        <v>67</v>
      </c>
      <c r="N15" s="16">
        <v>135</v>
      </c>
      <c r="P15" s="15"/>
    </row>
    <row r="16" spans="1:16" s="14" customFormat="1" ht="15.75" x14ac:dyDescent="0.25">
      <c r="A16" s="25">
        <v>9</v>
      </c>
      <c r="B16" s="24" t="s">
        <v>43</v>
      </c>
      <c r="C16" s="13">
        <f t="shared" si="0"/>
        <v>593</v>
      </c>
      <c r="D16" s="13">
        <v>8</v>
      </c>
      <c r="E16" s="23">
        <f t="shared" si="1"/>
        <v>21</v>
      </c>
      <c r="F16" s="21">
        <v>17</v>
      </c>
      <c r="G16" s="21">
        <v>4</v>
      </c>
      <c r="H16" s="23">
        <f t="shared" si="2"/>
        <v>151</v>
      </c>
      <c r="I16" s="21">
        <v>122</v>
      </c>
      <c r="J16" s="21">
        <v>29</v>
      </c>
      <c r="K16" s="23">
        <f t="shared" si="3"/>
        <v>220</v>
      </c>
      <c r="L16" s="22">
        <v>100</v>
      </c>
      <c r="M16" s="21">
        <v>120</v>
      </c>
      <c r="N16" s="13">
        <v>193</v>
      </c>
      <c r="P16" s="15"/>
    </row>
    <row r="17" spans="1:16" s="14" customFormat="1" ht="15.75" x14ac:dyDescent="0.25">
      <c r="A17" s="20">
        <v>10</v>
      </c>
      <c r="B17" s="19" t="s">
        <v>42</v>
      </c>
      <c r="C17" s="322">
        <f t="shared" si="0"/>
        <v>119</v>
      </c>
      <c r="D17" s="16">
        <v>0</v>
      </c>
      <c r="E17" s="18">
        <f t="shared" si="1"/>
        <v>7</v>
      </c>
      <c r="F17" s="17">
        <v>5</v>
      </c>
      <c r="G17" s="17">
        <v>2</v>
      </c>
      <c r="H17" s="18">
        <f t="shared" si="2"/>
        <v>14</v>
      </c>
      <c r="I17" s="17">
        <v>8</v>
      </c>
      <c r="J17" s="17">
        <v>6</v>
      </c>
      <c r="K17" s="18">
        <f t="shared" si="3"/>
        <v>33</v>
      </c>
      <c r="L17" s="17">
        <v>14</v>
      </c>
      <c r="M17" s="17">
        <v>19</v>
      </c>
      <c r="N17" s="16">
        <v>65</v>
      </c>
      <c r="P17" s="15"/>
    </row>
    <row r="18" spans="1:16" s="14" customFormat="1" ht="15.75" x14ac:dyDescent="0.25">
      <c r="A18" s="25">
        <v>11</v>
      </c>
      <c r="B18" s="24" t="s">
        <v>41</v>
      </c>
      <c r="C18" s="13">
        <f t="shared" si="0"/>
        <v>473</v>
      </c>
      <c r="D18" s="13">
        <v>2</v>
      </c>
      <c r="E18" s="23">
        <f t="shared" si="1"/>
        <v>14</v>
      </c>
      <c r="F18" s="21">
        <v>10</v>
      </c>
      <c r="G18" s="21">
        <v>4</v>
      </c>
      <c r="H18" s="23">
        <f t="shared" si="2"/>
        <v>174</v>
      </c>
      <c r="I18" s="21">
        <v>124</v>
      </c>
      <c r="J18" s="21">
        <v>50</v>
      </c>
      <c r="K18" s="23">
        <f t="shared" si="3"/>
        <v>195</v>
      </c>
      <c r="L18" s="22">
        <v>98</v>
      </c>
      <c r="M18" s="21">
        <v>97</v>
      </c>
      <c r="N18" s="13">
        <v>88</v>
      </c>
      <c r="P18" s="15"/>
    </row>
    <row r="19" spans="1:16" s="14" customFormat="1" ht="15.75" x14ac:dyDescent="0.25">
      <c r="A19" s="20">
        <v>12</v>
      </c>
      <c r="B19" s="19" t="s">
        <v>40</v>
      </c>
      <c r="C19" s="322">
        <f t="shared" si="0"/>
        <v>563</v>
      </c>
      <c r="D19" s="16">
        <v>11</v>
      </c>
      <c r="E19" s="18">
        <f t="shared" si="1"/>
        <v>16</v>
      </c>
      <c r="F19" s="17">
        <v>8</v>
      </c>
      <c r="G19" s="17">
        <v>8</v>
      </c>
      <c r="H19" s="18">
        <f t="shared" si="2"/>
        <v>105</v>
      </c>
      <c r="I19" s="17">
        <v>79</v>
      </c>
      <c r="J19" s="17">
        <v>26</v>
      </c>
      <c r="K19" s="18">
        <f t="shared" si="3"/>
        <v>310</v>
      </c>
      <c r="L19" s="17">
        <v>114</v>
      </c>
      <c r="M19" s="17">
        <v>196</v>
      </c>
      <c r="N19" s="16">
        <v>121</v>
      </c>
      <c r="P19" s="15"/>
    </row>
    <row r="20" spans="1:16" s="14" customFormat="1" ht="15.75" x14ac:dyDescent="0.25">
      <c r="A20" s="25">
        <v>13</v>
      </c>
      <c r="B20" s="24" t="s">
        <v>39</v>
      </c>
      <c r="C20" s="13">
        <f t="shared" si="0"/>
        <v>283</v>
      </c>
      <c r="D20" s="13">
        <v>3</v>
      </c>
      <c r="E20" s="23">
        <f t="shared" si="1"/>
        <v>7</v>
      </c>
      <c r="F20" s="21">
        <v>5</v>
      </c>
      <c r="G20" s="21">
        <v>2</v>
      </c>
      <c r="H20" s="23">
        <f t="shared" si="2"/>
        <v>10</v>
      </c>
      <c r="I20" s="21">
        <v>6</v>
      </c>
      <c r="J20" s="21">
        <v>4</v>
      </c>
      <c r="K20" s="23">
        <f t="shared" si="3"/>
        <v>200</v>
      </c>
      <c r="L20" s="22">
        <v>73</v>
      </c>
      <c r="M20" s="21">
        <v>127</v>
      </c>
      <c r="N20" s="13">
        <v>63</v>
      </c>
      <c r="P20" s="15"/>
    </row>
    <row r="21" spans="1:16" s="14" customFormat="1" ht="15.75" x14ac:dyDescent="0.25">
      <c r="A21" s="20">
        <v>14</v>
      </c>
      <c r="B21" s="19" t="s">
        <v>38</v>
      </c>
      <c r="C21" s="322">
        <f t="shared" si="0"/>
        <v>277</v>
      </c>
      <c r="D21" s="16">
        <v>7</v>
      </c>
      <c r="E21" s="18">
        <f t="shared" si="1"/>
        <v>17</v>
      </c>
      <c r="F21" s="17">
        <v>12</v>
      </c>
      <c r="G21" s="17">
        <v>5</v>
      </c>
      <c r="H21" s="18">
        <f t="shared" si="2"/>
        <v>97</v>
      </c>
      <c r="I21" s="17">
        <v>82</v>
      </c>
      <c r="J21" s="17">
        <v>15</v>
      </c>
      <c r="K21" s="18">
        <f t="shared" si="3"/>
        <v>71</v>
      </c>
      <c r="L21" s="17">
        <v>39</v>
      </c>
      <c r="M21" s="17">
        <v>32</v>
      </c>
      <c r="N21" s="16">
        <v>85</v>
      </c>
      <c r="P21" s="15"/>
    </row>
    <row r="22" spans="1:16" s="14" customFormat="1" ht="15.75" x14ac:dyDescent="0.25">
      <c r="A22" s="25">
        <v>15</v>
      </c>
      <c r="B22" s="24" t="s">
        <v>37</v>
      </c>
      <c r="C22" s="13">
        <f t="shared" si="0"/>
        <v>235</v>
      </c>
      <c r="D22" s="13">
        <v>2</v>
      </c>
      <c r="E22" s="23">
        <f t="shared" si="1"/>
        <v>16</v>
      </c>
      <c r="F22" s="21">
        <v>14</v>
      </c>
      <c r="G22" s="21">
        <v>2</v>
      </c>
      <c r="H22" s="23">
        <f t="shared" si="2"/>
        <v>33</v>
      </c>
      <c r="I22" s="21">
        <v>17</v>
      </c>
      <c r="J22" s="21">
        <v>16</v>
      </c>
      <c r="K22" s="23">
        <f t="shared" si="3"/>
        <v>106</v>
      </c>
      <c r="L22" s="22">
        <v>49</v>
      </c>
      <c r="M22" s="21">
        <v>57</v>
      </c>
      <c r="N22" s="13">
        <v>78</v>
      </c>
      <c r="P22" s="15"/>
    </row>
    <row r="23" spans="1:16" s="14" customFormat="1" ht="15.75" x14ac:dyDescent="0.25">
      <c r="A23" s="20">
        <v>16</v>
      </c>
      <c r="B23" s="19" t="s">
        <v>36</v>
      </c>
      <c r="C23" s="322">
        <f t="shared" si="0"/>
        <v>400</v>
      </c>
      <c r="D23" s="16">
        <v>2</v>
      </c>
      <c r="E23" s="18">
        <f t="shared" si="1"/>
        <v>14</v>
      </c>
      <c r="F23" s="17">
        <v>11</v>
      </c>
      <c r="G23" s="17">
        <v>3</v>
      </c>
      <c r="H23" s="18">
        <f t="shared" si="2"/>
        <v>165</v>
      </c>
      <c r="I23" s="17">
        <v>114</v>
      </c>
      <c r="J23" s="17">
        <v>51</v>
      </c>
      <c r="K23" s="18">
        <f t="shared" si="3"/>
        <v>116</v>
      </c>
      <c r="L23" s="17">
        <v>19</v>
      </c>
      <c r="M23" s="17">
        <v>97</v>
      </c>
      <c r="N23" s="16">
        <v>103</v>
      </c>
      <c r="P23" s="15"/>
    </row>
    <row r="24" spans="1:16" s="14" customFormat="1" ht="15.75" x14ac:dyDescent="0.25">
      <c r="A24" s="25">
        <v>17</v>
      </c>
      <c r="B24" s="24" t="s">
        <v>35</v>
      </c>
      <c r="C24" s="13">
        <f t="shared" si="0"/>
        <v>281</v>
      </c>
      <c r="D24" s="13">
        <v>2</v>
      </c>
      <c r="E24" s="23">
        <f t="shared" si="1"/>
        <v>23</v>
      </c>
      <c r="F24" s="21">
        <v>14</v>
      </c>
      <c r="G24" s="21">
        <v>9</v>
      </c>
      <c r="H24" s="23">
        <f t="shared" si="2"/>
        <v>31</v>
      </c>
      <c r="I24" s="21">
        <v>16</v>
      </c>
      <c r="J24" s="21">
        <v>15</v>
      </c>
      <c r="K24" s="23">
        <f t="shared" si="3"/>
        <v>39</v>
      </c>
      <c r="L24" s="22">
        <v>10</v>
      </c>
      <c r="M24" s="21">
        <v>29</v>
      </c>
      <c r="N24" s="13">
        <v>186</v>
      </c>
      <c r="P24" s="15"/>
    </row>
    <row r="25" spans="1:16" s="14" customFormat="1" ht="15.75" x14ac:dyDescent="0.25">
      <c r="A25" s="20">
        <v>18</v>
      </c>
      <c r="B25" s="19" t="s">
        <v>34</v>
      </c>
      <c r="C25" s="322">
        <f t="shared" si="0"/>
        <v>994</v>
      </c>
      <c r="D25" s="16">
        <v>2</v>
      </c>
      <c r="E25" s="18">
        <f t="shared" si="1"/>
        <v>28</v>
      </c>
      <c r="F25" s="17">
        <v>22</v>
      </c>
      <c r="G25" s="17">
        <v>6</v>
      </c>
      <c r="H25" s="18">
        <f t="shared" si="2"/>
        <v>148</v>
      </c>
      <c r="I25" s="17">
        <v>110</v>
      </c>
      <c r="J25" s="17">
        <v>38</v>
      </c>
      <c r="K25" s="18">
        <f t="shared" si="3"/>
        <v>647</v>
      </c>
      <c r="L25" s="17">
        <v>244</v>
      </c>
      <c r="M25" s="17">
        <v>403</v>
      </c>
      <c r="N25" s="16">
        <v>169</v>
      </c>
      <c r="P25" s="15"/>
    </row>
    <row r="26" spans="1:16" s="12" customFormat="1" ht="15.75" x14ac:dyDescent="0.25">
      <c r="A26" s="336" t="s">
        <v>33</v>
      </c>
      <c r="B26" s="337"/>
      <c r="C26" s="13">
        <f t="shared" ref="C26:N26" si="4">SUM(C8:C25)</f>
        <v>10571</v>
      </c>
      <c r="D26" s="13">
        <f t="shared" si="4"/>
        <v>96</v>
      </c>
      <c r="E26" s="13">
        <f t="shared" si="4"/>
        <v>422</v>
      </c>
      <c r="F26" s="13">
        <f t="shared" si="4"/>
        <v>319</v>
      </c>
      <c r="G26" s="13">
        <f t="shared" si="4"/>
        <v>103</v>
      </c>
      <c r="H26" s="13">
        <f t="shared" si="4"/>
        <v>3233</v>
      </c>
      <c r="I26" s="13">
        <f t="shared" si="4"/>
        <v>2460</v>
      </c>
      <c r="J26" s="13">
        <f t="shared" si="4"/>
        <v>773</v>
      </c>
      <c r="K26" s="13">
        <f t="shared" si="4"/>
        <v>3829</v>
      </c>
      <c r="L26" s="13">
        <f t="shared" si="4"/>
        <v>1629</v>
      </c>
      <c r="M26" s="13">
        <f t="shared" si="4"/>
        <v>2200</v>
      </c>
      <c r="N26" s="13">
        <f t="shared" si="4"/>
        <v>2991</v>
      </c>
    </row>
    <row r="27" spans="1:16" s="10" customFormat="1" ht="15.75" x14ac:dyDescent="0.25">
      <c r="B27" s="11"/>
    </row>
    <row r="28" spans="1:16" s="10" customFormat="1" ht="15.75" x14ac:dyDescent="0.25">
      <c r="A28" s="335" t="s">
        <v>32</v>
      </c>
      <c r="B28" s="335"/>
      <c r="C28" s="335"/>
      <c r="D28" s="335"/>
      <c r="E28" s="335"/>
      <c r="F28" s="335"/>
      <c r="G28" s="335"/>
    </row>
  </sheetData>
  <mergeCells count="18">
    <mergeCell ref="A28:G28"/>
    <mergeCell ref="A26:B26"/>
    <mergeCell ref="N4:N5"/>
    <mergeCell ref="A1:N1"/>
    <mergeCell ref="A2:N2"/>
    <mergeCell ref="B3:B5"/>
    <mergeCell ref="A3:A5"/>
    <mergeCell ref="E4:E5"/>
    <mergeCell ref="F4:G4"/>
    <mergeCell ref="H4:H5"/>
    <mergeCell ref="K4:K5"/>
    <mergeCell ref="L4:M4"/>
    <mergeCell ref="C3:C5"/>
    <mergeCell ref="K3:M3"/>
    <mergeCell ref="D3:D5"/>
    <mergeCell ref="I4:J4"/>
    <mergeCell ref="H3:J3"/>
    <mergeCell ref="E3:G3"/>
  </mergeCells>
  <printOptions horizontalCentered="1"/>
  <pageMargins left="0.46" right="0.16" top="0.45" bottom="0.18" header="0.6" footer="0.16"/>
  <pageSetup paperSize="9"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A1:F24"/>
  <sheetViews>
    <sheetView zoomScale="85" zoomScaleNormal="85" zoomScaleSheetLayoutView="100" workbookViewId="0">
      <selection activeCell="F26" sqref="F26"/>
    </sheetView>
  </sheetViews>
  <sheetFormatPr defaultRowHeight="18.75" x14ac:dyDescent="0.3"/>
  <cols>
    <col min="1" max="1" width="3.7109375" style="162" customWidth="1"/>
    <col min="2" max="2" width="26" style="162" customWidth="1"/>
    <col min="3" max="3" width="19.5703125" style="162" customWidth="1"/>
    <col min="4" max="4" width="20" style="163" customWidth="1"/>
    <col min="5" max="5" width="20.28515625" style="164" customWidth="1"/>
    <col min="6" max="6" width="20.85546875" style="163" customWidth="1"/>
    <col min="7" max="16384" width="9.140625" style="162"/>
  </cols>
  <sheetData>
    <row r="1" spans="1:6" ht="64.5" customHeight="1" x14ac:dyDescent="0.3">
      <c r="A1" s="419" t="s">
        <v>248</v>
      </c>
      <c r="B1" s="419"/>
      <c r="C1" s="419"/>
      <c r="D1" s="419"/>
      <c r="E1" s="419"/>
      <c r="F1" s="419"/>
    </row>
    <row r="2" spans="1:6" ht="93.75" x14ac:dyDescent="0.3">
      <c r="A2" s="171" t="s">
        <v>229</v>
      </c>
      <c r="B2" s="166" t="s">
        <v>64</v>
      </c>
      <c r="C2" s="170" t="s">
        <v>247</v>
      </c>
      <c r="D2" s="170" t="s">
        <v>246</v>
      </c>
      <c r="E2" s="170" t="s">
        <v>245</v>
      </c>
      <c r="F2" s="170" t="s">
        <v>244</v>
      </c>
    </row>
    <row r="3" spans="1:6" x14ac:dyDescent="0.3">
      <c r="A3" s="169">
        <v>1</v>
      </c>
      <c r="B3" s="91" t="s">
        <v>51</v>
      </c>
      <c r="C3" s="90">
        <v>207</v>
      </c>
      <c r="D3" s="90">
        <v>674</v>
      </c>
      <c r="E3" s="90">
        <v>207</v>
      </c>
      <c r="F3" s="90">
        <v>674</v>
      </c>
    </row>
    <row r="4" spans="1:6" x14ac:dyDescent="0.3">
      <c r="A4" s="167">
        <v>2</v>
      </c>
      <c r="B4" s="85" t="s">
        <v>50</v>
      </c>
      <c r="C4" s="82">
        <v>268</v>
      </c>
      <c r="D4" s="82">
        <v>900</v>
      </c>
      <c r="E4" s="82">
        <v>268</v>
      </c>
      <c r="F4" s="82">
        <v>900</v>
      </c>
    </row>
    <row r="5" spans="1:6" x14ac:dyDescent="0.3">
      <c r="A5" s="168">
        <v>3</v>
      </c>
      <c r="B5" s="89" t="s">
        <v>49</v>
      </c>
      <c r="C5" s="86">
        <v>435</v>
      </c>
      <c r="D5" s="86">
        <v>1346</v>
      </c>
      <c r="E5" s="86">
        <v>435</v>
      </c>
      <c r="F5" s="86">
        <v>1346</v>
      </c>
    </row>
    <row r="6" spans="1:6" x14ac:dyDescent="0.3">
      <c r="A6" s="167">
        <v>4</v>
      </c>
      <c r="B6" s="85" t="s">
        <v>48</v>
      </c>
      <c r="C6" s="82">
        <v>1491</v>
      </c>
      <c r="D6" s="82">
        <v>4709</v>
      </c>
      <c r="E6" s="82">
        <v>1491</v>
      </c>
      <c r="F6" s="82">
        <v>4709</v>
      </c>
    </row>
    <row r="7" spans="1:6" x14ac:dyDescent="0.3">
      <c r="A7" s="168">
        <v>5</v>
      </c>
      <c r="B7" s="89" t="s">
        <v>47</v>
      </c>
      <c r="C7" s="86">
        <v>910</v>
      </c>
      <c r="D7" s="86">
        <v>2808</v>
      </c>
      <c r="E7" s="86">
        <v>910</v>
      </c>
      <c r="F7" s="86">
        <v>2808</v>
      </c>
    </row>
    <row r="8" spans="1:6" x14ac:dyDescent="0.3">
      <c r="A8" s="167">
        <v>6</v>
      </c>
      <c r="B8" s="85" t="s">
        <v>46</v>
      </c>
      <c r="C8" s="82">
        <v>1025</v>
      </c>
      <c r="D8" s="82">
        <v>3279</v>
      </c>
      <c r="E8" s="82">
        <v>1025</v>
      </c>
      <c r="F8" s="82">
        <v>3279</v>
      </c>
    </row>
    <row r="9" spans="1:6" x14ac:dyDescent="0.3">
      <c r="A9" s="168">
        <v>7</v>
      </c>
      <c r="B9" s="89" t="s">
        <v>45</v>
      </c>
      <c r="C9" s="90">
        <v>366</v>
      </c>
      <c r="D9" s="90">
        <v>1132</v>
      </c>
      <c r="E9" s="90">
        <v>366</v>
      </c>
      <c r="F9" s="86">
        <v>1132</v>
      </c>
    </row>
    <row r="10" spans="1:6" x14ac:dyDescent="0.3">
      <c r="A10" s="167">
        <v>8</v>
      </c>
      <c r="B10" s="85" t="s">
        <v>44</v>
      </c>
      <c r="C10" s="82">
        <v>349</v>
      </c>
      <c r="D10" s="82">
        <v>1068</v>
      </c>
      <c r="E10" s="82">
        <v>349</v>
      </c>
      <c r="F10" s="82">
        <v>1068</v>
      </c>
    </row>
    <row r="11" spans="1:6" x14ac:dyDescent="0.3">
      <c r="A11" s="168">
        <v>9</v>
      </c>
      <c r="B11" s="89" t="s">
        <v>43</v>
      </c>
      <c r="C11" s="86">
        <v>454</v>
      </c>
      <c r="D11" s="86">
        <v>1474</v>
      </c>
      <c r="E11" s="86">
        <v>454</v>
      </c>
      <c r="F11" s="86">
        <v>1474</v>
      </c>
    </row>
    <row r="12" spans="1:6" x14ac:dyDescent="0.3">
      <c r="A12" s="167">
        <v>10</v>
      </c>
      <c r="B12" s="85" t="s">
        <v>42</v>
      </c>
      <c r="C12" s="82">
        <v>194</v>
      </c>
      <c r="D12" s="82">
        <v>602</v>
      </c>
      <c r="E12" s="82">
        <v>194</v>
      </c>
      <c r="F12" s="82">
        <v>602</v>
      </c>
    </row>
    <row r="13" spans="1:6" x14ac:dyDescent="0.3">
      <c r="A13" s="168">
        <v>11</v>
      </c>
      <c r="B13" s="89" t="s">
        <v>41</v>
      </c>
      <c r="C13" s="86">
        <v>347</v>
      </c>
      <c r="D13" s="86">
        <v>1097</v>
      </c>
      <c r="E13" s="86">
        <v>347</v>
      </c>
      <c r="F13" s="86">
        <v>1097</v>
      </c>
    </row>
    <row r="14" spans="1:6" x14ac:dyDescent="0.3">
      <c r="A14" s="167">
        <v>12</v>
      </c>
      <c r="B14" s="85" t="s">
        <v>40</v>
      </c>
      <c r="C14" s="82">
        <v>273</v>
      </c>
      <c r="D14" s="82">
        <v>870</v>
      </c>
      <c r="E14" s="82">
        <v>273</v>
      </c>
      <c r="F14" s="82">
        <v>870</v>
      </c>
    </row>
    <row r="15" spans="1:6" x14ac:dyDescent="0.3">
      <c r="A15" s="168">
        <v>13</v>
      </c>
      <c r="B15" s="89" t="s">
        <v>39</v>
      </c>
      <c r="C15" s="86">
        <v>212</v>
      </c>
      <c r="D15" s="86">
        <v>656</v>
      </c>
      <c r="E15" s="86">
        <v>212</v>
      </c>
      <c r="F15" s="86">
        <v>656</v>
      </c>
    </row>
    <row r="16" spans="1:6" x14ac:dyDescent="0.3">
      <c r="A16" s="167">
        <v>14</v>
      </c>
      <c r="B16" s="85" t="s">
        <v>38</v>
      </c>
      <c r="C16" s="82">
        <v>429</v>
      </c>
      <c r="D16" s="82">
        <v>1366</v>
      </c>
      <c r="E16" s="82">
        <v>429</v>
      </c>
      <c r="F16" s="82">
        <v>1366</v>
      </c>
    </row>
    <row r="17" spans="1:6" x14ac:dyDescent="0.3">
      <c r="A17" s="167">
        <v>15</v>
      </c>
      <c r="B17" s="89" t="s">
        <v>37</v>
      </c>
      <c r="C17" s="86">
        <v>191</v>
      </c>
      <c r="D17" s="86">
        <v>615</v>
      </c>
      <c r="E17" s="86">
        <v>191</v>
      </c>
      <c r="F17" s="86">
        <v>615</v>
      </c>
    </row>
    <row r="18" spans="1:6" x14ac:dyDescent="0.3">
      <c r="A18" s="167">
        <v>16</v>
      </c>
      <c r="B18" s="85" t="s">
        <v>36</v>
      </c>
      <c r="C18" s="82">
        <v>279</v>
      </c>
      <c r="D18" s="82">
        <v>862</v>
      </c>
      <c r="E18" s="82">
        <v>279</v>
      </c>
      <c r="F18" s="82">
        <v>862</v>
      </c>
    </row>
    <row r="19" spans="1:6" x14ac:dyDescent="0.3">
      <c r="A19" s="168">
        <v>17</v>
      </c>
      <c r="B19" s="89" t="s">
        <v>35</v>
      </c>
      <c r="C19" s="86">
        <v>416</v>
      </c>
      <c r="D19" s="86">
        <v>1264</v>
      </c>
      <c r="E19" s="86">
        <v>416</v>
      </c>
      <c r="F19" s="86">
        <v>1264</v>
      </c>
    </row>
    <row r="20" spans="1:6" x14ac:dyDescent="0.3">
      <c r="A20" s="167">
        <v>18</v>
      </c>
      <c r="B20" s="85" t="s">
        <v>34</v>
      </c>
      <c r="C20" s="82">
        <v>546</v>
      </c>
      <c r="D20" s="82">
        <v>1724</v>
      </c>
      <c r="E20" s="82">
        <v>546</v>
      </c>
      <c r="F20" s="82">
        <v>1724</v>
      </c>
    </row>
    <row r="21" spans="1:6" x14ac:dyDescent="0.3">
      <c r="A21" s="417" t="s">
        <v>33</v>
      </c>
      <c r="B21" s="418"/>
      <c r="C21" s="166">
        <f>SUM(C3:C20)</f>
        <v>8392</v>
      </c>
      <c r="D21" s="166">
        <f>SUM(D3:D20)</f>
        <v>26446</v>
      </c>
      <c r="E21" s="166">
        <f>SUM(E3:E20)</f>
        <v>8392</v>
      </c>
      <c r="F21" s="166">
        <f>SUM(F3:F20)</f>
        <v>26446</v>
      </c>
    </row>
    <row r="22" spans="1:6" x14ac:dyDescent="0.3">
      <c r="A22" s="163"/>
      <c r="B22" s="163"/>
      <c r="C22" s="163"/>
      <c r="E22" s="165"/>
    </row>
    <row r="23" spans="1:6" ht="39" customHeight="1" x14ac:dyDescent="0.3">
      <c r="A23" s="420"/>
      <c r="B23" s="420"/>
      <c r="C23" s="420"/>
      <c r="D23" s="420"/>
      <c r="E23" s="420"/>
      <c r="F23" s="420"/>
    </row>
    <row r="24" spans="1:6" x14ac:dyDescent="0.3">
      <c r="C24" s="165"/>
      <c r="D24" s="165"/>
      <c r="E24" s="165"/>
      <c r="F24" s="165"/>
    </row>
  </sheetData>
  <mergeCells count="3">
    <mergeCell ref="A21:B21"/>
    <mergeCell ref="A1:F1"/>
    <mergeCell ref="A23:F23"/>
  </mergeCells>
  <pageMargins left="0.25" right="0.25" top="0.75" bottom="0.75" header="0.3" footer="0.3"/>
  <pageSetup paperSize="9" scale="87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1:H24"/>
  <sheetViews>
    <sheetView zoomScale="80" zoomScaleNormal="80" workbookViewId="0">
      <selection activeCell="L13" sqref="L13"/>
    </sheetView>
  </sheetViews>
  <sheetFormatPr defaultRowHeight="15" x14ac:dyDescent="0.25"/>
  <cols>
    <col min="1" max="1" width="9" style="172" customWidth="1"/>
    <col min="2" max="2" width="32.28515625" style="172" bestFit="1" customWidth="1"/>
    <col min="3" max="3" width="22.42578125" style="172" customWidth="1"/>
    <col min="4" max="4" width="24.28515625" style="172" customWidth="1"/>
    <col min="5" max="5" width="18.42578125" style="172" customWidth="1"/>
    <col min="6" max="6" width="17.28515625" style="172" customWidth="1"/>
    <col min="7" max="7" width="0" style="172" hidden="1" customWidth="1"/>
    <col min="8" max="8" width="9.140625" style="172" hidden="1" customWidth="1"/>
    <col min="9" max="10" width="0" style="172" hidden="1" customWidth="1"/>
    <col min="11" max="16384" width="9.140625" style="172"/>
  </cols>
  <sheetData>
    <row r="1" spans="1:6" ht="60" customHeight="1" x14ac:dyDescent="0.25">
      <c r="A1" s="426" t="s">
        <v>254</v>
      </c>
      <c r="B1" s="426"/>
      <c r="C1" s="426"/>
      <c r="D1" s="426"/>
      <c r="E1" s="426"/>
      <c r="F1" s="426"/>
    </row>
    <row r="2" spans="1:6" ht="18.75" x14ac:dyDescent="0.25">
      <c r="A2" s="422" t="s">
        <v>65</v>
      </c>
      <c r="B2" s="422" t="s">
        <v>64</v>
      </c>
      <c r="C2" s="421" t="s">
        <v>253</v>
      </c>
      <c r="D2" s="422"/>
      <c r="E2" s="422"/>
      <c r="F2" s="422"/>
    </row>
    <row r="3" spans="1:6" ht="190.5" customHeight="1" x14ac:dyDescent="0.25">
      <c r="A3" s="423"/>
      <c r="B3" s="423"/>
      <c r="C3" s="185" t="s">
        <v>252</v>
      </c>
      <c r="D3" s="185" t="s">
        <v>251</v>
      </c>
      <c r="E3" s="185" t="s">
        <v>250</v>
      </c>
      <c r="F3" s="185" t="s">
        <v>249</v>
      </c>
    </row>
    <row r="4" spans="1:6" s="173" customFormat="1" ht="18.75" x14ac:dyDescent="0.25">
      <c r="A4" s="184" t="s">
        <v>20</v>
      </c>
      <c r="B4" s="183" t="s">
        <v>122</v>
      </c>
      <c r="C4" s="178">
        <v>1</v>
      </c>
      <c r="D4" s="178">
        <v>402</v>
      </c>
      <c r="E4" s="178">
        <v>1</v>
      </c>
      <c r="F4" s="178">
        <v>9</v>
      </c>
    </row>
    <row r="5" spans="1:6" s="173" customFormat="1" ht="18.75" x14ac:dyDescent="0.25">
      <c r="A5" s="177" t="s">
        <v>18</v>
      </c>
      <c r="B5" s="176" t="s">
        <v>121</v>
      </c>
      <c r="C5" s="175">
        <v>1</v>
      </c>
      <c r="D5" s="175">
        <v>281</v>
      </c>
      <c r="E5" s="175">
        <v>0</v>
      </c>
      <c r="F5" s="175">
        <v>25</v>
      </c>
    </row>
    <row r="6" spans="1:6" s="173" customFormat="1" ht="18.75" x14ac:dyDescent="0.25">
      <c r="A6" s="180" t="s">
        <v>16</v>
      </c>
      <c r="B6" s="179" t="s">
        <v>120</v>
      </c>
      <c r="C6" s="178">
        <v>1</v>
      </c>
      <c r="D6" s="178">
        <v>425</v>
      </c>
      <c r="E6" s="178">
        <v>0</v>
      </c>
      <c r="F6" s="178">
        <v>50</v>
      </c>
    </row>
    <row r="7" spans="1:6" s="173" customFormat="1" ht="18.75" x14ac:dyDescent="0.25">
      <c r="A7" s="177" t="s">
        <v>14</v>
      </c>
      <c r="B7" s="176" t="s">
        <v>119</v>
      </c>
      <c r="C7" s="175">
        <v>0</v>
      </c>
      <c r="D7" s="175">
        <v>1007</v>
      </c>
      <c r="E7" s="175">
        <v>1</v>
      </c>
      <c r="F7" s="175">
        <v>46</v>
      </c>
    </row>
    <row r="8" spans="1:6" s="173" customFormat="1" ht="18.75" x14ac:dyDescent="0.25">
      <c r="A8" s="180" t="s">
        <v>12</v>
      </c>
      <c r="B8" s="179" t="s">
        <v>118</v>
      </c>
      <c r="C8" s="178">
        <v>1</v>
      </c>
      <c r="D8" s="178">
        <v>716</v>
      </c>
      <c r="E8" s="178">
        <v>0</v>
      </c>
      <c r="F8" s="178">
        <v>56</v>
      </c>
    </row>
    <row r="9" spans="1:6" s="173" customFormat="1" ht="18.75" x14ac:dyDescent="0.25">
      <c r="A9" s="177" t="s">
        <v>10</v>
      </c>
      <c r="B9" s="176" t="s">
        <v>117</v>
      </c>
      <c r="C9" s="175">
        <v>1</v>
      </c>
      <c r="D9" s="175">
        <v>893</v>
      </c>
      <c r="E9" s="175">
        <v>0</v>
      </c>
      <c r="F9" s="175">
        <v>100</v>
      </c>
    </row>
    <row r="10" spans="1:6" s="173" customFormat="1" ht="18.75" x14ac:dyDescent="0.25">
      <c r="A10" s="180" t="s">
        <v>8</v>
      </c>
      <c r="B10" s="179" t="s">
        <v>116</v>
      </c>
      <c r="C10" s="178">
        <v>1</v>
      </c>
      <c r="D10" s="178">
        <v>377</v>
      </c>
      <c r="E10" s="178">
        <v>0</v>
      </c>
      <c r="F10" s="178">
        <v>32</v>
      </c>
    </row>
    <row r="11" spans="1:6" s="173" customFormat="1" ht="18.75" x14ac:dyDescent="0.25">
      <c r="A11" s="177" t="s">
        <v>6</v>
      </c>
      <c r="B11" s="176" t="s">
        <v>115</v>
      </c>
      <c r="C11" s="175">
        <v>0</v>
      </c>
      <c r="D11" s="175">
        <v>340</v>
      </c>
      <c r="E11" s="175">
        <v>0</v>
      </c>
      <c r="F11" s="175">
        <v>12</v>
      </c>
    </row>
    <row r="12" spans="1:6" s="173" customFormat="1" ht="18.75" x14ac:dyDescent="0.25">
      <c r="A12" s="180" t="s">
        <v>4</v>
      </c>
      <c r="B12" s="179" t="s">
        <v>114</v>
      </c>
      <c r="C12" s="178">
        <v>0</v>
      </c>
      <c r="D12" s="178">
        <v>342</v>
      </c>
      <c r="E12" s="182">
        <v>0</v>
      </c>
      <c r="F12" s="178">
        <v>22</v>
      </c>
    </row>
    <row r="13" spans="1:6" s="173" customFormat="1" ht="18.75" x14ac:dyDescent="0.25">
      <c r="A13" s="177" t="s">
        <v>2</v>
      </c>
      <c r="B13" s="176" t="s">
        <v>113</v>
      </c>
      <c r="C13" s="181">
        <v>0</v>
      </c>
      <c r="D13" s="175">
        <v>161</v>
      </c>
      <c r="E13" s="175">
        <v>0</v>
      </c>
      <c r="F13" s="175">
        <v>14</v>
      </c>
    </row>
    <row r="14" spans="1:6" s="173" customFormat="1" ht="18.75" x14ac:dyDescent="0.25">
      <c r="A14" s="180" t="s">
        <v>0</v>
      </c>
      <c r="B14" s="179" t="s">
        <v>112</v>
      </c>
      <c r="C14" s="178">
        <v>0</v>
      </c>
      <c r="D14" s="178">
        <v>267</v>
      </c>
      <c r="E14" s="178">
        <v>0</v>
      </c>
      <c r="F14" s="178">
        <v>23</v>
      </c>
    </row>
    <row r="15" spans="1:6" s="173" customFormat="1" ht="18.75" x14ac:dyDescent="0.25">
      <c r="A15" s="177" t="s">
        <v>111</v>
      </c>
      <c r="B15" s="176" t="s">
        <v>110</v>
      </c>
      <c r="C15" s="175">
        <v>0</v>
      </c>
      <c r="D15" s="175">
        <v>294</v>
      </c>
      <c r="E15" s="175">
        <v>1</v>
      </c>
      <c r="F15" s="175">
        <v>64</v>
      </c>
    </row>
    <row r="16" spans="1:6" s="173" customFormat="1" ht="18.75" x14ac:dyDescent="0.25">
      <c r="A16" s="180" t="s">
        <v>109</v>
      </c>
      <c r="B16" s="179" t="s">
        <v>108</v>
      </c>
      <c r="C16" s="178">
        <v>0</v>
      </c>
      <c r="D16" s="178">
        <v>174</v>
      </c>
      <c r="E16" s="178">
        <v>0</v>
      </c>
      <c r="F16" s="178">
        <v>10</v>
      </c>
    </row>
    <row r="17" spans="1:6" s="173" customFormat="1" ht="18.75" x14ac:dyDescent="0.25">
      <c r="A17" s="177" t="s">
        <v>107</v>
      </c>
      <c r="B17" s="176" t="s">
        <v>106</v>
      </c>
      <c r="C17" s="175">
        <v>1</v>
      </c>
      <c r="D17" s="175">
        <v>248</v>
      </c>
      <c r="E17" s="175">
        <v>0</v>
      </c>
      <c r="F17" s="175">
        <v>38</v>
      </c>
    </row>
    <row r="18" spans="1:6" s="173" customFormat="1" ht="18.75" x14ac:dyDescent="0.25">
      <c r="A18" s="180" t="s">
        <v>105</v>
      </c>
      <c r="B18" s="179" t="s">
        <v>104</v>
      </c>
      <c r="C18" s="178">
        <v>0</v>
      </c>
      <c r="D18" s="178">
        <v>298</v>
      </c>
      <c r="E18" s="178">
        <v>0</v>
      </c>
      <c r="F18" s="178">
        <v>17</v>
      </c>
    </row>
    <row r="19" spans="1:6" s="173" customFormat="1" ht="18.75" x14ac:dyDescent="0.25">
      <c r="A19" s="177" t="s">
        <v>103</v>
      </c>
      <c r="B19" s="176" t="s">
        <v>102</v>
      </c>
      <c r="C19" s="175">
        <v>3</v>
      </c>
      <c r="D19" s="175">
        <v>317</v>
      </c>
      <c r="E19" s="175">
        <v>0</v>
      </c>
      <c r="F19" s="175">
        <v>3</v>
      </c>
    </row>
    <row r="20" spans="1:6" s="173" customFormat="1" ht="18.75" x14ac:dyDescent="0.25">
      <c r="A20" s="180" t="s">
        <v>101</v>
      </c>
      <c r="B20" s="179" t="s">
        <v>100</v>
      </c>
      <c r="C20" s="178">
        <v>1</v>
      </c>
      <c r="D20" s="178">
        <v>371</v>
      </c>
      <c r="E20" s="178">
        <v>1</v>
      </c>
      <c r="F20" s="178">
        <v>21</v>
      </c>
    </row>
    <row r="21" spans="1:6" s="173" customFormat="1" ht="18.75" x14ac:dyDescent="0.25">
      <c r="A21" s="177" t="s">
        <v>99</v>
      </c>
      <c r="B21" s="176" t="s">
        <v>98</v>
      </c>
      <c r="C21" s="175">
        <v>2</v>
      </c>
      <c r="D21" s="175">
        <v>470</v>
      </c>
      <c r="E21" s="175">
        <v>0</v>
      </c>
      <c r="F21" s="175">
        <v>29</v>
      </c>
    </row>
    <row r="22" spans="1:6" s="173" customFormat="1" ht="21.75" customHeight="1" x14ac:dyDescent="0.25">
      <c r="A22" s="424" t="s">
        <v>97</v>
      </c>
      <c r="B22" s="425"/>
      <c r="C22" s="174">
        <f>SUM(C4:C21)</f>
        <v>13</v>
      </c>
      <c r="D22" s="174">
        <f>SUM(D4:D21)</f>
        <v>7383</v>
      </c>
      <c r="E22" s="174">
        <f>SUM(E4:E21)</f>
        <v>4</v>
      </c>
      <c r="F22" s="174">
        <f>SUM(F4:F21)</f>
        <v>571</v>
      </c>
    </row>
    <row r="23" spans="1:6" s="173" customFormat="1" x14ac:dyDescent="0.25"/>
    <row r="24" spans="1:6" x14ac:dyDescent="0.25">
      <c r="C24" s="173"/>
      <c r="D24" s="173"/>
      <c r="E24" s="173"/>
    </row>
  </sheetData>
  <mergeCells count="5">
    <mergeCell ref="C2:F2"/>
    <mergeCell ref="A2:A3"/>
    <mergeCell ref="B2:B3"/>
    <mergeCell ref="A22:B22"/>
    <mergeCell ref="A1:F1"/>
  </mergeCells>
  <pageMargins left="0.7" right="0.7" top="0.75" bottom="0.75" header="0.3" footer="0.3"/>
  <pageSetup paperSize="9" scale="8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pageSetUpPr fitToPage="1"/>
  </sheetPr>
  <dimension ref="A1:P30"/>
  <sheetViews>
    <sheetView zoomScale="90" zoomScaleNormal="90" workbookViewId="0">
      <selection activeCell="P4" sqref="P4:P22"/>
    </sheetView>
  </sheetViews>
  <sheetFormatPr defaultRowHeight="12.75" x14ac:dyDescent="0.2"/>
  <cols>
    <col min="1" max="1" width="3.5703125" style="100" customWidth="1"/>
    <col min="2" max="2" width="24" style="100" customWidth="1"/>
    <col min="3" max="3" width="11.5703125" style="100" customWidth="1"/>
    <col min="4" max="4" width="10.5703125" style="100" customWidth="1"/>
    <col min="5" max="5" width="10.7109375" style="100" customWidth="1"/>
    <col min="6" max="6" width="10.28515625" style="100" customWidth="1"/>
    <col min="7" max="7" width="10.140625" style="100" customWidth="1"/>
    <col min="8" max="8" width="12.28515625" style="186" customWidth="1"/>
    <col min="9" max="9" width="10.7109375" style="100" customWidth="1"/>
    <col min="10" max="10" width="10.5703125" style="100" customWidth="1"/>
    <col min="11" max="11" width="11.5703125" style="100" customWidth="1"/>
    <col min="12" max="14" width="9.42578125" style="100" customWidth="1"/>
    <col min="15" max="16" width="16" style="100" customWidth="1"/>
    <col min="17" max="16384" width="9.140625" style="100"/>
  </cols>
  <sheetData>
    <row r="1" spans="1:16" ht="18.75" x14ac:dyDescent="0.2">
      <c r="A1" s="419" t="s">
        <v>269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</row>
    <row r="2" spans="1:16" ht="39" customHeight="1" x14ac:dyDescent="0.2">
      <c r="A2" s="388" t="s">
        <v>65</v>
      </c>
      <c r="B2" s="427" t="s">
        <v>64</v>
      </c>
      <c r="C2" s="427" t="s">
        <v>268</v>
      </c>
      <c r="D2" s="388"/>
      <c r="E2" s="388"/>
      <c r="F2" s="388"/>
      <c r="G2" s="388"/>
      <c r="H2" s="427" t="s">
        <v>267</v>
      </c>
      <c r="I2" s="388"/>
      <c r="J2" s="388"/>
      <c r="K2" s="388"/>
      <c r="L2" s="388"/>
      <c r="M2" s="388"/>
      <c r="N2" s="388"/>
      <c r="O2" s="388"/>
    </row>
    <row r="3" spans="1:16" ht="15.75" x14ac:dyDescent="0.2">
      <c r="A3" s="388"/>
      <c r="B3" s="388"/>
      <c r="C3" s="430" t="s">
        <v>236</v>
      </c>
      <c r="D3" s="388" t="s">
        <v>266</v>
      </c>
      <c r="E3" s="388" t="s">
        <v>265</v>
      </c>
      <c r="F3" s="388" t="s">
        <v>264</v>
      </c>
      <c r="G3" s="432" t="s">
        <v>263</v>
      </c>
      <c r="H3" s="430" t="s">
        <v>236</v>
      </c>
      <c r="I3" s="427" t="s">
        <v>262</v>
      </c>
      <c r="J3" s="427" t="s">
        <v>261</v>
      </c>
      <c r="K3" s="427" t="s">
        <v>260</v>
      </c>
      <c r="L3" s="427"/>
      <c r="M3" s="388"/>
      <c r="N3" s="388"/>
      <c r="O3" s="388"/>
    </row>
    <row r="4" spans="1:16" ht="15.75" x14ac:dyDescent="0.25">
      <c r="A4" s="388"/>
      <c r="B4" s="388"/>
      <c r="C4" s="431"/>
      <c r="D4" s="388"/>
      <c r="E4" s="388"/>
      <c r="F4" s="388"/>
      <c r="G4" s="388"/>
      <c r="H4" s="431"/>
      <c r="I4" s="427"/>
      <c r="J4" s="427"/>
      <c r="K4" s="203" t="s">
        <v>259</v>
      </c>
      <c r="L4" s="203" t="s">
        <v>258</v>
      </c>
      <c r="M4" s="203" t="s">
        <v>257</v>
      </c>
      <c r="N4" s="203" t="s">
        <v>256</v>
      </c>
      <c r="O4" s="30" t="s">
        <v>255</v>
      </c>
      <c r="P4" s="190">
        <f t="shared" ref="P4:P22" si="0">O5+G5</f>
        <v>888</v>
      </c>
    </row>
    <row r="5" spans="1:16" ht="15.75" x14ac:dyDescent="0.25">
      <c r="A5" s="25">
        <v>1</v>
      </c>
      <c r="B5" s="24" t="s">
        <v>51</v>
      </c>
      <c r="C5" s="192">
        <f t="shared" ref="C5:C23" si="1">SUM(D5:G5)</f>
        <v>3023</v>
      </c>
      <c r="D5" s="201">
        <v>314</v>
      </c>
      <c r="E5" s="201">
        <v>1200</v>
      </c>
      <c r="F5" s="201">
        <v>1385</v>
      </c>
      <c r="G5" s="201">
        <v>124</v>
      </c>
      <c r="H5" s="191">
        <f t="shared" ref="H5:H23" si="2">SUM(I5:J5)</f>
        <v>2944</v>
      </c>
      <c r="I5" s="200">
        <v>1645</v>
      </c>
      <c r="J5" s="199">
        <v>1299</v>
      </c>
      <c r="K5" s="198">
        <v>127</v>
      </c>
      <c r="L5" s="198">
        <v>164</v>
      </c>
      <c r="M5" s="197">
        <v>227</v>
      </c>
      <c r="N5" s="197">
        <v>246</v>
      </c>
      <c r="O5" s="191">
        <f t="shared" ref="O5:O23" si="3">SUM(K5:N5)</f>
        <v>764</v>
      </c>
      <c r="P5" s="190">
        <f t="shared" si="0"/>
        <v>763</v>
      </c>
    </row>
    <row r="6" spans="1:16" ht="15.75" x14ac:dyDescent="0.25">
      <c r="A6" s="20">
        <v>2</v>
      </c>
      <c r="B6" s="19" t="s">
        <v>50</v>
      </c>
      <c r="C6" s="192">
        <f t="shared" si="1"/>
        <v>3104</v>
      </c>
      <c r="D6" s="20">
        <v>275</v>
      </c>
      <c r="E6" s="20">
        <v>1408</v>
      </c>
      <c r="F6" s="20">
        <v>1318</v>
      </c>
      <c r="G6" s="20">
        <v>103</v>
      </c>
      <c r="H6" s="191">
        <f t="shared" si="2"/>
        <v>3060</v>
      </c>
      <c r="I6" s="20">
        <v>1857</v>
      </c>
      <c r="J6" s="195">
        <v>1203</v>
      </c>
      <c r="K6" s="195">
        <v>108</v>
      </c>
      <c r="L6" s="194">
        <v>123</v>
      </c>
      <c r="M6" s="193">
        <v>226</v>
      </c>
      <c r="N6" s="193">
        <v>203</v>
      </c>
      <c r="O6" s="191">
        <f t="shared" si="3"/>
        <v>660</v>
      </c>
      <c r="P6" s="190">
        <f t="shared" si="0"/>
        <v>1726</v>
      </c>
    </row>
    <row r="7" spans="1:16" ht="15.75" x14ac:dyDescent="0.25">
      <c r="A7" s="25">
        <v>3</v>
      </c>
      <c r="B7" s="24" t="s">
        <v>49</v>
      </c>
      <c r="C7" s="192">
        <f t="shared" si="1"/>
        <v>7606</v>
      </c>
      <c r="D7" s="202">
        <v>621</v>
      </c>
      <c r="E7" s="202">
        <v>3872</v>
      </c>
      <c r="F7" s="202">
        <v>2875</v>
      </c>
      <c r="G7" s="202">
        <v>238</v>
      </c>
      <c r="H7" s="191">
        <f t="shared" si="2"/>
        <v>7404</v>
      </c>
      <c r="I7" s="200">
        <v>4652</v>
      </c>
      <c r="J7" s="199">
        <v>2752</v>
      </c>
      <c r="K7" s="198">
        <v>257</v>
      </c>
      <c r="L7" s="198">
        <v>317</v>
      </c>
      <c r="M7" s="197">
        <v>420</v>
      </c>
      <c r="N7" s="197">
        <v>494</v>
      </c>
      <c r="O7" s="191">
        <f t="shared" si="3"/>
        <v>1488</v>
      </c>
      <c r="P7" s="190">
        <f t="shared" si="0"/>
        <v>5014</v>
      </c>
    </row>
    <row r="8" spans="1:16" ht="15.75" x14ac:dyDescent="0.25">
      <c r="A8" s="20">
        <v>4</v>
      </c>
      <c r="B8" s="19" t="s">
        <v>48</v>
      </c>
      <c r="C8" s="192">
        <f t="shared" si="1"/>
        <v>20990</v>
      </c>
      <c r="D8" s="196">
        <v>1607</v>
      </c>
      <c r="E8" s="196">
        <v>10070</v>
      </c>
      <c r="F8" s="196">
        <v>8597</v>
      </c>
      <c r="G8" s="196">
        <v>716</v>
      </c>
      <c r="H8" s="191">
        <f t="shared" si="2"/>
        <v>20479</v>
      </c>
      <c r="I8" s="20">
        <v>12908</v>
      </c>
      <c r="J8" s="20">
        <v>7571</v>
      </c>
      <c r="K8" s="195">
        <v>644</v>
      </c>
      <c r="L8" s="194">
        <v>1014</v>
      </c>
      <c r="M8" s="193">
        <v>1267</v>
      </c>
      <c r="N8" s="193">
        <v>1373</v>
      </c>
      <c r="O8" s="191">
        <f t="shared" si="3"/>
        <v>4298</v>
      </c>
      <c r="P8" s="190">
        <f t="shared" si="0"/>
        <v>2770</v>
      </c>
    </row>
    <row r="9" spans="1:16" ht="15.75" x14ac:dyDescent="0.25">
      <c r="A9" s="25">
        <v>5</v>
      </c>
      <c r="B9" s="24" t="s">
        <v>47</v>
      </c>
      <c r="C9" s="192">
        <f t="shared" si="1"/>
        <v>15241</v>
      </c>
      <c r="D9" s="201">
        <v>1195</v>
      </c>
      <c r="E9" s="201">
        <v>7914</v>
      </c>
      <c r="F9" s="201">
        <v>5768</v>
      </c>
      <c r="G9" s="201">
        <v>364</v>
      </c>
      <c r="H9" s="191">
        <f t="shared" si="2"/>
        <v>14968</v>
      </c>
      <c r="I9" s="200">
        <v>9778</v>
      </c>
      <c r="J9" s="199">
        <v>5190</v>
      </c>
      <c r="K9" s="198">
        <v>376</v>
      </c>
      <c r="L9" s="198">
        <v>531</v>
      </c>
      <c r="M9" s="197">
        <v>681</v>
      </c>
      <c r="N9" s="197">
        <v>818</v>
      </c>
      <c r="O9" s="191">
        <f t="shared" si="3"/>
        <v>2406</v>
      </c>
      <c r="P9" s="190">
        <f t="shared" si="0"/>
        <v>3176</v>
      </c>
    </row>
    <row r="10" spans="1:16" ht="15.75" x14ac:dyDescent="0.25">
      <c r="A10" s="20">
        <v>6</v>
      </c>
      <c r="B10" s="19" t="s">
        <v>46</v>
      </c>
      <c r="C10" s="192">
        <f t="shared" si="1"/>
        <v>14851</v>
      </c>
      <c r="D10" s="196">
        <v>1278</v>
      </c>
      <c r="E10" s="196">
        <v>7241</v>
      </c>
      <c r="F10" s="196">
        <v>5767</v>
      </c>
      <c r="G10" s="196">
        <v>565</v>
      </c>
      <c r="H10" s="191">
        <f t="shared" si="2"/>
        <v>14366</v>
      </c>
      <c r="I10" s="20">
        <v>8993</v>
      </c>
      <c r="J10" s="20">
        <v>5373</v>
      </c>
      <c r="K10" s="195">
        <v>459</v>
      </c>
      <c r="L10" s="20">
        <v>520</v>
      </c>
      <c r="M10" s="20">
        <v>802</v>
      </c>
      <c r="N10" s="20">
        <v>830</v>
      </c>
      <c r="O10" s="191">
        <f t="shared" si="3"/>
        <v>2611</v>
      </c>
      <c r="P10" s="190">
        <f t="shared" si="0"/>
        <v>1408</v>
      </c>
    </row>
    <row r="11" spans="1:16" ht="15.75" x14ac:dyDescent="0.25">
      <c r="A11" s="25">
        <v>7</v>
      </c>
      <c r="B11" s="24" t="s">
        <v>45</v>
      </c>
      <c r="C11" s="192">
        <f t="shared" si="1"/>
        <v>6041</v>
      </c>
      <c r="D11" s="201">
        <v>528</v>
      </c>
      <c r="E11" s="201">
        <v>2464</v>
      </c>
      <c r="F11" s="201">
        <v>2843</v>
      </c>
      <c r="G11" s="201">
        <v>206</v>
      </c>
      <c r="H11" s="191">
        <f t="shared" si="2"/>
        <v>5907</v>
      </c>
      <c r="I11" s="200">
        <v>3627</v>
      </c>
      <c r="J11" s="199">
        <v>2280</v>
      </c>
      <c r="K11" s="198">
        <v>207</v>
      </c>
      <c r="L11" s="198">
        <v>259</v>
      </c>
      <c r="M11" s="197">
        <v>351</v>
      </c>
      <c r="N11" s="197">
        <v>385</v>
      </c>
      <c r="O11" s="191">
        <f t="shared" si="3"/>
        <v>1202</v>
      </c>
      <c r="P11" s="190">
        <f t="shared" si="0"/>
        <v>866</v>
      </c>
    </row>
    <row r="12" spans="1:16" ht="15.75" x14ac:dyDescent="0.25">
      <c r="A12" s="20">
        <v>8</v>
      </c>
      <c r="B12" s="19" t="s">
        <v>44</v>
      </c>
      <c r="C12" s="192">
        <f t="shared" si="1"/>
        <v>3571</v>
      </c>
      <c r="D12" s="196">
        <v>336</v>
      </c>
      <c r="E12" s="196">
        <v>1506</v>
      </c>
      <c r="F12" s="196">
        <v>1587</v>
      </c>
      <c r="G12" s="196">
        <v>142</v>
      </c>
      <c r="H12" s="191">
        <f t="shared" si="2"/>
        <v>3447</v>
      </c>
      <c r="I12" s="20">
        <v>2081</v>
      </c>
      <c r="J12" s="20">
        <v>1366</v>
      </c>
      <c r="K12" s="195">
        <v>120</v>
      </c>
      <c r="L12" s="194">
        <v>154</v>
      </c>
      <c r="M12" s="193">
        <v>203</v>
      </c>
      <c r="N12" s="193">
        <v>247</v>
      </c>
      <c r="O12" s="191">
        <f t="shared" si="3"/>
        <v>724</v>
      </c>
      <c r="P12" s="190">
        <f t="shared" si="0"/>
        <v>1451</v>
      </c>
    </row>
    <row r="13" spans="1:16" ht="15.75" x14ac:dyDescent="0.25">
      <c r="A13" s="25">
        <v>9</v>
      </c>
      <c r="B13" s="24" t="s">
        <v>43</v>
      </c>
      <c r="C13" s="192">
        <f t="shared" si="1"/>
        <v>6849</v>
      </c>
      <c r="D13" s="201">
        <v>644</v>
      </c>
      <c r="E13" s="201">
        <v>2594</v>
      </c>
      <c r="F13" s="201">
        <v>3370</v>
      </c>
      <c r="G13" s="201">
        <v>241</v>
      </c>
      <c r="H13" s="191">
        <f t="shared" si="2"/>
        <v>6669</v>
      </c>
      <c r="I13" s="200">
        <v>4205</v>
      </c>
      <c r="J13" s="199">
        <v>2464</v>
      </c>
      <c r="K13" s="198">
        <v>198</v>
      </c>
      <c r="L13" s="198">
        <v>270</v>
      </c>
      <c r="M13" s="197">
        <v>338</v>
      </c>
      <c r="N13" s="197">
        <v>404</v>
      </c>
      <c r="O13" s="191">
        <f t="shared" si="3"/>
        <v>1210</v>
      </c>
      <c r="P13" s="190">
        <f t="shared" si="0"/>
        <v>587</v>
      </c>
    </row>
    <row r="14" spans="1:16" ht="15.75" x14ac:dyDescent="0.25">
      <c r="A14" s="20">
        <v>10</v>
      </c>
      <c r="B14" s="19" t="s">
        <v>42</v>
      </c>
      <c r="C14" s="192">
        <f t="shared" si="1"/>
        <v>2220</v>
      </c>
      <c r="D14" s="196">
        <v>195</v>
      </c>
      <c r="E14" s="196">
        <v>924</v>
      </c>
      <c r="F14" s="196">
        <v>1022</v>
      </c>
      <c r="G14" s="196">
        <v>79</v>
      </c>
      <c r="H14" s="191">
        <f t="shared" si="2"/>
        <v>2143</v>
      </c>
      <c r="I14" s="20">
        <v>1268</v>
      </c>
      <c r="J14" s="20">
        <v>875</v>
      </c>
      <c r="K14" s="195">
        <v>81</v>
      </c>
      <c r="L14" s="20">
        <v>104</v>
      </c>
      <c r="M14" s="20">
        <v>177</v>
      </c>
      <c r="N14" s="20">
        <v>146</v>
      </c>
      <c r="O14" s="191">
        <f t="shared" si="3"/>
        <v>508</v>
      </c>
      <c r="P14" s="190">
        <f t="shared" si="0"/>
        <v>1004</v>
      </c>
    </row>
    <row r="15" spans="1:16" ht="15.75" x14ac:dyDescent="0.25">
      <c r="A15" s="25">
        <v>11</v>
      </c>
      <c r="B15" s="24" t="s">
        <v>41</v>
      </c>
      <c r="C15" s="192">
        <f t="shared" si="1"/>
        <v>4401</v>
      </c>
      <c r="D15" s="201">
        <v>363</v>
      </c>
      <c r="E15" s="201">
        <v>2127</v>
      </c>
      <c r="F15" s="201">
        <v>1756</v>
      </c>
      <c r="G15" s="201">
        <v>155</v>
      </c>
      <c r="H15" s="191">
        <f t="shared" si="2"/>
        <v>4275</v>
      </c>
      <c r="I15" s="200">
        <v>2668</v>
      </c>
      <c r="J15" s="199">
        <v>1607</v>
      </c>
      <c r="K15" s="198">
        <v>129</v>
      </c>
      <c r="L15" s="198">
        <v>157</v>
      </c>
      <c r="M15" s="197">
        <v>293</v>
      </c>
      <c r="N15" s="197">
        <v>270</v>
      </c>
      <c r="O15" s="191">
        <f t="shared" si="3"/>
        <v>849</v>
      </c>
      <c r="P15" s="190">
        <f t="shared" si="0"/>
        <v>1270</v>
      </c>
    </row>
    <row r="16" spans="1:16" ht="15.75" x14ac:dyDescent="0.25">
      <c r="A16" s="20">
        <v>12</v>
      </c>
      <c r="B16" s="19" t="s">
        <v>40</v>
      </c>
      <c r="C16" s="192">
        <f t="shared" si="1"/>
        <v>5638</v>
      </c>
      <c r="D16" s="196">
        <v>529</v>
      </c>
      <c r="E16" s="196">
        <v>2419</v>
      </c>
      <c r="F16" s="196">
        <v>2509</v>
      </c>
      <c r="G16" s="196">
        <v>181</v>
      </c>
      <c r="H16" s="191">
        <f t="shared" si="2"/>
        <v>5529</v>
      </c>
      <c r="I16" s="20">
        <v>3444</v>
      </c>
      <c r="J16" s="20">
        <v>2085</v>
      </c>
      <c r="K16" s="195">
        <v>193</v>
      </c>
      <c r="L16" s="194">
        <v>223</v>
      </c>
      <c r="M16" s="193">
        <v>322</v>
      </c>
      <c r="N16" s="193">
        <v>351</v>
      </c>
      <c r="O16" s="191">
        <f t="shared" si="3"/>
        <v>1089</v>
      </c>
      <c r="P16" s="190">
        <f t="shared" si="0"/>
        <v>750</v>
      </c>
    </row>
    <row r="17" spans="1:16" ht="15.75" x14ac:dyDescent="0.25">
      <c r="A17" s="25">
        <v>13</v>
      </c>
      <c r="B17" s="24" t="s">
        <v>39</v>
      </c>
      <c r="C17" s="192">
        <f t="shared" si="1"/>
        <v>2817</v>
      </c>
      <c r="D17" s="201">
        <v>287</v>
      </c>
      <c r="E17" s="201">
        <v>1111</v>
      </c>
      <c r="F17" s="201">
        <v>1300</v>
      </c>
      <c r="G17" s="201">
        <v>119</v>
      </c>
      <c r="H17" s="191">
        <f t="shared" si="2"/>
        <v>2732</v>
      </c>
      <c r="I17" s="200">
        <v>1542</v>
      </c>
      <c r="J17" s="199">
        <v>1190</v>
      </c>
      <c r="K17" s="198">
        <v>111</v>
      </c>
      <c r="L17" s="198">
        <v>117</v>
      </c>
      <c r="M17" s="197">
        <v>205</v>
      </c>
      <c r="N17" s="197">
        <v>198</v>
      </c>
      <c r="O17" s="191">
        <f t="shared" si="3"/>
        <v>631</v>
      </c>
      <c r="P17" s="190">
        <f t="shared" si="0"/>
        <v>1002</v>
      </c>
    </row>
    <row r="18" spans="1:16" ht="15.75" x14ac:dyDescent="0.25">
      <c r="A18" s="20">
        <v>14</v>
      </c>
      <c r="B18" s="19" t="s">
        <v>38</v>
      </c>
      <c r="C18" s="192">
        <f t="shared" si="1"/>
        <v>4579</v>
      </c>
      <c r="D18" s="196">
        <v>364</v>
      </c>
      <c r="E18" s="196">
        <v>2009</v>
      </c>
      <c r="F18" s="196">
        <v>2032</v>
      </c>
      <c r="G18" s="196">
        <v>174</v>
      </c>
      <c r="H18" s="191">
        <f t="shared" si="2"/>
        <v>4476</v>
      </c>
      <c r="I18" s="20">
        <v>2793</v>
      </c>
      <c r="J18" s="20">
        <v>1683</v>
      </c>
      <c r="K18" s="195">
        <v>109</v>
      </c>
      <c r="L18" s="194">
        <v>200</v>
      </c>
      <c r="M18" s="193">
        <v>224</v>
      </c>
      <c r="N18" s="193">
        <v>295</v>
      </c>
      <c r="O18" s="191">
        <f t="shared" si="3"/>
        <v>828</v>
      </c>
      <c r="P18" s="190">
        <f t="shared" si="0"/>
        <v>972</v>
      </c>
    </row>
    <row r="19" spans="1:16" ht="15.75" x14ac:dyDescent="0.25">
      <c r="A19" s="25">
        <v>15</v>
      </c>
      <c r="B19" s="24" t="s">
        <v>37</v>
      </c>
      <c r="C19" s="192">
        <f t="shared" si="1"/>
        <v>4000</v>
      </c>
      <c r="D19" s="201">
        <v>398</v>
      </c>
      <c r="E19" s="201">
        <v>1884</v>
      </c>
      <c r="F19" s="201">
        <v>1583</v>
      </c>
      <c r="G19" s="201">
        <v>135</v>
      </c>
      <c r="H19" s="191">
        <f t="shared" si="2"/>
        <v>3889</v>
      </c>
      <c r="I19" s="200">
        <v>2451</v>
      </c>
      <c r="J19" s="199">
        <v>1438</v>
      </c>
      <c r="K19" s="198">
        <v>148</v>
      </c>
      <c r="L19" s="198">
        <v>186</v>
      </c>
      <c r="M19" s="197">
        <v>252</v>
      </c>
      <c r="N19" s="197">
        <v>251</v>
      </c>
      <c r="O19" s="191">
        <f t="shared" si="3"/>
        <v>837</v>
      </c>
      <c r="P19" s="190">
        <f t="shared" si="0"/>
        <v>757</v>
      </c>
    </row>
    <row r="20" spans="1:16" ht="15.75" x14ac:dyDescent="0.25">
      <c r="A20" s="20">
        <v>16</v>
      </c>
      <c r="B20" s="19" t="s">
        <v>36</v>
      </c>
      <c r="C20" s="192">
        <f t="shared" si="1"/>
        <v>3201</v>
      </c>
      <c r="D20" s="196">
        <v>370</v>
      </c>
      <c r="E20" s="196">
        <v>1410</v>
      </c>
      <c r="F20" s="196">
        <v>1245</v>
      </c>
      <c r="G20" s="196">
        <v>176</v>
      </c>
      <c r="H20" s="191">
        <f t="shared" si="2"/>
        <v>3042</v>
      </c>
      <c r="I20" s="20">
        <v>1813</v>
      </c>
      <c r="J20" s="20">
        <v>1229</v>
      </c>
      <c r="K20" s="195">
        <v>81</v>
      </c>
      <c r="L20" s="194">
        <v>122</v>
      </c>
      <c r="M20" s="193">
        <v>196</v>
      </c>
      <c r="N20" s="193">
        <v>182</v>
      </c>
      <c r="O20" s="191">
        <f t="shared" si="3"/>
        <v>581</v>
      </c>
      <c r="P20" s="190">
        <f t="shared" si="0"/>
        <v>1180</v>
      </c>
    </row>
    <row r="21" spans="1:16" ht="15.75" x14ac:dyDescent="0.25">
      <c r="A21" s="25">
        <v>17</v>
      </c>
      <c r="B21" s="24" t="s">
        <v>35</v>
      </c>
      <c r="C21" s="192">
        <f t="shared" si="1"/>
        <v>4541</v>
      </c>
      <c r="D21" s="201">
        <v>566</v>
      </c>
      <c r="E21" s="201">
        <v>1940</v>
      </c>
      <c r="F21" s="201">
        <v>1805</v>
      </c>
      <c r="G21" s="201">
        <v>230</v>
      </c>
      <c r="H21" s="191">
        <f t="shared" si="2"/>
        <v>4332</v>
      </c>
      <c r="I21" s="200">
        <v>2392</v>
      </c>
      <c r="J21" s="199">
        <v>1940</v>
      </c>
      <c r="K21" s="198">
        <v>169</v>
      </c>
      <c r="L21" s="198">
        <v>181</v>
      </c>
      <c r="M21" s="197">
        <v>286</v>
      </c>
      <c r="N21" s="197">
        <v>314</v>
      </c>
      <c r="O21" s="191">
        <f t="shared" si="3"/>
        <v>950</v>
      </c>
      <c r="P21" s="190">
        <f t="shared" si="0"/>
        <v>1889</v>
      </c>
    </row>
    <row r="22" spans="1:16" ht="15.75" x14ac:dyDescent="0.25">
      <c r="A22" s="20">
        <v>18</v>
      </c>
      <c r="B22" s="19" t="s">
        <v>34</v>
      </c>
      <c r="C22" s="192">
        <f t="shared" si="1"/>
        <v>8298</v>
      </c>
      <c r="D22" s="196">
        <v>770</v>
      </c>
      <c r="E22" s="196">
        <v>3798</v>
      </c>
      <c r="F22" s="196">
        <v>3445</v>
      </c>
      <c r="G22" s="196">
        <v>285</v>
      </c>
      <c r="H22" s="191">
        <f t="shared" si="2"/>
        <v>8058</v>
      </c>
      <c r="I22" s="20">
        <v>4988</v>
      </c>
      <c r="J22" s="20">
        <v>3070</v>
      </c>
      <c r="K22" s="195">
        <v>262</v>
      </c>
      <c r="L22" s="194">
        <v>330</v>
      </c>
      <c r="M22" s="193">
        <v>459</v>
      </c>
      <c r="N22" s="193">
        <v>553</v>
      </c>
      <c r="O22" s="191">
        <f t="shared" si="3"/>
        <v>1604</v>
      </c>
      <c r="P22" s="190">
        <f t="shared" si="0"/>
        <v>27473</v>
      </c>
    </row>
    <row r="23" spans="1:16" ht="15.75" x14ac:dyDescent="0.25">
      <c r="A23" s="429" t="s">
        <v>33</v>
      </c>
      <c r="B23" s="429"/>
      <c r="C23" s="192">
        <f t="shared" si="1"/>
        <v>120971</v>
      </c>
      <c r="D23" s="192">
        <f>SUM(D5:D22)</f>
        <v>10640</v>
      </c>
      <c r="E23" s="192">
        <f>SUM(E5:E22)</f>
        <v>55891</v>
      </c>
      <c r="F23" s="192">
        <f>SUM(F5:F22)</f>
        <v>50207</v>
      </c>
      <c r="G23" s="192">
        <f>SUM(G5:G22)</f>
        <v>4233</v>
      </c>
      <c r="H23" s="191">
        <f t="shared" si="2"/>
        <v>117720</v>
      </c>
      <c r="I23" s="192">
        <f t="shared" ref="I23:N23" si="4">SUM(I5:I22)</f>
        <v>73105</v>
      </c>
      <c r="J23" s="192">
        <f t="shared" si="4"/>
        <v>44615</v>
      </c>
      <c r="K23" s="192">
        <f t="shared" si="4"/>
        <v>3779</v>
      </c>
      <c r="L23" s="192">
        <f t="shared" si="4"/>
        <v>4972</v>
      </c>
      <c r="M23" s="192">
        <f t="shared" si="4"/>
        <v>6929</v>
      </c>
      <c r="N23" s="192">
        <f t="shared" si="4"/>
        <v>7560</v>
      </c>
      <c r="O23" s="191">
        <f t="shared" si="3"/>
        <v>23240</v>
      </c>
      <c r="P23" s="190">
        <f>H24+G24</f>
        <v>0</v>
      </c>
    </row>
    <row r="24" spans="1:16" x14ac:dyDescent="0.2">
      <c r="B24" s="428"/>
      <c r="C24" s="428"/>
      <c r="D24" s="428"/>
      <c r="E24" s="428"/>
      <c r="F24" s="428"/>
      <c r="G24" s="428"/>
      <c r="H24" s="428"/>
      <c r="I24" s="187"/>
      <c r="J24" s="187"/>
      <c r="O24" s="189"/>
    </row>
    <row r="25" spans="1:16" x14ac:dyDescent="0.2">
      <c r="B25" s="187"/>
      <c r="C25" s="187"/>
      <c r="D25" s="187"/>
      <c r="E25" s="187"/>
      <c r="F25" s="187"/>
      <c r="G25" s="187"/>
      <c r="H25" s="188"/>
      <c r="I25" s="187"/>
      <c r="J25" s="187"/>
    </row>
    <row r="26" spans="1:16" x14ac:dyDescent="0.2">
      <c r="B26" s="187"/>
      <c r="C26" s="187"/>
      <c r="D26" s="187"/>
      <c r="E26" s="187"/>
      <c r="F26" s="187"/>
      <c r="G26" s="187"/>
      <c r="H26" s="188"/>
      <c r="I26" s="187"/>
      <c r="J26" s="187"/>
    </row>
    <row r="27" spans="1:16" x14ac:dyDescent="0.2">
      <c r="B27" s="187"/>
      <c r="C27" s="187"/>
      <c r="D27" s="187"/>
      <c r="E27" s="187"/>
      <c r="F27" s="187"/>
      <c r="G27" s="187"/>
      <c r="H27" s="188"/>
      <c r="I27" s="187"/>
      <c r="J27" s="187"/>
    </row>
    <row r="28" spans="1:16" x14ac:dyDescent="0.2">
      <c r="B28" s="187"/>
      <c r="C28" s="187"/>
      <c r="D28" s="187"/>
      <c r="E28" s="187"/>
      <c r="F28" s="187"/>
      <c r="G28" s="187"/>
      <c r="H28" s="188"/>
      <c r="I28" s="187"/>
      <c r="J28" s="187"/>
    </row>
    <row r="29" spans="1:16" x14ac:dyDescent="0.2">
      <c r="B29" s="187"/>
      <c r="C29" s="187"/>
      <c r="D29" s="187"/>
      <c r="E29" s="187"/>
      <c r="F29" s="187"/>
      <c r="G29" s="187"/>
      <c r="H29" s="188"/>
      <c r="I29" s="187"/>
      <c r="J29" s="187"/>
    </row>
    <row r="30" spans="1:16" x14ac:dyDescent="0.2">
      <c r="B30" s="187"/>
      <c r="C30" s="187"/>
      <c r="D30" s="187"/>
      <c r="E30" s="187"/>
      <c r="F30" s="187"/>
      <c r="G30" s="187"/>
      <c r="H30" s="188"/>
      <c r="I30" s="187"/>
      <c r="J30" s="187"/>
    </row>
  </sheetData>
  <autoFilter ref="A4:O23"/>
  <mergeCells count="16">
    <mergeCell ref="A1:O1"/>
    <mergeCell ref="I3:I4"/>
    <mergeCell ref="J3:J4"/>
    <mergeCell ref="B24:H24"/>
    <mergeCell ref="H2:O2"/>
    <mergeCell ref="A23:B23"/>
    <mergeCell ref="A2:A4"/>
    <mergeCell ref="B2:B4"/>
    <mergeCell ref="K3:O3"/>
    <mergeCell ref="C3:C4"/>
    <mergeCell ref="G3:G4"/>
    <mergeCell ref="C2:G2"/>
    <mergeCell ref="H3:H4"/>
    <mergeCell ref="D3:D4"/>
    <mergeCell ref="E3:E4"/>
    <mergeCell ref="F3:F4"/>
  </mergeCells>
  <printOptions horizontalCentered="1"/>
  <pageMargins left="0.45" right="0.19685039370078741" top="0.51" bottom="0.74803149606299213" header="0.31496062992125984" footer="0.31496062992125984"/>
  <pageSetup paperSize="9" scale="83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pageSetUpPr fitToPage="1"/>
  </sheetPr>
  <dimension ref="A1:M24"/>
  <sheetViews>
    <sheetView zoomScale="70" zoomScaleNormal="70" workbookViewId="0">
      <selection activeCell="J26" sqref="J26"/>
    </sheetView>
  </sheetViews>
  <sheetFormatPr defaultRowHeight="15" x14ac:dyDescent="0.25"/>
  <cols>
    <col min="1" max="1" width="9" style="172" customWidth="1"/>
    <col min="2" max="2" width="41.5703125" style="172" customWidth="1"/>
    <col min="3" max="3" width="26.28515625" style="172" customWidth="1"/>
    <col min="4" max="4" width="11.85546875" style="172" customWidth="1"/>
    <col min="5" max="5" width="19.85546875" style="172" customWidth="1"/>
    <col min="6" max="6" width="15.5703125" style="172" customWidth="1"/>
    <col min="7" max="7" width="14.28515625" style="172" customWidth="1"/>
    <col min="8" max="8" width="15.28515625" style="172" customWidth="1"/>
    <col min="9" max="9" width="15.5703125" style="172" customWidth="1"/>
    <col min="10" max="10" width="13.42578125" style="172" bestFit="1" customWidth="1"/>
    <col min="11" max="11" width="20" style="172" bestFit="1" customWidth="1"/>
    <col min="12" max="12" width="15.7109375" style="172" bestFit="1" customWidth="1"/>
    <col min="13" max="16384" width="9.140625" style="172"/>
  </cols>
  <sheetData>
    <row r="1" spans="1:12" ht="18.75" x14ac:dyDescent="0.25">
      <c r="A1" s="433" t="s">
        <v>282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</row>
    <row r="2" spans="1:12" ht="15.75" x14ac:dyDescent="0.25">
      <c r="A2" s="436" t="s">
        <v>65</v>
      </c>
      <c r="B2" s="436" t="s">
        <v>64</v>
      </c>
      <c r="C2" s="437" t="s">
        <v>281</v>
      </c>
      <c r="D2" s="436"/>
      <c r="E2" s="436"/>
      <c r="F2" s="436"/>
      <c r="G2" s="436"/>
      <c r="H2" s="436"/>
      <c r="I2" s="438"/>
      <c r="J2" s="439" t="s">
        <v>280</v>
      </c>
      <c r="K2" s="436"/>
      <c r="L2" s="436"/>
    </row>
    <row r="3" spans="1:12" ht="110.25" x14ac:dyDescent="0.25">
      <c r="A3" s="436"/>
      <c r="B3" s="436"/>
      <c r="C3" s="223" t="s">
        <v>279</v>
      </c>
      <c r="D3" s="223" t="s">
        <v>278</v>
      </c>
      <c r="E3" s="223" t="s">
        <v>277</v>
      </c>
      <c r="F3" s="223" t="s">
        <v>276</v>
      </c>
      <c r="G3" s="223" t="s">
        <v>275</v>
      </c>
      <c r="H3" s="223" t="s">
        <v>274</v>
      </c>
      <c r="I3" s="225" t="s">
        <v>273</v>
      </c>
      <c r="J3" s="224" t="s">
        <v>272</v>
      </c>
      <c r="K3" s="223" t="s">
        <v>271</v>
      </c>
      <c r="L3" s="223" t="s">
        <v>270</v>
      </c>
    </row>
    <row r="4" spans="1:12" s="205" customFormat="1" ht="15.75" x14ac:dyDescent="0.25">
      <c r="A4" s="222" t="s">
        <v>20</v>
      </c>
      <c r="B4" s="217" t="s">
        <v>122</v>
      </c>
      <c r="C4" s="214">
        <v>6</v>
      </c>
      <c r="D4" s="218">
        <v>0</v>
      </c>
      <c r="E4" s="214">
        <v>1</v>
      </c>
      <c r="F4" s="214">
        <v>2</v>
      </c>
      <c r="G4" s="214">
        <v>1237</v>
      </c>
      <c r="H4" s="214">
        <v>1271</v>
      </c>
      <c r="I4" s="216">
        <v>10</v>
      </c>
      <c r="J4" s="215">
        <v>0</v>
      </c>
      <c r="K4" s="214">
        <v>2</v>
      </c>
      <c r="L4" s="221">
        <v>0</v>
      </c>
    </row>
    <row r="5" spans="1:12" s="205" customFormat="1" ht="15.75" x14ac:dyDescent="0.25">
      <c r="A5" s="212" t="s">
        <v>18</v>
      </c>
      <c r="B5" s="213" t="s">
        <v>121</v>
      </c>
      <c r="C5" s="209">
        <v>4</v>
      </c>
      <c r="D5" s="212">
        <v>0</v>
      </c>
      <c r="E5" s="219">
        <v>0</v>
      </c>
      <c r="F5" s="209">
        <v>4</v>
      </c>
      <c r="G5" s="209">
        <v>667</v>
      </c>
      <c r="H5" s="209">
        <v>373</v>
      </c>
      <c r="I5" s="211">
        <v>12</v>
      </c>
      <c r="J5" s="210">
        <v>0</v>
      </c>
      <c r="K5" s="209">
        <v>1</v>
      </c>
      <c r="L5" s="209">
        <v>5</v>
      </c>
    </row>
    <row r="6" spans="1:12" s="205" customFormat="1" ht="15.75" x14ac:dyDescent="0.25">
      <c r="A6" s="218" t="s">
        <v>16</v>
      </c>
      <c r="B6" s="217" t="s">
        <v>120</v>
      </c>
      <c r="C6" s="214">
        <v>34</v>
      </c>
      <c r="D6" s="214">
        <v>1</v>
      </c>
      <c r="E6" s="220">
        <v>5</v>
      </c>
      <c r="F6" s="214">
        <v>3</v>
      </c>
      <c r="G6" s="214">
        <v>1690</v>
      </c>
      <c r="H6" s="214">
        <v>1204</v>
      </c>
      <c r="I6" s="216">
        <v>38</v>
      </c>
      <c r="J6" s="215">
        <v>0</v>
      </c>
      <c r="K6" s="214">
        <v>3</v>
      </c>
      <c r="L6" s="214">
        <v>0</v>
      </c>
    </row>
    <row r="7" spans="1:12" s="205" customFormat="1" ht="15.75" x14ac:dyDescent="0.25">
      <c r="A7" s="212" t="s">
        <v>14</v>
      </c>
      <c r="B7" s="213" t="s">
        <v>119</v>
      </c>
      <c r="C7" s="209">
        <v>18</v>
      </c>
      <c r="D7" s="209">
        <v>2</v>
      </c>
      <c r="E7" s="219">
        <v>10</v>
      </c>
      <c r="F7" s="209">
        <v>9</v>
      </c>
      <c r="G7" s="209">
        <v>3448</v>
      </c>
      <c r="H7" s="209">
        <v>1809</v>
      </c>
      <c r="I7" s="211">
        <v>25</v>
      </c>
      <c r="J7" s="210">
        <v>0</v>
      </c>
      <c r="K7" s="209">
        <v>0</v>
      </c>
      <c r="L7" s="209">
        <v>0</v>
      </c>
    </row>
    <row r="8" spans="1:12" s="205" customFormat="1" ht="15.75" x14ac:dyDescent="0.25">
      <c r="A8" s="218" t="s">
        <v>12</v>
      </c>
      <c r="B8" s="217" t="s">
        <v>118</v>
      </c>
      <c r="C8" s="214">
        <v>12</v>
      </c>
      <c r="D8" s="214">
        <v>1</v>
      </c>
      <c r="E8" s="214">
        <v>6</v>
      </c>
      <c r="F8" s="214">
        <v>1</v>
      </c>
      <c r="G8" s="214">
        <v>3455</v>
      </c>
      <c r="H8" s="214">
        <v>1928</v>
      </c>
      <c r="I8" s="216">
        <v>15</v>
      </c>
      <c r="J8" s="215">
        <v>1</v>
      </c>
      <c r="K8" s="214">
        <v>2</v>
      </c>
      <c r="L8" s="214">
        <v>0</v>
      </c>
    </row>
    <row r="9" spans="1:12" s="205" customFormat="1" ht="15.75" x14ac:dyDescent="0.25">
      <c r="A9" s="212" t="s">
        <v>10</v>
      </c>
      <c r="B9" s="213" t="s">
        <v>117</v>
      </c>
      <c r="C9" s="209">
        <v>49</v>
      </c>
      <c r="D9" s="209">
        <v>1</v>
      </c>
      <c r="E9" s="209">
        <v>9</v>
      </c>
      <c r="F9" s="209">
        <v>4</v>
      </c>
      <c r="G9" s="209">
        <v>4241</v>
      </c>
      <c r="H9" s="209">
        <v>1770</v>
      </c>
      <c r="I9" s="211">
        <v>8</v>
      </c>
      <c r="J9" s="210">
        <v>3</v>
      </c>
      <c r="K9" s="209">
        <v>1</v>
      </c>
      <c r="L9" s="209">
        <v>6</v>
      </c>
    </row>
    <row r="10" spans="1:12" s="205" customFormat="1" ht="15.75" x14ac:dyDescent="0.25">
      <c r="A10" s="218" t="s">
        <v>8</v>
      </c>
      <c r="B10" s="217" t="s">
        <v>116</v>
      </c>
      <c r="C10" s="214">
        <v>17</v>
      </c>
      <c r="D10" s="218">
        <v>0</v>
      </c>
      <c r="E10" s="214">
        <v>4</v>
      </c>
      <c r="F10" s="214">
        <v>0</v>
      </c>
      <c r="G10" s="214">
        <v>1958</v>
      </c>
      <c r="H10" s="214">
        <v>1395</v>
      </c>
      <c r="I10" s="216">
        <v>25</v>
      </c>
      <c r="J10" s="215">
        <v>1</v>
      </c>
      <c r="K10" s="214">
        <v>2</v>
      </c>
      <c r="L10" s="214">
        <v>0</v>
      </c>
    </row>
    <row r="11" spans="1:12" s="205" customFormat="1" ht="15.75" x14ac:dyDescent="0.25">
      <c r="A11" s="212" t="s">
        <v>6</v>
      </c>
      <c r="B11" s="213" t="s">
        <v>115</v>
      </c>
      <c r="C11" s="209">
        <v>2</v>
      </c>
      <c r="D11" s="212">
        <v>0</v>
      </c>
      <c r="E11" s="209">
        <v>4</v>
      </c>
      <c r="F11" s="209">
        <v>0</v>
      </c>
      <c r="G11" s="209">
        <v>2360</v>
      </c>
      <c r="H11" s="209">
        <v>1960</v>
      </c>
      <c r="I11" s="211">
        <v>32</v>
      </c>
      <c r="J11" s="210">
        <v>0</v>
      </c>
      <c r="K11" s="209">
        <v>3</v>
      </c>
      <c r="L11" s="209">
        <v>0</v>
      </c>
    </row>
    <row r="12" spans="1:12" s="205" customFormat="1" ht="15.75" x14ac:dyDescent="0.25">
      <c r="A12" s="218" t="s">
        <v>4</v>
      </c>
      <c r="B12" s="217" t="s">
        <v>114</v>
      </c>
      <c r="C12" s="214">
        <v>8</v>
      </c>
      <c r="D12" s="218">
        <v>0</v>
      </c>
      <c r="E12" s="214">
        <v>3</v>
      </c>
      <c r="F12" s="214">
        <v>3</v>
      </c>
      <c r="G12" s="214">
        <v>1799</v>
      </c>
      <c r="H12" s="214">
        <v>1180</v>
      </c>
      <c r="I12" s="216">
        <v>18</v>
      </c>
      <c r="J12" s="215">
        <v>0</v>
      </c>
      <c r="K12" s="214">
        <v>0</v>
      </c>
      <c r="L12" s="214">
        <v>1</v>
      </c>
    </row>
    <row r="13" spans="1:12" s="205" customFormat="1" ht="15.75" x14ac:dyDescent="0.25">
      <c r="A13" s="212" t="s">
        <v>2</v>
      </c>
      <c r="B13" s="213" t="s">
        <v>113</v>
      </c>
      <c r="C13" s="209">
        <v>4</v>
      </c>
      <c r="D13" s="209">
        <v>0</v>
      </c>
      <c r="E13" s="209">
        <v>1</v>
      </c>
      <c r="F13" s="219">
        <v>1</v>
      </c>
      <c r="G13" s="209">
        <v>551</v>
      </c>
      <c r="H13" s="209">
        <v>321</v>
      </c>
      <c r="I13" s="211">
        <v>18</v>
      </c>
      <c r="J13" s="210">
        <v>2</v>
      </c>
      <c r="K13" s="209">
        <v>1</v>
      </c>
      <c r="L13" s="209">
        <v>2</v>
      </c>
    </row>
    <row r="14" spans="1:12" s="205" customFormat="1" ht="15.75" x14ac:dyDescent="0.25">
      <c r="A14" s="218" t="s">
        <v>0</v>
      </c>
      <c r="B14" s="217" t="s">
        <v>112</v>
      </c>
      <c r="C14" s="214">
        <v>4</v>
      </c>
      <c r="D14" s="218">
        <v>0</v>
      </c>
      <c r="E14" s="214">
        <v>4</v>
      </c>
      <c r="F14" s="214">
        <v>2</v>
      </c>
      <c r="G14" s="214">
        <v>1027</v>
      </c>
      <c r="H14" s="214">
        <v>573</v>
      </c>
      <c r="I14" s="216">
        <v>8</v>
      </c>
      <c r="J14" s="215">
        <v>0</v>
      </c>
      <c r="K14" s="214">
        <v>6</v>
      </c>
      <c r="L14" s="214">
        <v>0</v>
      </c>
    </row>
    <row r="15" spans="1:12" s="205" customFormat="1" ht="15.75" x14ac:dyDescent="0.25">
      <c r="A15" s="212" t="s">
        <v>111</v>
      </c>
      <c r="B15" s="213" t="s">
        <v>110</v>
      </c>
      <c r="C15" s="209">
        <v>41</v>
      </c>
      <c r="D15" s="209">
        <v>1</v>
      </c>
      <c r="E15" s="209">
        <v>1</v>
      </c>
      <c r="F15" s="209">
        <v>2</v>
      </c>
      <c r="G15" s="209">
        <v>1466</v>
      </c>
      <c r="H15" s="209">
        <v>933</v>
      </c>
      <c r="I15" s="211">
        <v>15</v>
      </c>
      <c r="J15" s="210">
        <v>0</v>
      </c>
      <c r="K15" s="209">
        <v>2</v>
      </c>
      <c r="L15" s="209">
        <v>1</v>
      </c>
    </row>
    <row r="16" spans="1:12" s="205" customFormat="1" ht="15.75" x14ac:dyDescent="0.25">
      <c r="A16" s="218" t="s">
        <v>109</v>
      </c>
      <c r="B16" s="217" t="s">
        <v>108</v>
      </c>
      <c r="C16" s="214">
        <v>4</v>
      </c>
      <c r="D16" s="218">
        <v>0</v>
      </c>
      <c r="E16" s="214">
        <v>2</v>
      </c>
      <c r="F16" s="214">
        <v>5</v>
      </c>
      <c r="G16" s="214">
        <v>916</v>
      </c>
      <c r="H16" s="214">
        <v>626</v>
      </c>
      <c r="I16" s="216">
        <v>21</v>
      </c>
      <c r="J16" s="215">
        <v>0</v>
      </c>
      <c r="K16" s="214">
        <v>2</v>
      </c>
      <c r="L16" s="214">
        <v>2</v>
      </c>
    </row>
    <row r="17" spans="1:13" s="205" customFormat="1" ht="15.75" x14ac:dyDescent="0.25">
      <c r="A17" s="212" t="s">
        <v>107</v>
      </c>
      <c r="B17" s="213" t="s">
        <v>106</v>
      </c>
      <c r="C17" s="209">
        <v>3</v>
      </c>
      <c r="D17" s="209">
        <v>3</v>
      </c>
      <c r="E17" s="209">
        <v>7</v>
      </c>
      <c r="F17" s="209">
        <v>2</v>
      </c>
      <c r="G17" s="209">
        <v>1242</v>
      </c>
      <c r="H17" s="209">
        <v>774</v>
      </c>
      <c r="I17" s="211">
        <v>16</v>
      </c>
      <c r="J17" s="210">
        <v>0</v>
      </c>
      <c r="K17" s="209">
        <v>1</v>
      </c>
      <c r="L17" s="209">
        <v>0</v>
      </c>
    </row>
    <row r="18" spans="1:13" s="205" customFormat="1" ht="15.75" x14ac:dyDescent="0.25">
      <c r="A18" s="218" t="s">
        <v>105</v>
      </c>
      <c r="B18" s="217" t="s">
        <v>104</v>
      </c>
      <c r="C18" s="214">
        <v>9</v>
      </c>
      <c r="D18" s="218">
        <v>0</v>
      </c>
      <c r="E18" s="214">
        <v>3</v>
      </c>
      <c r="F18" s="214">
        <v>2</v>
      </c>
      <c r="G18" s="214">
        <v>1235</v>
      </c>
      <c r="H18" s="214">
        <v>841</v>
      </c>
      <c r="I18" s="216">
        <v>32</v>
      </c>
      <c r="J18" s="215">
        <v>0</v>
      </c>
      <c r="K18" s="214">
        <v>5</v>
      </c>
      <c r="L18" s="214">
        <v>0</v>
      </c>
    </row>
    <row r="19" spans="1:13" s="205" customFormat="1" ht="15.75" x14ac:dyDescent="0.25">
      <c r="A19" s="212" t="s">
        <v>103</v>
      </c>
      <c r="B19" s="213" t="s">
        <v>102</v>
      </c>
      <c r="C19" s="209">
        <v>6</v>
      </c>
      <c r="D19" s="212">
        <v>0</v>
      </c>
      <c r="E19" s="209">
        <v>1</v>
      </c>
      <c r="F19" s="209">
        <v>2</v>
      </c>
      <c r="G19" s="209">
        <v>2062</v>
      </c>
      <c r="H19" s="209">
        <v>1301</v>
      </c>
      <c r="I19" s="211">
        <v>13</v>
      </c>
      <c r="J19" s="210">
        <v>0</v>
      </c>
      <c r="K19" s="209">
        <v>0</v>
      </c>
      <c r="L19" s="209">
        <v>2</v>
      </c>
    </row>
    <row r="20" spans="1:13" s="205" customFormat="1" ht="15.75" x14ac:dyDescent="0.25">
      <c r="A20" s="218" t="s">
        <v>101</v>
      </c>
      <c r="B20" s="217" t="s">
        <v>100</v>
      </c>
      <c r="C20" s="214">
        <v>10</v>
      </c>
      <c r="D20" s="214">
        <v>3</v>
      </c>
      <c r="E20" s="214">
        <v>8</v>
      </c>
      <c r="F20" s="214">
        <v>3</v>
      </c>
      <c r="G20" s="214">
        <v>2192</v>
      </c>
      <c r="H20" s="214">
        <v>1578</v>
      </c>
      <c r="I20" s="216">
        <v>29</v>
      </c>
      <c r="J20" s="215">
        <v>0</v>
      </c>
      <c r="K20" s="214">
        <v>1</v>
      </c>
      <c r="L20" s="214">
        <v>0</v>
      </c>
    </row>
    <row r="21" spans="1:13" s="205" customFormat="1" ht="15.75" x14ac:dyDescent="0.25">
      <c r="A21" s="212" t="s">
        <v>99</v>
      </c>
      <c r="B21" s="213" t="s">
        <v>98</v>
      </c>
      <c r="C21" s="209">
        <v>5</v>
      </c>
      <c r="D21" s="212">
        <v>0</v>
      </c>
      <c r="E21" s="209">
        <v>9</v>
      </c>
      <c r="F21" s="209">
        <v>3</v>
      </c>
      <c r="G21" s="209">
        <v>1800</v>
      </c>
      <c r="H21" s="209">
        <v>963</v>
      </c>
      <c r="I21" s="211">
        <v>15</v>
      </c>
      <c r="J21" s="210">
        <v>0</v>
      </c>
      <c r="K21" s="209">
        <v>1</v>
      </c>
      <c r="L21" s="209">
        <v>0</v>
      </c>
    </row>
    <row r="22" spans="1:13" s="205" customFormat="1" ht="15.75" x14ac:dyDescent="0.25">
      <c r="A22" s="434" t="s">
        <v>97</v>
      </c>
      <c r="B22" s="435"/>
      <c r="C22" s="206">
        <f t="shared" ref="C22:L22" si="0">SUM(C4:C21)</f>
        <v>236</v>
      </c>
      <c r="D22" s="206">
        <f t="shared" si="0"/>
        <v>12</v>
      </c>
      <c r="E22" s="206">
        <f t="shared" si="0"/>
        <v>78</v>
      </c>
      <c r="F22" s="206">
        <f t="shared" si="0"/>
        <v>48</v>
      </c>
      <c r="G22" s="206">
        <f t="shared" si="0"/>
        <v>33346</v>
      </c>
      <c r="H22" s="206">
        <f t="shared" si="0"/>
        <v>20800</v>
      </c>
      <c r="I22" s="208">
        <f t="shared" si="0"/>
        <v>350</v>
      </c>
      <c r="J22" s="207">
        <f t="shared" si="0"/>
        <v>7</v>
      </c>
      <c r="K22" s="206">
        <f t="shared" si="0"/>
        <v>33</v>
      </c>
      <c r="L22" s="206">
        <f t="shared" si="0"/>
        <v>19</v>
      </c>
    </row>
    <row r="23" spans="1:13" s="173" customFormat="1" x14ac:dyDescent="0.25"/>
    <row r="24" spans="1:13" x14ac:dyDescent="0.25"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</row>
  </sheetData>
  <mergeCells count="6">
    <mergeCell ref="A1:L1"/>
    <mergeCell ref="A22:B22"/>
    <mergeCell ref="A2:A3"/>
    <mergeCell ref="B2:B3"/>
    <mergeCell ref="C2:I2"/>
    <mergeCell ref="J2:L2"/>
  </mergeCells>
  <pageMargins left="0.25" right="0.25" top="0.75" bottom="0.75" header="0.3" footer="0.3"/>
  <pageSetup paperSize="9" scale="77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theme="8" tint="-0.249977111117893"/>
    <pageSetUpPr fitToPage="1"/>
  </sheetPr>
  <dimension ref="A1:N25"/>
  <sheetViews>
    <sheetView zoomScale="70" zoomScaleNormal="70" workbookViewId="0">
      <selection activeCell="J38" sqref="J38"/>
    </sheetView>
  </sheetViews>
  <sheetFormatPr defaultColWidth="8.7109375" defaultRowHeight="12.75" x14ac:dyDescent="0.25"/>
  <cols>
    <col min="1" max="1" width="4.7109375" style="227" customWidth="1"/>
    <col min="2" max="2" width="33.5703125" style="227" customWidth="1"/>
    <col min="3" max="3" width="12.5703125" style="226" customWidth="1"/>
    <col min="4" max="4" width="12" style="226" customWidth="1"/>
    <col min="5" max="5" width="18.140625" style="226" customWidth="1"/>
    <col min="6" max="6" width="12" style="226" customWidth="1"/>
    <col min="7" max="7" width="13.5703125" style="226" customWidth="1"/>
    <col min="8" max="8" width="16.140625" style="226" customWidth="1"/>
    <col min="9" max="9" width="15.140625" style="226" customWidth="1"/>
    <col min="10" max="10" width="15.42578125" style="226" customWidth="1"/>
    <col min="11" max="11" width="15.7109375" style="226" customWidth="1"/>
    <col min="12" max="12" width="16.140625" style="226" customWidth="1"/>
    <col min="13" max="14" width="15.5703125" style="226" customWidth="1"/>
    <col min="15" max="16384" width="8.7109375" style="226"/>
  </cols>
  <sheetData>
    <row r="1" spans="1:14" s="227" customFormat="1" x14ac:dyDescent="0.25">
      <c r="A1" s="443" t="s">
        <v>299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</row>
    <row r="2" spans="1:14" s="227" customFormat="1" ht="27.75" customHeight="1" x14ac:dyDescent="0.25">
      <c r="A2" s="444"/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</row>
    <row r="3" spans="1:14" s="247" customFormat="1" ht="15.75" x14ac:dyDescent="0.25">
      <c r="A3" s="445" t="s">
        <v>65</v>
      </c>
      <c r="B3" s="450" t="s">
        <v>64</v>
      </c>
      <c r="C3" s="452" t="s">
        <v>298</v>
      </c>
      <c r="D3" s="452"/>
      <c r="E3" s="452"/>
      <c r="F3" s="452"/>
      <c r="G3" s="452"/>
      <c r="H3" s="447" t="s">
        <v>297</v>
      </c>
      <c r="I3" s="445" t="s">
        <v>296</v>
      </c>
      <c r="J3" s="445" t="s">
        <v>295</v>
      </c>
      <c r="K3" s="445" t="s">
        <v>294</v>
      </c>
      <c r="L3" s="445" t="s">
        <v>293</v>
      </c>
      <c r="M3" s="445" t="s">
        <v>292</v>
      </c>
      <c r="N3" s="445" t="s">
        <v>291</v>
      </c>
    </row>
    <row r="4" spans="1:14" s="247" customFormat="1" ht="15.75" x14ac:dyDescent="0.25">
      <c r="A4" s="445"/>
      <c r="B4" s="450"/>
      <c r="C4" s="447" t="s">
        <v>290</v>
      </c>
      <c r="D4" s="449" t="s">
        <v>289</v>
      </c>
      <c r="E4" s="449"/>
      <c r="F4" s="449"/>
      <c r="G4" s="449"/>
      <c r="H4" s="453"/>
      <c r="I4" s="445"/>
      <c r="J4" s="445"/>
      <c r="K4" s="445"/>
      <c r="L4" s="445"/>
      <c r="M4" s="445"/>
      <c r="N4" s="445"/>
    </row>
    <row r="5" spans="1:14" s="247" customFormat="1" ht="79.5" thickBot="1" x14ac:dyDescent="0.3">
      <c r="A5" s="446"/>
      <c r="B5" s="451"/>
      <c r="C5" s="448"/>
      <c r="D5" s="249" t="s">
        <v>288</v>
      </c>
      <c r="E5" s="249" t="s">
        <v>287</v>
      </c>
      <c r="F5" s="249" t="s">
        <v>286</v>
      </c>
      <c r="G5" s="248" t="s">
        <v>285</v>
      </c>
      <c r="H5" s="448"/>
      <c r="I5" s="446"/>
      <c r="J5" s="446"/>
      <c r="K5" s="446"/>
      <c r="L5" s="446"/>
      <c r="M5" s="446"/>
      <c r="N5" s="446"/>
    </row>
    <row r="6" spans="1:14" ht="16.5" thickTop="1" x14ac:dyDescent="0.25">
      <c r="A6" s="246" t="s">
        <v>20</v>
      </c>
      <c r="B6" s="246" t="s">
        <v>122</v>
      </c>
      <c r="C6" s="232">
        <f t="shared" ref="C6:C24" si="0">SUM(D6:G6)</f>
        <v>42</v>
      </c>
      <c r="D6" s="242">
        <v>0</v>
      </c>
      <c r="E6" s="242">
        <v>5</v>
      </c>
      <c r="F6" s="241">
        <v>36</v>
      </c>
      <c r="G6" s="245">
        <v>1</v>
      </c>
      <c r="H6" s="245"/>
      <c r="I6" s="245"/>
      <c r="J6" s="245">
        <v>1</v>
      </c>
      <c r="K6" s="245"/>
      <c r="L6" s="245"/>
      <c r="M6" s="245"/>
      <c r="N6" s="244">
        <v>21</v>
      </c>
    </row>
    <row r="7" spans="1:14" ht="15.75" x14ac:dyDescent="0.25">
      <c r="A7" s="238" t="s">
        <v>18</v>
      </c>
      <c r="B7" s="238" t="s">
        <v>121</v>
      </c>
      <c r="C7" s="237">
        <f t="shared" si="0"/>
        <v>18</v>
      </c>
      <c r="D7" s="236">
        <v>1</v>
      </c>
      <c r="E7" s="236">
        <v>4</v>
      </c>
      <c r="F7" s="235">
        <v>13</v>
      </c>
      <c r="G7" s="234">
        <v>0</v>
      </c>
      <c r="H7" s="234"/>
      <c r="I7" s="234"/>
      <c r="J7" s="234"/>
      <c r="K7" s="234"/>
      <c r="L7" s="234"/>
      <c r="M7" s="234"/>
      <c r="N7" s="233">
        <v>11</v>
      </c>
    </row>
    <row r="8" spans="1:14" ht="15.75" x14ac:dyDescent="0.25">
      <c r="A8" s="243" t="s">
        <v>16</v>
      </c>
      <c r="B8" s="243" t="s">
        <v>120</v>
      </c>
      <c r="C8" s="232">
        <f t="shared" si="0"/>
        <v>9</v>
      </c>
      <c r="D8" s="242">
        <v>0</v>
      </c>
      <c r="E8" s="242">
        <v>4</v>
      </c>
      <c r="F8" s="241">
        <v>5</v>
      </c>
      <c r="G8" s="240">
        <v>0</v>
      </c>
      <c r="H8" s="240"/>
      <c r="I8" s="240"/>
      <c r="J8" s="240">
        <v>1</v>
      </c>
      <c r="K8" s="240"/>
      <c r="L8" s="240"/>
      <c r="M8" s="240"/>
      <c r="N8" s="239">
        <v>8</v>
      </c>
    </row>
    <row r="9" spans="1:14" ht="15.75" x14ac:dyDescent="0.25">
      <c r="A9" s="238" t="s">
        <v>14</v>
      </c>
      <c r="B9" s="238" t="s">
        <v>119</v>
      </c>
      <c r="C9" s="237">
        <f t="shared" si="0"/>
        <v>71</v>
      </c>
      <c r="D9" s="236">
        <v>35</v>
      </c>
      <c r="E9" s="236">
        <v>13</v>
      </c>
      <c r="F9" s="235">
        <v>21</v>
      </c>
      <c r="G9" s="234">
        <v>2</v>
      </c>
      <c r="H9" s="234"/>
      <c r="I9" s="234">
        <v>6</v>
      </c>
      <c r="J9" s="234">
        <v>5</v>
      </c>
      <c r="K9" s="234"/>
      <c r="L9" s="234">
        <v>2</v>
      </c>
      <c r="M9" s="234"/>
      <c r="N9" s="233">
        <v>70</v>
      </c>
    </row>
    <row r="10" spans="1:14" ht="15.75" x14ac:dyDescent="0.25">
      <c r="A10" s="243" t="s">
        <v>12</v>
      </c>
      <c r="B10" s="243" t="s">
        <v>118</v>
      </c>
      <c r="C10" s="232">
        <f t="shared" si="0"/>
        <v>78</v>
      </c>
      <c r="D10" s="242">
        <v>1</v>
      </c>
      <c r="E10" s="242">
        <v>37</v>
      </c>
      <c r="F10" s="241">
        <v>35</v>
      </c>
      <c r="G10" s="240">
        <v>5</v>
      </c>
      <c r="H10" s="240"/>
      <c r="I10" s="240">
        <v>3</v>
      </c>
      <c r="J10" s="240">
        <v>9</v>
      </c>
      <c r="K10" s="240"/>
      <c r="L10" s="240"/>
      <c r="M10" s="240"/>
      <c r="N10" s="239">
        <v>44</v>
      </c>
    </row>
    <row r="11" spans="1:14" ht="15.75" x14ac:dyDescent="0.25">
      <c r="A11" s="238" t="s">
        <v>10</v>
      </c>
      <c r="B11" s="238" t="s">
        <v>117</v>
      </c>
      <c r="C11" s="237">
        <f t="shared" si="0"/>
        <v>70</v>
      </c>
      <c r="D11" s="236">
        <v>1</v>
      </c>
      <c r="E11" s="236">
        <v>19</v>
      </c>
      <c r="F11" s="235">
        <v>49</v>
      </c>
      <c r="G11" s="234">
        <v>1</v>
      </c>
      <c r="H11" s="234"/>
      <c r="I11" s="234">
        <v>9</v>
      </c>
      <c r="J11" s="234">
        <v>3</v>
      </c>
      <c r="K11" s="234"/>
      <c r="L11" s="234">
        <v>1</v>
      </c>
      <c r="M11" s="234"/>
      <c r="N11" s="233">
        <v>52</v>
      </c>
    </row>
    <row r="12" spans="1:14" ht="15.75" x14ac:dyDescent="0.25">
      <c r="A12" s="243" t="s">
        <v>8</v>
      </c>
      <c r="B12" s="243" t="s">
        <v>116</v>
      </c>
      <c r="C12" s="232">
        <f t="shared" si="0"/>
        <v>19</v>
      </c>
      <c r="D12" s="242">
        <v>2</v>
      </c>
      <c r="E12" s="242">
        <v>1</v>
      </c>
      <c r="F12" s="241">
        <v>14</v>
      </c>
      <c r="G12" s="240">
        <v>2</v>
      </c>
      <c r="H12" s="240"/>
      <c r="I12" s="240"/>
      <c r="J12" s="240"/>
      <c r="K12" s="240"/>
      <c r="L12" s="240">
        <v>16</v>
      </c>
      <c r="M12" s="240"/>
      <c r="N12" s="239">
        <v>17</v>
      </c>
    </row>
    <row r="13" spans="1:14" ht="15.75" x14ac:dyDescent="0.25">
      <c r="A13" s="238" t="s">
        <v>6</v>
      </c>
      <c r="B13" s="238" t="s">
        <v>115</v>
      </c>
      <c r="C13" s="237">
        <f t="shared" si="0"/>
        <v>20</v>
      </c>
      <c r="D13" s="236">
        <v>0</v>
      </c>
      <c r="E13" s="236">
        <v>1</v>
      </c>
      <c r="F13" s="235">
        <v>17</v>
      </c>
      <c r="G13" s="234">
        <v>2</v>
      </c>
      <c r="H13" s="234"/>
      <c r="I13" s="234"/>
      <c r="J13" s="234"/>
      <c r="K13" s="234"/>
      <c r="L13" s="234"/>
      <c r="M13" s="234"/>
      <c r="N13" s="233">
        <v>14</v>
      </c>
    </row>
    <row r="14" spans="1:14" ht="15.75" x14ac:dyDescent="0.25">
      <c r="A14" s="243" t="s">
        <v>4</v>
      </c>
      <c r="B14" s="243" t="s">
        <v>114</v>
      </c>
      <c r="C14" s="232">
        <f t="shared" si="0"/>
        <v>15</v>
      </c>
      <c r="D14" s="242">
        <v>1</v>
      </c>
      <c r="E14" s="242">
        <v>2</v>
      </c>
      <c r="F14" s="241">
        <v>12</v>
      </c>
      <c r="G14" s="240">
        <v>0</v>
      </c>
      <c r="H14" s="240"/>
      <c r="I14" s="240"/>
      <c r="J14" s="240"/>
      <c r="K14" s="240"/>
      <c r="L14" s="240">
        <v>1</v>
      </c>
      <c r="M14" s="240"/>
      <c r="N14" s="239">
        <v>10</v>
      </c>
    </row>
    <row r="15" spans="1:14" ht="15.75" x14ac:dyDescent="0.25">
      <c r="A15" s="238" t="s">
        <v>2</v>
      </c>
      <c r="B15" s="238" t="s">
        <v>113</v>
      </c>
      <c r="C15" s="237">
        <f t="shared" si="0"/>
        <v>3</v>
      </c>
      <c r="D15" s="236">
        <v>0</v>
      </c>
      <c r="E15" s="236">
        <v>0</v>
      </c>
      <c r="F15" s="235">
        <v>3</v>
      </c>
      <c r="G15" s="234">
        <v>0</v>
      </c>
      <c r="H15" s="234"/>
      <c r="I15" s="234"/>
      <c r="J15" s="234"/>
      <c r="K15" s="234"/>
      <c r="L15" s="234"/>
      <c r="M15" s="234"/>
      <c r="N15" s="233">
        <v>3</v>
      </c>
    </row>
    <row r="16" spans="1:14" ht="15.75" x14ac:dyDescent="0.25">
      <c r="A16" s="243" t="s">
        <v>0</v>
      </c>
      <c r="B16" s="243" t="s">
        <v>112</v>
      </c>
      <c r="C16" s="232">
        <f t="shared" si="0"/>
        <v>15</v>
      </c>
      <c r="D16" s="242">
        <v>2</v>
      </c>
      <c r="E16" s="242">
        <v>8</v>
      </c>
      <c r="F16" s="241">
        <v>5</v>
      </c>
      <c r="G16" s="240">
        <v>0</v>
      </c>
      <c r="H16" s="240"/>
      <c r="I16" s="240">
        <v>1</v>
      </c>
      <c r="J16" s="240">
        <v>5</v>
      </c>
      <c r="K16" s="240"/>
      <c r="L16" s="240">
        <v>1</v>
      </c>
      <c r="M16" s="240"/>
      <c r="N16" s="239">
        <v>15</v>
      </c>
    </row>
    <row r="17" spans="1:14" ht="15.75" x14ac:dyDescent="0.25">
      <c r="A17" s="238" t="s">
        <v>111</v>
      </c>
      <c r="B17" s="238" t="s">
        <v>110</v>
      </c>
      <c r="C17" s="237">
        <f t="shared" si="0"/>
        <v>21</v>
      </c>
      <c r="D17" s="236">
        <v>0</v>
      </c>
      <c r="E17" s="236">
        <v>0</v>
      </c>
      <c r="F17" s="235">
        <v>20</v>
      </c>
      <c r="G17" s="234">
        <v>1</v>
      </c>
      <c r="H17" s="234"/>
      <c r="I17" s="234"/>
      <c r="J17" s="234"/>
      <c r="K17" s="234"/>
      <c r="L17" s="234">
        <v>1</v>
      </c>
      <c r="M17" s="234"/>
      <c r="N17" s="233">
        <v>14</v>
      </c>
    </row>
    <row r="18" spans="1:14" ht="15.75" x14ac:dyDescent="0.25">
      <c r="A18" s="243" t="s">
        <v>109</v>
      </c>
      <c r="B18" s="243" t="s">
        <v>108</v>
      </c>
      <c r="C18" s="232">
        <f t="shared" si="0"/>
        <v>11</v>
      </c>
      <c r="D18" s="242">
        <v>0</v>
      </c>
      <c r="E18" s="242">
        <v>2</v>
      </c>
      <c r="F18" s="241">
        <v>9</v>
      </c>
      <c r="G18" s="240">
        <v>0</v>
      </c>
      <c r="H18" s="240"/>
      <c r="I18" s="240"/>
      <c r="J18" s="240"/>
      <c r="K18" s="240"/>
      <c r="L18" s="240"/>
      <c r="M18" s="240"/>
      <c r="N18" s="239">
        <v>7</v>
      </c>
    </row>
    <row r="19" spans="1:14" ht="15.75" x14ac:dyDescent="0.25">
      <c r="A19" s="238" t="s">
        <v>107</v>
      </c>
      <c r="B19" s="238" t="s">
        <v>106</v>
      </c>
      <c r="C19" s="237">
        <f t="shared" si="0"/>
        <v>32</v>
      </c>
      <c r="D19" s="236">
        <v>0</v>
      </c>
      <c r="E19" s="236">
        <v>9</v>
      </c>
      <c r="F19" s="235">
        <v>23</v>
      </c>
      <c r="G19" s="234">
        <v>0</v>
      </c>
      <c r="H19" s="234"/>
      <c r="I19" s="234"/>
      <c r="J19" s="234"/>
      <c r="K19" s="234"/>
      <c r="L19" s="234"/>
      <c r="M19" s="234"/>
      <c r="N19" s="233">
        <v>17</v>
      </c>
    </row>
    <row r="20" spans="1:14" ht="15.75" x14ac:dyDescent="0.25">
      <c r="A20" s="243" t="s">
        <v>105</v>
      </c>
      <c r="B20" s="243" t="s">
        <v>104</v>
      </c>
      <c r="C20" s="232">
        <f t="shared" si="0"/>
        <v>11</v>
      </c>
      <c r="D20" s="242">
        <v>4</v>
      </c>
      <c r="E20" s="242">
        <v>2</v>
      </c>
      <c r="F20" s="241">
        <v>5</v>
      </c>
      <c r="G20" s="240">
        <v>0</v>
      </c>
      <c r="H20" s="240"/>
      <c r="I20" s="240"/>
      <c r="J20" s="240">
        <v>1</v>
      </c>
      <c r="K20" s="240"/>
      <c r="L20" s="240"/>
      <c r="M20" s="240"/>
      <c r="N20" s="239">
        <v>11</v>
      </c>
    </row>
    <row r="21" spans="1:14" ht="15.75" x14ac:dyDescent="0.25">
      <c r="A21" s="238" t="s">
        <v>103</v>
      </c>
      <c r="B21" s="238" t="s">
        <v>102</v>
      </c>
      <c r="C21" s="237">
        <f t="shared" si="0"/>
        <v>7</v>
      </c>
      <c r="D21" s="236">
        <v>0</v>
      </c>
      <c r="E21" s="236">
        <v>2</v>
      </c>
      <c r="F21" s="235">
        <v>5</v>
      </c>
      <c r="G21" s="234">
        <v>0</v>
      </c>
      <c r="H21" s="234"/>
      <c r="I21" s="234"/>
      <c r="J21" s="234">
        <v>1</v>
      </c>
      <c r="K21" s="234">
        <v>1</v>
      </c>
      <c r="L21" s="234"/>
      <c r="M21" s="234"/>
      <c r="N21" s="233">
        <v>7</v>
      </c>
    </row>
    <row r="22" spans="1:14" ht="15.75" x14ac:dyDescent="0.25">
      <c r="A22" s="243" t="s">
        <v>101</v>
      </c>
      <c r="B22" s="243" t="s">
        <v>100</v>
      </c>
      <c r="C22" s="232">
        <f t="shared" si="0"/>
        <v>17</v>
      </c>
      <c r="D22" s="242">
        <v>0</v>
      </c>
      <c r="E22" s="242">
        <v>2</v>
      </c>
      <c r="F22" s="241">
        <v>15</v>
      </c>
      <c r="G22" s="240">
        <v>0</v>
      </c>
      <c r="H22" s="240"/>
      <c r="I22" s="240"/>
      <c r="J22" s="240"/>
      <c r="K22" s="240"/>
      <c r="L22" s="240"/>
      <c r="M22" s="240"/>
      <c r="N22" s="239">
        <v>13</v>
      </c>
    </row>
    <row r="23" spans="1:14" ht="15.75" x14ac:dyDescent="0.25">
      <c r="A23" s="238" t="s">
        <v>99</v>
      </c>
      <c r="B23" s="238" t="s">
        <v>98</v>
      </c>
      <c r="C23" s="237">
        <f t="shared" si="0"/>
        <v>31</v>
      </c>
      <c r="D23" s="236">
        <v>2</v>
      </c>
      <c r="E23" s="236">
        <v>7</v>
      </c>
      <c r="F23" s="235">
        <v>18</v>
      </c>
      <c r="G23" s="234">
        <v>4</v>
      </c>
      <c r="H23" s="234"/>
      <c r="I23" s="234"/>
      <c r="J23" s="234"/>
      <c r="K23" s="234"/>
      <c r="L23" s="234"/>
      <c r="M23" s="234"/>
      <c r="N23" s="233">
        <v>17</v>
      </c>
    </row>
    <row r="24" spans="1:14" s="229" customFormat="1" ht="23.25" x14ac:dyDescent="0.25">
      <c r="A24" s="441" t="s">
        <v>284</v>
      </c>
      <c r="B24" s="442"/>
      <c r="C24" s="232">
        <f t="shared" si="0"/>
        <v>490</v>
      </c>
      <c r="D24" s="231">
        <f t="shared" ref="D24:N24" si="1">SUM(D6:D23)</f>
        <v>49</v>
      </c>
      <c r="E24" s="231">
        <f t="shared" si="1"/>
        <v>118</v>
      </c>
      <c r="F24" s="231">
        <f t="shared" si="1"/>
        <v>305</v>
      </c>
      <c r="G24" s="231">
        <f t="shared" si="1"/>
        <v>18</v>
      </c>
      <c r="H24" s="231">
        <f t="shared" si="1"/>
        <v>0</v>
      </c>
      <c r="I24" s="231">
        <f t="shared" si="1"/>
        <v>19</v>
      </c>
      <c r="J24" s="231">
        <f t="shared" si="1"/>
        <v>26</v>
      </c>
      <c r="K24" s="231">
        <f t="shared" si="1"/>
        <v>1</v>
      </c>
      <c r="L24" s="231">
        <f t="shared" si="1"/>
        <v>22</v>
      </c>
      <c r="M24" s="231">
        <f t="shared" si="1"/>
        <v>0</v>
      </c>
      <c r="N24" s="230">
        <f t="shared" si="1"/>
        <v>351</v>
      </c>
    </row>
    <row r="25" spans="1:14" s="228" customFormat="1" ht="49.5" customHeight="1" x14ac:dyDescent="0.25">
      <c r="A25" s="440" t="s">
        <v>283</v>
      </c>
      <c r="B25" s="440"/>
    </row>
  </sheetData>
  <sheetProtection selectLockedCells="1" selectUnlockedCells="1"/>
  <mergeCells count="15">
    <mergeCell ref="A25:B25"/>
    <mergeCell ref="A24:B24"/>
    <mergeCell ref="A1:N2"/>
    <mergeCell ref="M3:M5"/>
    <mergeCell ref="N3:N5"/>
    <mergeCell ref="C4:C5"/>
    <mergeCell ref="D4:G4"/>
    <mergeCell ref="A3:A5"/>
    <mergeCell ref="B3:B5"/>
    <mergeCell ref="C3:G3"/>
    <mergeCell ref="H3:H5"/>
    <mergeCell ref="I3:I5"/>
    <mergeCell ref="J3:J5"/>
    <mergeCell ref="K3:K5"/>
    <mergeCell ref="L3:L5"/>
  </mergeCells>
  <printOptions horizontalCentered="1"/>
  <pageMargins left="0.39370078740157483" right="0.39370078740157483" top="0.19685039370078741" bottom="0.19685039370078741" header="0.19685039370078741" footer="0.19685039370078741"/>
  <pageSetup paperSize="9" scale="61" firstPageNumber="0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pageSetUpPr fitToPage="1"/>
  </sheetPr>
  <dimension ref="A1:O23"/>
  <sheetViews>
    <sheetView zoomScale="70" zoomScaleNormal="70" workbookViewId="0">
      <selection activeCell="P6" sqref="P6"/>
    </sheetView>
  </sheetViews>
  <sheetFormatPr defaultColWidth="9.140625" defaultRowHeight="18.75" x14ac:dyDescent="0.3"/>
  <cols>
    <col min="1" max="1" width="4.42578125" style="250" customWidth="1"/>
    <col min="2" max="2" width="26.7109375" style="250" customWidth="1"/>
    <col min="3" max="3" width="15.42578125" style="251" customWidth="1"/>
    <col min="4" max="4" width="11.7109375" style="251" customWidth="1"/>
    <col min="5" max="5" width="9.28515625" style="251" customWidth="1"/>
    <col min="6" max="6" width="9.7109375" style="251" customWidth="1"/>
    <col min="7" max="8" width="9" style="251" customWidth="1"/>
    <col min="9" max="9" width="10.7109375" style="250" customWidth="1"/>
    <col min="10" max="10" width="11.28515625" style="250" customWidth="1"/>
    <col min="11" max="11" width="9.42578125" style="250" customWidth="1"/>
    <col min="12" max="12" width="9.140625" style="250" bestFit="1" customWidth="1"/>
    <col min="13" max="14" width="9.7109375" style="250" customWidth="1"/>
    <col min="15" max="15" width="15.7109375" style="250" customWidth="1"/>
    <col min="16" max="16" width="14.28515625" style="250" customWidth="1"/>
    <col min="17" max="16384" width="9.140625" style="250"/>
  </cols>
  <sheetData>
    <row r="1" spans="1:15" ht="35.25" customHeight="1" x14ac:dyDescent="0.3">
      <c r="A1" s="456" t="s">
        <v>315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</row>
    <row r="2" spans="1:15" ht="19.5" customHeight="1" x14ac:dyDescent="0.3">
      <c r="A2" s="457" t="s">
        <v>229</v>
      </c>
      <c r="B2" s="457" t="s">
        <v>314</v>
      </c>
      <c r="C2" s="457" t="s">
        <v>313</v>
      </c>
      <c r="D2" s="458" t="s">
        <v>312</v>
      </c>
      <c r="E2" s="459"/>
      <c r="F2" s="459"/>
      <c r="G2" s="459"/>
      <c r="H2" s="459"/>
      <c r="I2" s="459"/>
      <c r="J2" s="459"/>
      <c r="K2" s="459"/>
      <c r="L2" s="459"/>
      <c r="M2" s="459"/>
      <c r="N2" s="262"/>
      <c r="O2" s="460" t="s">
        <v>311</v>
      </c>
    </row>
    <row r="3" spans="1:15" ht="35.25" customHeight="1" x14ac:dyDescent="0.3">
      <c r="A3" s="457"/>
      <c r="B3" s="457"/>
      <c r="C3" s="457"/>
      <c r="D3" s="261" t="s">
        <v>310</v>
      </c>
      <c r="E3" s="261" t="s">
        <v>309</v>
      </c>
      <c r="F3" s="261" t="s">
        <v>308</v>
      </c>
      <c r="G3" s="261" t="s">
        <v>307</v>
      </c>
      <c r="H3" s="261" t="s">
        <v>306</v>
      </c>
      <c r="I3" s="261" t="s">
        <v>305</v>
      </c>
      <c r="J3" s="261" t="s">
        <v>304</v>
      </c>
      <c r="K3" s="261" t="s">
        <v>303</v>
      </c>
      <c r="L3" s="261" t="s">
        <v>302</v>
      </c>
      <c r="M3" s="261" t="s">
        <v>301</v>
      </c>
      <c r="N3" s="261" t="s">
        <v>300</v>
      </c>
      <c r="O3" s="460"/>
    </row>
    <row r="4" spans="1:15" ht="22.5" customHeight="1" x14ac:dyDescent="0.3">
      <c r="A4" s="218">
        <v>1</v>
      </c>
      <c r="B4" s="217" t="s">
        <v>51</v>
      </c>
      <c r="C4" s="260">
        <v>520</v>
      </c>
      <c r="D4" s="258">
        <v>369</v>
      </c>
      <c r="E4" s="258">
        <v>98</v>
      </c>
      <c r="F4" s="258">
        <v>38</v>
      </c>
      <c r="G4" s="258">
        <v>9</v>
      </c>
      <c r="H4" s="258">
        <v>1</v>
      </c>
      <c r="I4" s="258">
        <v>1</v>
      </c>
      <c r="J4" s="258">
        <v>1</v>
      </c>
      <c r="K4" s="258">
        <v>0</v>
      </c>
      <c r="L4" s="258">
        <v>0</v>
      </c>
      <c r="M4" s="258">
        <v>0</v>
      </c>
      <c r="N4" s="258">
        <v>1</v>
      </c>
      <c r="O4" s="253">
        <v>1783</v>
      </c>
    </row>
    <row r="5" spans="1:15" ht="22.5" customHeight="1" x14ac:dyDescent="0.3">
      <c r="A5" s="212">
        <v>2</v>
      </c>
      <c r="B5" s="213" t="s">
        <v>50</v>
      </c>
      <c r="C5" s="257">
        <v>649</v>
      </c>
      <c r="D5" s="256">
        <v>425</v>
      </c>
      <c r="E5" s="256">
        <v>140</v>
      </c>
      <c r="F5" s="256">
        <v>44</v>
      </c>
      <c r="G5" s="256">
        <v>17</v>
      </c>
      <c r="H5" s="256">
        <v>8</v>
      </c>
      <c r="I5" s="256">
        <v>4</v>
      </c>
      <c r="J5" s="256">
        <v>3</v>
      </c>
      <c r="K5" s="256">
        <v>2</v>
      </c>
      <c r="L5" s="256">
        <v>0</v>
      </c>
      <c r="M5" s="256">
        <v>0</v>
      </c>
      <c r="N5" s="256">
        <v>1</v>
      </c>
      <c r="O5" s="255">
        <v>2311</v>
      </c>
    </row>
    <row r="6" spans="1:15" ht="22.5" customHeight="1" x14ac:dyDescent="0.3">
      <c r="A6" s="218">
        <v>3</v>
      </c>
      <c r="B6" s="217" t="s">
        <v>49</v>
      </c>
      <c r="C6" s="259">
        <v>870</v>
      </c>
      <c r="D6" s="258">
        <v>644</v>
      </c>
      <c r="E6" s="258">
        <v>131</v>
      </c>
      <c r="F6" s="258">
        <v>53</v>
      </c>
      <c r="G6" s="258">
        <v>25</v>
      </c>
      <c r="H6" s="258">
        <v>8</v>
      </c>
      <c r="I6" s="258">
        <v>4</v>
      </c>
      <c r="J6" s="258">
        <v>3</v>
      </c>
      <c r="K6" s="258">
        <v>1</v>
      </c>
      <c r="L6" s="258">
        <v>0</v>
      </c>
      <c r="M6" s="258">
        <v>0</v>
      </c>
      <c r="N6" s="258">
        <v>0</v>
      </c>
      <c r="O6" s="253">
        <v>2997</v>
      </c>
    </row>
    <row r="7" spans="1:15" ht="22.5" customHeight="1" x14ac:dyDescent="0.3">
      <c r="A7" s="212">
        <v>4</v>
      </c>
      <c r="B7" s="213" t="s">
        <v>48</v>
      </c>
      <c r="C7" s="257">
        <v>3441</v>
      </c>
      <c r="D7" s="256">
        <v>2685</v>
      </c>
      <c r="E7" s="256">
        <v>544</v>
      </c>
      <c r="F7" s="256">
        <v>112</v>
      </c>
      <c r="G7" s="256">
        <v>62</v>
      </c>
      <c r="H7" s="256">
        <v>9</v>
      </c>
      <c r="I7" s="256">
        <v>11</v>
      </c>
      <c r="J7" s="256">
        <v>4</v>
      </c>
      <c r="K7" s="256">
        <v>3</v>
      </c>
      <c r="L7" s="256">
        <v>1</v>
      </c>
      <c r="M7" s="256">
        <v>1</v>
      </c>
      <c r="N7" s="256">
        <v>2</v>
      </c>
      <c r="O7" s="255">
        <v>11410</v>
      </c>
    </row>
    <row r="8" spans="1:15" ht="22.5" customHeight="1" x14ac:dyDescent="0.3">
      <c r="A8" s="218">
        <v>5</v>
      </c>
      <c r="B8" s="217" t="s">
        <v>47</v>
      </c>
      <c r="C8" s="259">
        <v>1607</v>
      </c>
      <c r="D8" s="258">
        <v>1291</v>
      </c>
      <c r="E8" s="258">
        <v>222</v>
      </c>
      <c r="F8" s="258">
        <v>59</v>
      </c>
      <c r="G8" s="258">
        <v>18</v>
      </c>
      <c r="H8" s="258">
        <v>8</v>
      </c>
      <c r="I8" s="258">
        <v>3</v>
      </c>
      <c r="J8" s="258">
        <v>2</v>
      </c>
      <c r="K8" s="258">
        <v>0</v>
      </c>
      <c r="L8" s="258">
        <v>1</v>
      </c>
      <c r="M8" s="258">
        <v>0</v>
      </c>
      <c r="N8" s="258">
        <v>0</v>
      </c>
      <c r="O8" s="253">
        <v>5278</v>
      </c>
    </row>
    <row r="9" spans="1:15" ht="22.5" customHeight="1" x14ac:dyDescent="0.3">
      <c r="A9" s="212">
        <v>6</v>
      </c>
      <c r="B9" s="213" t="s">
        <v>46</v>
      </c>
      <c r="C9" s="257">
        <v>2340</v>
      </c>
      <c r="D9" s="256">
        <v>1723</v>
      </c>
      <c r="E9" s="256">
        <v>417</v>
      </c>
      <c r="F9" s="256">
        <v>112</v>
      </c>
      <c r="G9" s="256">
        <v>45</v>
      </c>
      <c r="H9" s="256">
        <v>23</v>
      </c>
      <c r="I9" s="256">
        <v>9</v>
      </c>
      <c r="J9" s="256">
        <v>2</v>
      </c>
      <c r="K9" s="256">
        <v>1</v>
      </c>
      <c r="L9" s="256">
        <v>0</v>
      </c>
      <c r="M9" s="256">
        <v>3</v>
      </c>
      <c r="N9" s="256">
        <v>0</v>
      </c>
      <c r="O9" s="255">
        <v>7970</v>
      </c>
    </row>
    <row r="10" spans="1:15" ht="22.5" customHeight="1" x14ac:dyDescent="0.3">
      <c r="A10" s="218">
        <v>7</v>
      </c>
      <c r="B10" s="217" t="s">
        <v>45</v>
      </c>
      <c r="C10" s="259">
        <v>814</v>
      </c>
      <c r="D10" s="258">
        <v>619</v>
      </c>
      <c r="E10" s="258">
        <v>132</v>
      </c>
      <c r="F10" s="258">
        <v>40</v>
      </c>
      <c r="G10" s="258">
        <v>13</v>
      </c>
      <c r="H10" s="258">
        <v>5</v>
      </c>
      <c r="I10" s="258">
        <v>1</v>
      </c>
      <c r="J10" s="258">
        <v>1</v>
      </c>
      <c r="K10" s="258">
        <v>0</v>
      </c>
      <c r="L10" s="258">
        <v>0</v>
      </c>
      <c r="M10" s="258">
        <v>0</v>
      </c>
      <c r="N10" s="258">
        <v>0</v>
      </c>
      <c r="O10" s="253">
        <v>2719</v>
      </c>
    </row>
    <row r="11" spans="1:15" ht="22.5" customHeight="1" x14ac:dyDescent="0.3">
      <c r="A11" s="212">
        <v>8</v>
      </c>
      <c r="B11" s="213" t="s">
        <v>44</v>
      </c>
      <c r="C11" s="257">
        <v>635</v>
      </c>
      <c r="D11" s="256">
        <v>515</v>
      </c>
      <c r="E11" s="256">
        <v>83</v>
      </c>
      <c r="F11" s="256">
        <v>24</v>
      </c>
      <c r="G11" s="256">
        <v>4</v>
      </c>
      <c r="H11" s="256">
        <v>5</v>
      </c>
      <c r="I11" s="256">
        <v>1</v>
      </c>
      <c r="J11" s="256">
        <v>2</v>
      </c>
      <c r="K11" s="256">
        <v>0</v>
      </c>
      <c r="L11" s="256">
        <v>1</v>
      </c>
      <c r="M11" s="256">
        <v>0</v>
      </c>
      <c r="N11" s="256">
        <v>0</v>
      </c>
      <c r="O11" s="255">
        <v>2093</v>
      </c>
    </row>
    <row r="12" spans="1:15" ht="22.5" customHeight="1" x14ac:dyDescent="0.3">
      <c r="A12" s="218">
        <v>9</v>
      </c>
      <c r="B12" s="217" t="s">
        <v>43</v>
      </c>
      <c r="C12" s="259">
        <v>964</v>
      </c>
      <c r="D12" s="258">
        <v>735</v>
      </c>
      <c r="E12" s="258">
        <v>168</v>
      </c>
      <c r="F12" s="258">
        <v>37</v>
      </c>
      <c r="G12" s="258">
        <v>16</v>
      </c>
      <c r="H12" s="258">
        <v>3</v>
      </c>
      <c r="I12" s="258">
        <v>3</v>
      </c>
      <c r="J12" s="258">
        <v>0</v>
      </c>
      <c r="K12" s="258">
        <v>0</v>
      </c>
      <c r="L12" s="258">
        <v>0</v>
      </c>
      <c r="M12" s="258">
        <v>0</v>
      </c>
      <c r="N12" s="258">
        <v>0</v>
      </c>
      <c r="O12" s="253">
        <v>3205</v>
      </c>
    </row>
    <row r="13" spans="1:15" ht="22.5" customHeight="1" x14ac:dyDescent="0.3">
      <c r="A13" s="212">
        <v>10</v>
      </c>
      <c r="B13" s="213" t="s">
        <v>42</v>
      </c>
      <c r="C13" s="257">
        <v>429</v>
      </c>
      <c r="D13" s="256">
        <v>320</v>
      </c>
      <c r="E13" s="256">
        <v>74</v>
      </c>
      <c r="F13" s="256">
        <v>24</v>
      </c>
      <c r="G13" s="256">
        <v>4</v>
      </c>
      <c r="H13" s="256">
        <v>3</v>
      </c>
      <c r="I13" s="256">
        <v>2</v>
      </c>
      <c r="J13" s="256">
        <v>0</v>
      </c>
      <c r="K13" s="256">
        <v>1</v>
      </c>
      <c r="L13" s="256">
        <v>0</v>
      </c>
      <c r="M13" s="256">
        <v>0</v>
      </c>
      <c r="N13" s="256">
        <v>0</v>
      </c>
      <c r="O13" s="255">
        <v>1448</v>
      </c>
    </row>
    <row r="14" spans="1:15" ht="22.5" customHeight="1" x14ac:dyDescent="0.3">
      <c r="A14" s="218">
        <v>11</v>
      </c>
      <c r="B14" s="217" t="s">
        <v>41</v>
      </c>
      <c r="C14" s="259">
        <v>947</v>
      </c>
      <c r="D14" s="258">
        <v>735</v>
      </c>
      <c r="E14" s="258">
        <v>154</v>
      </c>
      <c r="F14" s="258">
        <v>40</v>
      </c>
      <c r="G14" s="258">
        <v>9</v>
      </c>
      <c r="H14" s="258">
        <v>5</v>
      </c>
      <c r="I14" s="258">
        <v>2</v>
      </c>
      <c r="J14" s="258">
        <v>1</v>
      </c>
      <c r="K14" s="258">
        <v>0</v>
      </c>
      <c r="L14" s="258">
        <v>0</v>
      </c>
      <c r="M14" s="258">
        <v>0</v>
      </c>
      <c r="N14" s="258">
        <v>0</v>
      </c>
      <c r="O14" s="253">
        <v>3136</v>
      </c>
    </row>
    <row r="15" spans="1:15" ht="22.5" customHeight="1" x14ac:dyDescent="0.3">
      <c r="A15" s="212">
        <v>12</v>
      </c>
      <c r="B15" s="213" t="s">
        <v>40</v>
      </c>
      <c r="C15" s="257">
        <v>777</v>
      </c>
      <c r="D15" s="256">
        <v>584</v>
      </c>
      <c r="E15" s="256">
        <v>119</v>
      </c>
      <c r="F15" s="256">
        <v>45</v>
      </c>
      <c r="G15" s="256">
        <v>10</v>
      </c>
      <c r="H15" s="256">
        <v>13</v>
      </c>
      <c r="I15" s="256">
        <v>3</v>
      </c>
      <c r="J15" s="256">
        <v>1</v>
      </c>
      <c r="K15" s="256">
        <v>0</v>
      </c>
      <c r="L15" s="256">
        <v>1</v>
      </c>
      <c r="M15" s="256">
        <v>0</v>
      </c>
      <c r="N15" s="256">
        <v>0</v>
      </c>
      <c r="O15" s="255">
        <v>2649</v>
      </c>
    </row>
    <row r="16" spans="1:15" ht="22.5" customHeight="1" x14ac:dyDescent="0.3">
      <c r="A16" s="218">
        <v>13</v>
      </c>
      <c r="B16" s="217" t="s">
        <v>39</v>
      </c>
      <c r="C16" s="259">
        <v>441</v>
      </c>
      <c r="D16" s="258">
        <v>324</v>
      </c>
      <c r="E16" s="258">
        <v>77</v>
      </c>
      <c r="F16" s="258">
        <v>27</v>
      </c>
      <c r="G16" s="258">
        <v>8</v>
      </c>
      <c r="H16" s="258">
        <v>2</v>
      </c>
      <c r="I16" s="258">
        <v>1</v>
      </c>
      <c r="J16" s="258">
        <v>1</v>
      </c>
      <c r="K16" s="258">
        <v>0</v>
      </c>
      <c r="L16" s="258">
        <v>0</v>
      </c>
      <c r="M16" s="258">
        <v>0</v>
      </c>
      <c r="N16" s="258">
        <v>0</v>
      </c>
      <c r="O16" s="253">
        <v>1496</v>
      </c>
    </row>
    <row r="17" spans="1:15" ht="22.5" customHeight="1" x14ac:dyDescent="0.3">
      <c r="A17" s="212">
        <v>14</v>
      </c>
      <c r="B17" s="213" t="s">
        <v>38</v>
      </c>
      <c r="C17" s="257">
        <v>746</v>
      </c>
      <c r="D17" s="256">
        <v>561</v>
      </c>
      <c r="E17" s="256">
        <v>118</v>
      </c>
      <c r="F17" s="256">
        <v>43</v>
      </c>
      <c r="G17" s="256">
        <v>12</v>
      </c>
      <c r="H17" s="256">
        <v>5</v>
      </c>
      <c r="I17" s="256">
        <v>4</v>
      </c>
      <c r="J17" s="256">
        <v>2</v>
      </c>
      <c r="K17" s="256">
        <v>0</v>
      </c>
      <c r="L17" s="256">
        <v>0</v>
      </c>
      <c r="M17" s="256">
        <v>0</v>
      </c>
      <c r="N17" s="256">
        <v>0</v>
      </c>
      <c r="O17" s="255">
        <v>2528</v>
      </c>
    </row>
    <row r="18" spans="1:15" ht="22.5" customHeight="1" x14ac:dyDescent="0.3">
      <c r="A18" s="218">
        <v>15</v>
      </c>
      <c r="B18" s="217" t="s">
        <v>37</v>
      </c>
      <c r="C18" s="259">
        <v>601</v>
      </c>
      <c r="D18" s="258">
        <v>435</v>
      </c>
      <c r="E18" s="258">
        <v>113</v>
      </c>
      <c r="F18" s="258">
        <v>30</v>
      </c>
      <c r="G18" s="258">
        <v>13</v>
      </c>
      <c r="H18" s="258">
        <v>3</v>
      </c>
      <c r="I18" s="258">
        <v>0</v>
      </c>
      <c r="J18" s="258">
        <v>2</v>
      </c>
      <c r="K18" s="258">
        <v>1</v>
      </c>
      <c r="L18" s="258">
        <v>1</v>
      </c>
      <c r="M18" s="258">
        <v>1</v>
      </c>
      <c r="N18" s="258">
        <v>0</v>
      </c>
      <c r="O18" s="253">
        <v>2060</v>
      </c>
    </row>
    <row r="19" spans="1:15" ht="22.5" customHeight="1" x14ac:dyDescent="0.3">
      <c r="A19" s="212">
        <v>16</v>
      </c>
      <c r="B19" s="213" t="s">
        <v>36</v>
      </c>
      <c r="C19" s="257">
        <v>601</v>
      </c>
      <c r="D19" s="256">
        <v>456</v>
      </c>
      <c r="E19" s="256">
        <v>94</v>
      </c>
      <c r="F19" s="256">
        <v>32</v>
      </c>
      <c r="G19" s="256">
        <v>9</v>
      </c>
      <c r="H19" s="256">
        <v>5</v>
      </c>
      <c r="I19" s="256">
        <v>2</v>
      </c>
      <c r="J19" s="256">
        <v>1</v>
      </c>
      <c r="K19" s="256">
        <v>0</v>
      </c>
      <c r="L19" s="256">
        <v>1</v>
      </c>
      <c r="M19" s="256">
        <v>0</v>
      </c>
      <c r="N19" s="256">
        <v>0</v>
      </c>
      <c r="O19" s="255">
        <v>2030</v>
      </c>
    </row>
    <row r="20" spans="1:15" ht="22.5" customHeight="1" x14ac:dyDescent="0.3">
      <c r="A20" s="218">
        <v>17</v>
      </c>
      <c r="B20" s="217" t="s">
        <v>35</v>
      </c>
      <c r="C20" s="259">
        <v>674</v>
      </c>
      <c r="D20" s="258">
        <v>540</v>
      </c>
      <c r="E20" s="258">
        <v>97</v>
      </c>
      <c r="F20" s="258">
        <v>28</v>
      </c>
      <c r="G20" s="258">
        <v>6</v>
      </c>
      <c r="H20" s="258">
        <v>1</v>
      </c>
      <c r="I20" s="258">
        <v>2</v>
      </c>
      <c r="J20" s="258">
        <v>0</v>
      </c>
      <c r="K20" s="258">
        <v>0</v>
      </c>
      <c r="L20" s="258">
        <v>0</v>
      </c>
      <c r="M20" s="258">
        <v>0</v>
      </c>
      <c r="N20" s="258">
        <v>0</v>
      </c>
      <c r="O20" s="253">
        <v>2207</v>
      </c>
    </row>
    <row r="21" spans="1:15" ht="22.5" customHeight="1" x14ac:dyDescent="0.3">
      <c r="A21" s="212">
        <v>18</v>
      </c>
      <c r="B21" s="213" t="s">
        <v>34</v>
      </c>
      <c r="C21" s="257">
        <v>1209</v>
      </c>
      <c r="D21" s="256">
        <v>895</v>
      </c>
      <c r="E21" s="256">
        <v>220</v>
      </c>
      <c r="F21" s="256">
        <v>64</v>
      </c>
      <c r="G21" s="256">
        <v>13</v>
      </c>
      <c r="H21" s="256">
        <v>11</v>
      </c>
      <c r="I21" s="256">
        <v>3</v>
      </c>
      <c r="J21" s="256">
        <v>0</v>
      </c>
      <c r="K21" s="256">
        <v>2</v>
      </c>
      <c r="L21" s="256">
        <v>0</v>
      </c>
      <c r="M21" s="256">
        <v>0</v>
      </c>
      <c r="N21" s="256">
        <v>0</v>
      </c>
      <c r="O21" s="255">
        <v>4086</v>
      </c>
    </row>
    <row r="22" spans="1:15" ht="30.75" customHeight="1" x14ac:dyDescent="0.3">
      <c r="A22" s="454" t="s">
        <v>33</v>
      </c>
      <c r="B22" s="455"/>
      <c r="C22" s="254">
        <f t="shared" ref="C22:O22" si="0">SUM(C4:C21)</f>
        <v>18265</v>
      </c>
      <c r="D22" s="254">
        <f t="shared" si="0"/>
        <v>13856</v>
      </c>
      <c r="E22" s="254">
        <f t="shared" si="0"/>
        <v>3001</v>
      </c>
      <c r="F22" s="254">
        <f t="shared" si="0"/>
        <v>852</v>
      </c>
      <c r="G22" s="254">
        <f t="shared" si="0"/>
        <v>293</v>
      </c>
      <c r="H22" s="254">
        <f t="shared" si="0"/>
        <v>118</v>
      </c>
      <c r="I22" s="254">
        <f t="shared" si="0"/>
        <v>56</v>
      </c>
      <c r="J22" s="254">
        <f t="shared" si="0"/>
        <v>26</v>
      </c>
      <c r="K22" s="254">
        <f t="shared" si="0"/>
        <v>11</v>
      </c>
      <c r="L22" s="254">
        <f t="shared" si="0"/>
        <v>6</v>
      </c>
      <c r="M22" s="254">
        <f t="shared" si="0"/>
        <v>5</v>
      </c>
      <c r="N22" s="254">
        <f t="shared" si="0"/>
        <v>4</v>
      </c>
      <c r="O22" s="253">
        <f t="shared" si="0"/>
        <v>61406</v>
      </c>
    </row>
    <row r="23" spans="1:15" x14ac:dyDescent="0.3">
      <c r="I23" s="251"/>
      <c r="J23" s="251"/>
      <c r="K23" s="251"/>
      <c r="L23" s="251"/>
      <c r="M23" s="251"/>
      <c r="N23" s="251"/>
      <c r="O23" s="252"/>
    </row>
  </sheetData>
  <mergeCells count="7">
    <mergeCell ref="A22:B22"/>
    <mergeCell ref="A1:O1"/>
    <mergeCell ref="A2:A3"/>
    <mergeCell ref="B2:B3"/>
    <mergeCell ref="C2:C3"/>
    <mergeCell ref="D2:M2"/>
    <mergeCell ref="O2:O3"/>
  </mergeCells>
  <hyperlinks>
    <hyperlink ref="E22" r:id="rId1" display="Открыть картотеку"/>
    <hyperlink ref="F22" r:id="rId2" display="Открыть картотеку"/>
    <hyperlink ref="G22" r:id="rId3" display="Открыть картотеку"/>
    <hyperlink ref="H22" r:id="rId4" display="Открыть картотеку"/>
    <hyperlink ref="I22" r:id="rId5" display="Открыть картотеку"/>
    <hyperlink ref="K22" r:id="rId6" display="Открыть картотеку"/>
  </hyperlinks>
  <printOptions horizontalCentered="1" verticalCentered="1"/>
  <pageMargins left="0.55118110236220474" right="0.55118110236220474" top="0.98425196850393704" bottom="0.98425196850393704" header="0.51181102362204722" footer="0.51181102362204722"/>
  <pageSetup paperSize="9" scale="58" fitToHeight="0" orientation="landscape" r:id="rId7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A1:P24"/>
  <sheetViews>
    <sheetView zoomScale="85" zoomScaleNormal="85" workbookViewId="0">
      <selection activeCell="O6" sqref="O6"/>
    </sheetView>
  </sheetViews>
  <sheetFormatPr defaultRowHeight="15.75" x14ac:dyDescent="0.25"/>
  <cols>
    <col min="1" max="1" width="5.42578125" style="263" customWidth="1"/>
    <col min="2" max="2" width="21.140625" style="10" customWidth="1"/>
    <col min="3" max="3" width="14.140625" style="263" customWidth="1"/>
    <col min="4" max="4" width="15.5703125" style="263" customWidth="1"/>
    <col min="5" max="5" width="13.42578125" style="263" customWidth="1"/>
    <col min="6" max="6" width="19.7109375" style="263" customWidth="1"/>
    <col min="7" max="7" width="17.42578125" style="10" customWidth="1"/>
    <col min="8" max="8" width="17" style="10" customWidth="1"/>
    <col min="9" max="11" width="14.5703125" style="10" customWidth="1"/>
    <col min="12" max="12" width="17.42578125" style="10" customWidth="1"/>
    <col min="13" max="13" width="24" style="10" bestFit="1" customWidth="1"/>
    <col min="14" max="14" width="15.85546875" style="10" customWidth="1"/>
    <col min="15" max="15" width="47.140625" style="10" customWidth="1"/>
    <col min="16" max="16384" width="9.140625" style="10"/>
  </cols>
  <sheetData>
    <row r="1" spans="1:16" ht="48" customHeight="1" x14ac:dyDescent="0.25">
      <c r="A1" s="419" t="s">
        <v>323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</row>
    <row r="2" spans="1:16" ht="25.5" customHeight="1" x14ac:dyDescent="0.25">
      <c r="A2" s="388" t="s">
        <v>215</v>
      </c>
      <c r="B2" s="388" t="s">
        <v>64</v>
      </c>
      <c r="C2" s="331" t="s">
        <v>322</v>
      </c>
      <c r="D2" s="334"/>
      <c r="E2" s="334"/>
      <c r="F2" s="334"/>
      <c r="G2" s="334"/>
      <c r="H2" s="334"/>
      <c r="I2" s="463" t="s">
        <v>321</v>
      </c>
      <c r="J2" s="388"/>
      <c r="K2" s="388"/>
      <c r="L2" s="388"/>
      <c r="M2" s="388"/>
      <c r="N2" s="388"/>
    </row>
    <row r="3" spans="1:16" ht="67.5" customHeight="1" thickBot="1" x14ac:dyDescent="0.3">
      <c r="A3" s="389"/>
      <c r="B3" s="389"/>
      <c r="C3" s="32" t="s">
        <v>69</v>
      </c>
      <c r="D3" s="32" t="s">
        <v>320</v>
      </c>
      <c r="E3" s="32" t="s">
        <v>319</v>
      </c>
      <c r="F3" s="32" t="s">
        <v>318</v>
      </c>
      <c r="G3" s="32" t="s">
        <v>317</v>
      </c>
      <c r="H3" s="283" t="s">
        <v>316</v>
      </c>
      <c r="I3" s="282" t="s">
        <v>69</v>
      </c>
      <c r="J3" s="32" t="s">
        <v>320</v>
      </c>
      <c r="K3" s="32" t="s">
        <v>319</v>
      </c>
      <c r="L3" s="32" t="s">
        <v>318</v>
      </c>
      <c r="M3" s="32" t="s">
        <v>317</v>
      </c>
      <c r="N3" s="32" t="s">
        <v>316</v>
      </c>
    </row>
    <row r="4" spans="1:16" ht="27.75" customHeight="1" thickTop="1" x14ac:dyDescent="0.25">
      <c r="A4" s="92">
        <v>1</v>
      </c>
      <c r="B4" s="281" t="s">
        <v>51</v>
      </c>
      <c r="C4" s="280">
        <v>0</v>
      </c>
      <c r="D4" s="280">
        <v>41</v>
      </c>
      <c r="E4" s="280">
        <v>3367</v>
      </c>
      <c r="F4" s="277">
        <f t="shared" ref="F4:F21" si="0">SUM(C4:E4)</f>
        <v>3408</v>
      </c>
      <c r="G4" s="279">
        <v>2601</v>
      </c>
      <c r="H4" s="278">
        <v>139</v>
      </c>
      <c r="I4" s="280">
        <v>0</v>
      </c>
      <c r="J4" s="280">
        <v>41</v>
      </c>
      <c r="K4" s="280">
        <v>3367</v>
      </c>
      <c r="L4" s="277">
        <f t="shared" ref="L4:L21" si="1">SUM(I4:K4)</f>
        <v>3408</v>
      </c>
      <c r="M4" s="279">
        <v>2601</v>
      </c>
      <c r="N4" s="278">
        <v>139</v>
      </c>
    </row>
    <row r="5" spans="1:16" ht="27.75" customHeight="1" x14ac:dyDescent="0.25">
      <c r="A5" s="20">
        <v>2</v>
      </c>
      <c r="B5" s="19" t="s">
        <v>50</v>
      </c>
      <c r="C5" s="275">
        <v>0</v>
      </c>
      <c r="D5" s="275">
        <v>20</v>
      </c>
      <c r="E5" s="275">
        <v>1841</v>
      </c>
      <c r="F5" s="274">
        <f t="shared" si="0"/>
        <v>1861</v>
      </c>
      <c r="G5" s="196">
        <v>1081</v>
      </c>
      <c r="H5" s="273">
        <v>118</v>
      </c>
      <c r="I5" s="275">
        <v>0</v>
      </c>
      <c r="J5" s="275">
        <v>20</v>
      </c>
      <c r="K5" s="275">
        <v>1841</v>
      </c>
      <c r="L5" s="274">
        <f t="shared" si="1"/>
        <v>1861</v>
      </c>
      <c r="M5" s="196">
        <v>1081</v>
      </c>
      <c r="N5" s="273">
        <v>118</v>
      </c>
      <c r="O5" s="272"/>
      <c r="P5" s="271"/>
    </row>
    <row r="6" spans="1:16" ht="27.75" customHeight="1" x14ac:dyDescent="0.25">
      <c r="A6" s="25">
        <v>3</v>
      </c>
      <c r="B6" s="24" t="s">
        <v>49</v>
      </c>
      <c r="C6" s="22">
        <v>3</v>
      </c>
      <c r="D6" s="22">
        <v>30</v>
      </c>
      <c r="E6" s="22">
        <v>4682</v>
      </c>
      <c r="F6" s="277">
        <f t="shared" si="0"/>
        <v>4715</v>
      </c>
      <c r="G6" s="201">
        <v>3126</v>
      </c>
      <c r="H6" s="276">
        <v>208</v>
      </c>
      <c r="I6" s="22">
        <v>3</v>
      </c>
      <c r="J6" s="22">
        <v>30</v>
      </c>
      <c r="K6" s="22">
        <v>4682</v>
      </c>
      <c r="L6" s="277">
        <f t="shared" si="1"/>
        <v>4715</v>
      </c>
      <c r="M6" s="201">
        <v>3126</v>
      </c>
      <c r="N6" s="276">
        <v>208</v>
      </c>
      <c r="O6" s="272"/>
      <c r="P6" s="271"/>
    </row>
    <row r="7" spans="1:16" ht="27.75" customHeight="1" x14ac:dyDescent="0.25">
      <c r="A7" s="20">
        <v>4</v>
      </c>
      <c r="B7" s="19" t="s">
        <v>48</v>
      </c>
      <c r="C7" s="275">
        <v>8</v>
      </c>
      <c r="D7" s="275">
        <v>286</v>
      </c>
      <c r="E7" s="275">
        <v>16313</v>
      </c>
      <c r="F7" s="274">
        <f t="shared" si="0"/>
        <v>16607</v>
      </c>
      <c r="G7" s="196">
        <v>4212</v>
      </c>
      <c r="H7" s="273">
        <v>478</v>
      </c>
      <c r="I7" s="275">
        <v>8</v>
      </c>
      <c r="J7" s="275">
        <v>286</v>
      </c>
      <c r="K7" s="275">
        <v>16313</v>
      </c>
      <c r="L7" s="274">
        <f t="shared" si="1"/>
        <v>16607</v>
      </c>
      <c r="M7" s="196">
        <v>4212</v>
      </c>
      <c r="N7" s="273">
        <v>478</v>
      </c>
      <c r="O7" s="272"/>
      <c r="P7" s="271"/>
    </row>
    <row r="8" spans="1:16" ht="27.75" customHeight="1" x14ac:dyDescent="0.25">
      <c r="A8" s="25">
        <v>5</v>
      </c>
      <c r="B8" s="24" t="s">
        <v>47</v>
      </c>
      <c r="C8" s="22">
        <v>5</v>
      </c>
      <c r="D8" s="22">
        <v>91</v>
      </c>
      <c r="E8" s="22">
        <v>8177</v>
      </c>
      <c r="F8" s="277">
        <f t="shared" si="0"/>
        <v>8273</v>
      </c>
      <c r="G8" s="201">
        <v>6029</v>
      </c>
      <c r="H8" s="276">
        <v>337</v>
      </c>
      <c r="I8" s="22">
        <v>5</v>
      </c>
      <c r="J8" s="22">
        <v>91</v>
      </c>
      <c r="K8" s="22">
        <v>8177</v>
      </c>
      <c r="L8" s="277">
        <f t="shared" si="1"/>
        <v>8273</v>
      </c>
      <c r="M8" s="201">
        <v>6029</v>
      </c>
      <c r="N8" s="276">
        <v>337</v>
      </c>
      <c r="O8" s="272"/>
      <c r="P8" s="271"/>
    </row>
    <row r="9" spans="1:16" ht="27.75" customHeight="1" x14ac:dyDescent="0.25">
      <c r="A9" s="20">
        <v>6</v>
      </c>
      <c r="B9" s="19" t="s">
        <v>46</v>
      </c>
      <c r="C9" s="275">
        <v>7</v>
      </c>
      <c r="D9" s="275">
        <v>122</v>
      </c>
      <c r="E9" s="275">
        <v>12351</v>
      </c>
      <c r="F9" s="274">
        <f t="shared" si="0"/>
        <v>12480</v>
      </c>
      <c r="G9" s="196">
        <v>6245</v>
      </c>
      <c r="H9" s="273">
        <v>528</v>
      </c>
      <c r="I9" s="275">
        <v>7</v>
      </c>
      <c r="J9" s="275">
        <v>122</v>
      </c>
      <c r="K9" s="275">
        <v>12351</v>
      </c>
      <c r="L9" s="274">
        <f t="shared" si="1"/>
        <v>12480</v>
      </c>
      <c r="M9" s="196">
        <v>6245</v>
      </c>
      <c r="N9" s="273">
        <v>528</v>
      </c>
      <c r="O9" s="272"/>
      <c r="P9" s="271"/>
    </row>
    <row r="10" spans="1:16" ht="27.75" customHeight="1" x14ac:dyDescent="0.25">
      <c r="A10" s="25">
        <v>7</v>
      </c>
      <c r="B10" s="24" t="s">
        <v>45</v>
      </c>
      <c r="C10" s="22">
        <v>1</v>
      </c>
      <c r="D10" s="22">
        <v>72</v>
      </c>
      <c r="E10" s="22">
        <v>4021</v>
      </c>
      <c r="F10" s="277">
        <f t="shared" si="0"/>
        <v>4094</v>
      </c>
      <c r="G10" s="201">
        <v>3336</v>
      </c>
      <c r="H10" s="276">
        <v>256</v>
      </c>
      <c r="I10" s="22">
        <v>1</v>
      </c>
      <c r="J10" s="22">
        <v>72</v>
      </c>
      <c r="K10" s="22">
        <v>4021</v>
      </c>
      <c r="L10" s="277">
        <f t="shared" si="1"/>
        <v>4094</v>
      </c>
      <c r="M10" s="201">
        <v>3336</v>
      </c>
      <c r="N10" s="276">
        <v>256</v>
      </c>
      <c r="O10" s="272"/>
      <c r="P10" s="271"/>
    </row>
    <row r="11" spans="1:16" ht="27.75" customHeight="1" x14ac:dyDescent="0.25">
      <c r="A11" s="20">
        <v>8</v>
      </c>
      <c r="B11" s="19" t="s">
        <v>44</v>
      </c>
      <c r="C11" s="275">
        <v>1</v>
      </c>
      <c r="D11" s="275">
        <v>54</v>
      </c>
      <c r="E11" s="275">
        <v>4259</v>
      </c>
      <c r="F11" s="274">
        <f t="shared" si="0"/>
        <v>4314</v>
      </c>
      <c r="G11" s="196">
        <v>3431</v>
      </c>
      <c r="H11" s="273">
        <v>185</v>
      </c>
      <c r="I11" s="275">
        <v>1</v>
      </c>
      <c r="J11" s="275">
        <v>54</v>
      </c>
      <c r="K11" s="275">
        <v>4259</v>
      </c>
      <c r="L11" s="274">
        <f t="shared" si="1"/>
        <v>4314</v>
      </c>
      <c r="M11" s="196">
        <v>3431</v>
      </c>
      <c r="N11" s="273">
        <v>185</v>
      </c>
      <c r="O11" s="272"/>
      <c r="P11" s="271"/>
    </row>
    <row r="12" spans="1:16" ht="27.75" customHeight="1" x14ac:dyDescent="0.25">
      <c r="A12" s="25">
        <v>9</v>
      </c>
      <c r="B12" s="24" t="s">
        <v>43</v>
      </c>
      <c r="C12" s="22">
        <v>4</v>
      </c>
      <c r="D12" s="22">
        <v>61</v>
      </c>
      <c r="E12" s="22">
        <v>5015</v>
      </c>
      <c r="F12" s="277">
        <f t="shared" si="0"/>
        <v>5080</v>
      </c>
      <c r="G12" s="201">
        <v>3083</v>
      </c>
      <c r="H12" s="276">
        <v>212</v>
      </c>
      <c r="I12" s="22">
        <v>4</v>
      </c>
      <c r="J12" s="22">
        <v>61</v>
      </c>
      <c r="K12" s="22">
        <v>5015</v>
      </c>
      <c r="L12" s="277">
        <f t="shared" si="1"/>
        <v>5080</v>
      </c>
      <c r="M12" s="201">
        <v>3083</v>
      </c>
      <c r="N12" s="276">
        <v>212</v>
      </c>
      <c r="O12" s="272"/>
      <c r="P12" s="271"/>
    </row>
    <row r="13" spans="1:16" ht="27.75" customHeight="1" x14ac:dyDescent="0.25">
      <c r="A13" s="20">
        <v>10</v>
      </c>
      <c r="B13" s="19" t="s">
        <v>42</v>
      </c>
      <c r="C13" s="275">
        <v>0</v>
      </c>
      <c r="D13" s="275">
        <v>23</v>
      </c>
      <c r="E13" s="275">
        <v>1758</v>
      </c>
      <c r="F13" s="274">
        <f t="shared" si="0"/>
        <v>1781</v>
      </c>
      <c r="G13" s="196">
        <v>1039</v>
      </c>
      <c r="H13" s="273">
        <v>53</v>
      </c>
      <c r="I13" s="275">
        <v>0</v>
      </c>
      <c r="J13" s="275">
        <v>23</v>
      </c>
      <c r="K13" s="275">
        <v>1758</v>
      </c>
      <c r="L13" s="274">
        <f t="shared" si="1"/>
        <v>1781</v>
      </c>
      <c r="M13" s="196">
        <v>1039</v>
      </c>
      <c r="N13" s="273">
        <v>53</v>
      </c>
      <c r="O13" s="272"/>
      <c r="P13" s="271"/>
    </row>
    <row r="14" spans="1:16" ht="27.75" customHeight="1" x14ac:dyDescent="0.25">
      <c r="A14" s="25">
        <v>11</v>
      </c>
      <c r="B14" s="24" t="s">
        <v>41</v>
      </c>
      <c r="C14" s="22">
        <v>3</v>
      </c>
      <c r="D14" s="22">
        <v>66</v>
      </c>
      <c r="E14" s="22">
        <v>3706</v>
      </c>
      <c r="F14" s="277">
        <f t="shared" si="0"/>
        <v>3775</v>
      </c>
      <c r="G14" s="201">
        <v>1726</v>
      </c>
      <c r="H14" s="276">
        <v>120</v>
      </c>
      <c r="I14" s="22">
        <v>3</v>
      </c>
      <c r="J14" s="22">
        <v>66</v>
      </c>
      <c r="K14" s="22">
        <v>3706</v>
      </c>
      <c r="L14" s="277">
        <f t="shared" si="1"/>
        <v>3775</v>
      </c>
      <c r="M14" s="201">
        <v>1726</v>
      </c>
      <c r="N14" s="276">
        <v>120</v>
      </c>
      <c r="O14" s="272"/>
      <c r="P14" s="271"/>
    </row>
    <row r="15" spans="1:16" ht="27.75" customHeight="1" x14ac:dyDescent="0.25">
      <c r="A15" s="20">
        <v>12</v>
      </c>
      <c r="B15" s="19" t="s">
        <v>40</v>
      </c>
      <c r="C15" s="275">
        <v>3</v>
      </c>
      <c r="D15" s="275">
        <v>45</v>
      </c>
      <c r="E15" s="275">
        <v>4282</v>
      </c>
      <c r="F15" s="274">
        <f t="shared" si="0"/>
        <v>4330</v>
      </c>
      <c r="G15" s="196">
        <v>2447</v>
      </c>
      <c r="H15" s="273">
        <v>299</v>
      </c>
      <c r="I15" s="275">
        <v>3</v>
      </c>
      <c r="J15" s="275">
        <v>45</v>
      </c>
      <c r="K15" s="275">
        <v>4282</v>
      </c>
      <c r="L15" s="274">
        <f t="shared" si="1"/>
        <v>4330</v>
      </c>
      <c r="M15" s="196">
        <v>2447</v>
      </c>
      <c r="N15" s="273">
        <v>299</v>
      </c>
      <c r="O15" s="272"/>
      <c r="P15" s="271"/>
    </row>
    <row r="16" spans="1:16" ht="27.75" customHeight="1" x14ac:dyDescent="0.25">
      <c r="A16" s="25">
        <v>13</v>
      </c>
      <c r="B16" s="24" t="s">
        <v>39</v>
      </c>
      <c r="C16" s="22">
        <v>0</v>
      </c>
      <c r="D16" s="22">
        <v>28</v>
      </c>
      <c r="E16" s="22">
        <v>2154</v>
      </c>
      <c r="F16" s="277">
        <f t="shared" si="0"/>
        <v>2182</v>
      </c>
      <c r="G16" s="201">
        <v>1099</v>
      </c>
      <c r="H16" s="276">
        <v>55</v>
      </c>
      <c r="I16" s="22">
        <v>0</v>
      </c>
      <c r="J16" s="22">
        <v>28</v>
      </c>
      <c r="K16" s="22">
        <v>2154</v>
      </c>
      <c r="L16" s="277">
        <f t="shared" si="1"/>
        <v>2182</v>
      </c>
      <c r="M16" s="201">
        <v>1099</v>
      </c>
      <c r="N16" s="276">
        <v>55</v>
      </c>
      <c r="O16" s="272"/>
      <c r="P16" s="271"/>
    </row>
    <row r="17" spans="1:16" ht="27.75" customHeight="1" x14ac:dyDescent="0.25">
      <c r="A17" s="20">
        <v>14</v>
      </c>
      <c r="B17" s="19" t="s">
        <v>38</v>
      </c>
      <c r="C17" s="275">
        <v>1</v>
      </c>
      <c r="D17" s="275">
        <v>52</v>
      </c>
      <c r="E17" s="275">
        <v>3114</v>
      </c>
      <c r="F17" s="274">
        <f t="shared" si="0"/>
        <v>3167</v>
      </c>
      <c r="G17" s="196">
        <v>1912</v>
      </c>
      <c r="H17" s="273">
        <v>164</v>
      </c>
      <c r="I17" s="275">
        <v>1</v>
      </c>
      <c r="J17" s="275">
        <v>52</v>
      </c>
      <c r="K17" s="275">
        <v>3114</v>
      </c>
      <c r="L17" s="274">
        <f t="shared" si="1"/>
        <v>3167</v>
      </c>
      <c r="M17" s="196">
        <v>1912</v>
      </c>
      <c r="N17" s="273">
        <v>164</v>
      </c>
    </row>
    <row r="18" spans="1:16" ht="27.75" customHeight="1" x14ac:dyDescent="0.25">
      <c r="A18" s="25">
        <v>15</v>
      </c>
      <c r="B18" s="24" t="s">
        <v>37</v>
      </c>
      <c r="C18" s="22">
        <v>0</v>
      </c>
      <c r="D18" s="22">
        <v>35</v>
      </c>
      <c r="E18" s="22">
        <v>2530</v>
      </c>
      <c r="F18" s="277">
        <f t="shared" si="0"/>
        <v>2565</v>
      </c>
      <c r="G18" s="201">
        <v>1400</v>
      </c>
      <c r="H18" s="276">
        <v>133</v>
      </c>
      <c r="I18" s="22">
        <v>0</v>
      </c>
      <c r="J18" s="22">
        <v>35</v>
      </c>
      <c r="K18" s="22">
        <v>2530</v>
      </c>
      <c r="L18" s="277">
        <f t="shared" si="1"/>
        <v>2565</v>
      </c>
      <c r="M18" s="201">
        <v>1400</v>
      </c>
      <c r="N18" s="276">
        <v>133</v>
      </c>
    </row>
    <row r="19" spans="1:16" ht="27.75" customHeight="1" x14ac:dyDescent="0.25">
      <c r="A19" s="20">
        <v>16</v>
      </c>
      <c r="B19" s="19" t="s">
        <v>36</v>
      </c>
      <c r="C19" s="275">
        <v>1</v>
      </c>
      <c r="D19" s="275">
        <v>65</v>
      </c>
      <c r="E19" s="275">
        <v>8532</v>
      </c>
      <c r="F19" s="274">
        <f t="shared" si="0"/>
        <v>8598</v>
      </c>
      <c r="G19" s="196">
        <v>1469</v>
      </c>
      <c r="H19" s="273">
        <v>109</v>
      </c>
      <c r="I19" s="275">
        <v>1</v>
      </c>
      <c r="J19" s="275">
        <v>65</v>
      </c>
      <c r="K19" s="275">
        <v>8532</v>
      </c>
      <c r="L19" s="274">
        <f t="shared" si="1"/>
        <v>8598</v>
      </c>
      <c r="M19" s="196">
        <v>1469</v>
      </c>
      <c r="N19" s="273">
        <v>109</v>
      </c>
      <c r="O19" s="272"/>
      <c r="P19" s="271"/>
    </row>
    <row r="20" spans="1:16" ht="27.75" customHeight="1" x14ac:dyDescent="0.25">
      <c r="A20" s="25">
        <v>17</v>
      </c>
      <c r="B20" s="24" t="s">
        <v>35</v>
      </c>
      <c r="C20" s="22">
        <v>0</v>
      </c>
      <c r="D20" s="22">
        <v>55</v>
      </c>
      <c r="E20" s="22">
        <v>4181</v>
      </c>
      <c r="F20" s="277">
        <f t="shared" si="0"/>
        <v>4236</v>
      </c>
      <c r="G20" s="201">
        <v>4414</v>
      </c>
      <c r="H20" s="276">
        <v>333</v>
      </c>
      <c r="I20" s="22">
        <v>0</v>
      </c>
      <c r="J20" s="22">
        <v>55</v>
      </c>
      <c r="K20" s="22">
        <v>4181</v>
      </c>
      <c r="L20" s="277">
        <f t="shared" si="1"/>
        <v>4236</v>
      </c>
      <c r="M20" s="201">
        <v>4414</v>
      </c>
      <c r="N20" s="276">
        <v>333</v>
      </c>
    </row>
    <row r="21" spans="1:16" ht="27.75" customHeight="1" x14ac:dyDescent="0.25">
      <c r="A21" s="20">
        <v>18</v>
      </c>
      <c r="B21" s="19" t="s">
        <v>34</v>
      </c>
      <c r="C21" s="275">
        <v>3</v>
      </c>
      <c r="D21" s="275">
        <v>69</v>
      </c>
      <c r="E21" s="275">
        <v>5835</v>
      </c>
      <c r="F21" s="274">
        <f t="shared" si="0"/>
        <v>5907</v>
      </c>
      <c r="G21" s="196">
        <v>3377</v>
      </c>
      <c r="H21" s="273">
        <v>249</v>
      </c>
      <c r="I21" s="275">
        <v>3</v>
      </c>
      <c r="J21" s="275">
        <v>69</v>
      </c>
      <c r="K21" s="275">
        <v>5835</v>
      </c>
      <c r="L21" s="274">
        <f t="shared" si="1"/>
        <v>5907</v>
      </c>
      <c r="M21" s="196">
        <v>3377</v>
      </c>
      <c r="N21" s="273">
        <v>249</v>
      </c>
      <c r="O21" s="272"/>
      <c r="P21" s="271"/>
    </row>
    <row r="22" spans="1:16" s="268" customFormat="1" ht="35.25" customHeight="1" x14ac:dyDescent="0.25">
      <c r="A22" s="461" t="s">
        <v>33</v>
      </c>
      <c r="B22" s="462"/>
      <c r="C22" s="13">
        <f t="shared" ref="C22:N22" si="2">SUM(C4:C21)</f>
        <v>40</v>
      </c>
      <c r="D22" s="13">
        <f t="shared" si="2"/>
        <v>1215</v>
      </c>
      <c r="E22" s="13">
        <f t="shared" si="2"/>
        <v>96118</v>
      </c>
      <c r="F22" s="13">
        <f t="shared" si="2"/>
        <v>97373</v>
      </c>
      <c r="G22" s="13">
        <f t="shared" si="2"/>
        <v>52027</v>
      </c>
      <c r="H22" s="270">
        <f t="shared" si="2"/>
        <v>3976</v>
      </c>
      <c r="I22" s="269">
        <f t="shared" si="2"/>
        <v>40</v>
      </c>
      <c r="J22" s="13">
        <f t="shared" si="2"/>
        <v>1215</v>
      </c>
      <c r="K22" s="13">
        <f t="shared" si="2"/>
        <v>96118</v>
      </c>
      <c r="L22" s="13">
        <f t="shared" si="2"/>
        <v>97373</v>
      </c>
      <c r="M22" s="13">
        <f t="shared" si="2"/>
        <v>52027</v>
      </c>
      <c r="N22" s="13">
        <f t="shared" si="2"/>
        <v>3976</v>
      </c>
    </row>
    <row r="23" spans="1:16" ht="20.25" customHeight="1" x14ac:dyDescent="0.25">
      <c r="C23" s="267"/>
      <c r="D23" s="267"/>
      <c r="E23" s="267"/>
      <c r="F23" s="267"/>
      <c r="G23" s="266"/>
      <c r="H23" s="266"/>
      <c r="I23" s="264"/>
      <c r="J23" s="266"/>
      <c r="K23" s="266"/>
      <c r="L23" s="266"/>
      <c r="M23" s="266"/>
      <c r="N23" s="266"/>
    </row>
    <row r="24" spans="1:16" x14ac:dyDescent="0.25">
      <c r="C24" s="265"/>
      <c r="D24" s="265"/>
      <c r="E24" s="265"/>
      <c r="F24" s="265"/>
      <c r="G24" s="264"/>
      <c r="H24" s="264"/>
      <c r="I24" s="264"/>
      <c r="J24" s="264"/>
      <c r="K24" s="264"/>
      <c r="L24" s="264"/>
      <c r="M24" s="264"/>
      <c r="N24" s="264"/>
    </row>
  </sheetData>
  <autoFilter ref="A3:N22"/>
  <mergeCells count="6">
    <mergeCell ref="A22:B22"/>
    <mergeCell ref="A1:N1"/>
    <mergeCell ref="A2:A3"/>
    <mergeCell ref="B2:B3"/>
    <mergeCell ref="C2:H2"/>
    <mergeCell ref="I2:N2"/>
  </mergeCells>
  <printOptions horizontalCentered="1" verticalCentered="1"/>
  <pageMargins left="0.6692913385826772" right="0.15748031496062992" top="0.11811023622047245" bottom="0.15748031496062992" header="0.19685039370078741" footer="0.51181102362204722"/>
  <pageSetup paperSize="9" scale="6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>
    <tabColor rgb="FF7030A0"/>
  </sheetPr>
  <dimension ref="A1:F23"/>
  <sheetViews>
    <sheetView zoomScaleNormal="100" workbookViewId="0">
      <selection activeCell="G18" sqref="G18"/>
    </sheetView>
  </sheetViews>
  <sheetFormatPr defaultColWidth="8.7109375" defaultRowHeight="15.75" x14ac:dyDescent="0.25"/>
  <cols>
    <col min="1" max="1" width="5.140625" style="287" customWidth="1"/>
    <col min="2" max="2" width="29.42578125" style="286" customWidth="1"/>
    <col min="3" max="3" width="12.42578125" style="284" customWidth="1"/>
    <col min="4" max="4" width="11.7109375" style="284" customWidth="1"/>
    <col min="5" max="5" width="10.85546875" style="285" customWidth="1"/>
    <col min="6" max="6" width="13" style="285" customWidth="1"/>
    <col min="7" max="16384" width="8.7109375" style="284"/>
  </cols>
  <sheetData>
    <row r="1" spans="1:6" ht="51.75" customHeight="1" x14ac:dyDescent="0.25">
      <c r="A1" s="464" t="s">
        <v>329</v>
      </c>
      <c r="B1" s="464"/>
      <c r="C1" s="464"/>
      <c r="D1" s="464"/>
      <c r="E1" s="464"/>
      <c r="F1" s="464"/>
    </row>
    <row r="2" spans="1:6" ht="40.5" customHeight="1" x14ac:dyDescent="0.25">
      <c r="A2" s="467" t="s">
        <v>328</v>
      </c>
      <c r="B2" s="470" t="s">
        <v>64</v>
      </c>
      <c r="C2" s="471" t="s">
        <v>327</v>
      </c>
      <c r="D2" s="471" t="s">
        <v>227</v>
      </c>
      <c r="E2" s="471" t="s">
        <v>326</v>
      </c>
      <c r="F2" s="471"/>
    </row>
    <row r="3" spans="1:6" ht="82.5" customHeight="1" x14ac:dyDescent="0.25">
      <c r="A3" s="468"/>
      <c r="B3" s="470"/>
      <c r="C3" s="471" t="s">
        <v>325</v>
      </c>
      <c r="D3" s="471"/>
      <c r="E3" s="471" t="s">
        <v>325</v>
      </c>
      <c r="F3" s="471"/>
    </row>
    <row r="4" spans="1:6" ht="31.5" x14ac:dyDescent="0.25">
      <c r="A4" s="469"/>
      <c r="B4" s="470"/>
      <c r="C4" s="294" t="s">
        <v>124</v>
      </c>
      <c r="D4" s="294" t="s">
        <v>324</v>
      </c>
      <c r="E4" s="294" t="s">
        <v>124</v>
      </c>
      <c r="F4" s="294" t="s">
        <v>324</v>
      </c>
    </row>
    <row r="5" spans="1:6" x14ac:dyDescent="0.25">
      <c r="A5" s="242">
        <v>1</v>
      </c>
      <c r="B5" s="293" t="s">
        <v>122</v>
      </c>
      <c r="C5" s="292">
        <v>236</v>
      </c>
      <c r="D5" s="292">
        <v>250</v>
      </c>
      <c r="E5" s="292">
        <v>236</v>
      </c>
      <c r="F5" s="292">
        <v>250</v>
      </c>
    </row>
    <row r="6" spans="1:6" x14ac:dyDescent="0.25">
      <c r="A6" s="236">
        <v>2</v>
      </c>
      <c r="B6" s="291" t="s">
        <v>121</v>
      </c>
      <c r="C6" s="290">
        <v>264</v>
      </c>
      <c r="D6" s="290">
        <v>279</v>
      </c>
      <c r="E6" s="290">
        <v>264</v>
      </c>
      <c r="F6" s="290">
        <v>279</v>
      </c>
    </row>
    <row r="7" spans="1:6" x14ac:dyDescent="0.25">
      <c r="A7" s="242">
        <v>3</v>
      </c>
      <c r="B7" s="293" t="s">
        <v>120</v>
      </c>
      <c r="C7" s="292">
        <v>386</v>
      </c>
      <c r="D7" s="292">
        <v>405</v>
      </c>
      <c r="E7" s="292">
        <v>386</v>
      </c>
      <c r="F7" s="292">
        <v>405</v>
      </c>
    </row>
    <row r="8" spans="1:6" x14ac:dyDescent="0.25">
      <c r="A8" s="236">
        <v>4</v>
      </c>
      <c r="B8" s="291" t="s">
        <v>119</v>
      </c>
      <c r="C8" s="290">
        <v>1524</v>
      </c>
      <c r="D8" s="290">
        <v>1593</v>
      </c>
      <c r="E8" s="290">
        <v>1524</v>
      </c>
      <c r="F8" s="290">
        <v>1593</v>
      </c>
    </row>
    <row r="9" spans="1:6" x14ac:dyDescent="0.25">
      <c r="A9" s="242">
        <v>5</v>
      </c>
      <c r="B9" s="293" t="s">
        <v>118</v>
      </c>
      <c r="C9" s="292">
        <v>763</v>
      </c>
      <c r="D9" s="292">
        <v>794</v>
      </c>
      <c r="E9" s="292">
        <v>763</v>
      </c>
      <c r="F9" s="292">
        <v>794</v>
      </c>
    </row>
    <row r="10" spans="1:6" x14ac:dyDescent="0.25">
      <c r="A10" s="236">
        <v>6</v>
      </c>
      <c r="B10" s="291" t="s">
        <v>117</v>
      </c>
      <c r="C10" s="290">
        <v>928</v>
      </c>
      <c r="D10" s="290">
        <v>976</v>
      </c>
      <c r="E10" s="290">
        <v>928</v>
      </c>
      <c r="F10" s="290">
        <v>976</v>
      </c>
    </row>
    <row r="11" spans="1:6" x14ac:dyDescent="0.25">
      <c r="A11" s="242">
        <v>7</v>
      </c>
      <c r="B11" s="293" t="s">
        <v>116</v>
      </c>
      <c r="C11" s="292">
        <v>325</v>
      </c>
      <c r="D11" s="292">
        <v>354</v>
      </c>
      <c r="E11" s="292">
        <v>325</v>
      </c>
      <c r="F11" s="292">
        <v>354</v>
      </c>
    </row>
    <row r="12" spans="1:6" x14ac:dyDescent="0.25">
      <c r="A12" s="236">
        <v>8</v>
      </c>
      <c r="B12" s="291" t="s">
        <v>115</v>
      </c>
      <c r="C12" s="290">
        <v>284</v>
      </c>
      <c r="D12" s="290">
        <v>306</v>
      </c>
      <c r="E12" s="290">
        <v>284</v>
      </c>
      <c r="F12" s="290">
        <v>306</v>
      </c>
    </row>
    <row r="13" spans="1:6" x14ac:dyDescent="0.25">
      <c r="A13" s="242">
        <v>9</v>
      </c>
      <c r="B13" s="293" t="s">
        <v>114</v>
      </c>
      <c r="C13" s="292">
        <v>437</v>
      </c>
      <c r="D13" s="292">
        <v>460</v>
      </c>
      <c r="E13" s="292">
        <v>437</v>
      </c>
      <c r="F13" s="292">
        <v>460</v>
      </c>
    </row>
    <row r="14" spans="1:6" x14ac:dyDescent="0.25">
      <c r="A14" s="236">
        <v>10</v>
      </c>
      <c r="B14" s="291" t="s">
        <v>113</v>
      </c>
      <c r="C14" s="290">
        <v>137</v>
      </c>
      <c r="D14" s="290">
        <v>145</v>
      </c>
      <c r="E14" s="290">
        <v>137</v>
      </c>
      <c r="F14" s="290">
        <v>145</v>
      </c>
    </row>
    <row r="15" spans="1:6" x14ac:dyDescent="0.25">
      <c r="A15" s="242">
        <v>11</v>
      </c>
      <c r="B15" s="293" t="s">
        <v>112</v>
      </c>
      <c r="C15" s="292">
        <v>412</v>
      </c>
      <c r="D15" s="292">
        <v>428</v>
      </c>
      <c r="E15" s="292">
        <v>412</v>
      </c>
      <c r="F15" s="292">
        <v>428</v>
      </c>
    </row>
    <row r="16" spans="1:6" x14ac:dyDescent="0.25">
      <c r="A16" s="236">
        <v>12</v>
      </c>
      <c r="B16" s="291" t="s">
        <v>110</v>
      </c>
      <c r="C16" s="290">
        <v>313</v>
      </c>
      <c r="D16" s="290">
        <v>330</v>
      </c>
      <c r="E16" s="290">
        <v>313</v>
      </c>
      <c r="F16" s="290">
        <v>330</v>
      </c>
    </row>
    <row r="17" spans="1:6" x14ac:dyDescent="0.25">
      <c r="A17" s="242">
        <v>13</v>
      </c>
      <c r="B17" s="293" t="s">
        <v>108</v>
      </c>
      <c r="C17" s="292">
        <v>172</v>
      </c>
      <c r="D17" s="292">
        <v>182</v>
      </c>
      <c r="E17" s="292">
        <v>172</v>
      </c>
      <c r="F17" s="292">
        <v>182</v>
      </c>
    </row>
    <row r="18" spans="1:6" x14ac:dyDescent="0.25">
      <c r="A18" s="236">
        <v>14</v>
      </c>
      <c r="B18" s="291" t="s">
        <v>106</v>
      </c>
      <c r="C18" s="290">
        <v>305</v>
      </c>
      <c r="D18" s="290">
        <v>324</v>
      </c>
      <c r="E18" s="290">
        <v>305</v>
      </c>
      <c r="F18" s="290">
        <v>324</v>
      </c>
    </row>
    <row r="19" spans="1:6" x14ac:dyDescent="0.25">
      <c r="A19" s="242">
        <v>15</v>
      </c>
      <c r="B19" s="293" t="s">
        <v>104</v>
      </c>
      <c r="C19" s="292">
        <v>267</v>
      </c>
      <c r="D19" s="292">
        <v>290</v>
      </c>
      <c r="E19" s="292">
        <v>267</v>
      </c>
      <c r="F19" s="292">
        <v>290</v>
      </c>
    </row>
    <row r="20" spans="1:6" x14ac:dyDescent="0.25">
      <c r="A20" s="236">
        <v>16</v>
      </c>
      <c r="B20" s="291" t="s">
        <v>102</v>
      </c>
      <c r="C20" s="290">
        <v>225</v>
      </c>
      <c r="D20" s="290">
        <v>236</v>
      </c>
      <c r="E20" s="290">
        <v>225</v>
      </c>
      <c r="F20" s="290">
        <v>236</v>
      </c>
    </row>
    <row r="21" spans="1:6" x14ac:dyDescent="0.25">
      <c r="A21" s="242">
        <v>17</v>
      </c>
      <c r="B21" s="293" t="s">
        <v>100</v>
      </c>
      <c r="C21" s="292">
        <v>328</v>
      </c>
      <c r="D21" s="292">
        <v>350</v>
      </c>
      <c r="E21" s="292">
        <v>328</v>
      </c>
      <c r="F21" s="292">
        <v>350</v>
      </c>
    </row>
    <row r="22" spans="1:6" x14ac:dyDescent="0.25">
      <c r="A22" s="236">
        <v>18</v>
      </c>
      <c r="B22" s="291" t="s">
        <v>98</v>
      </c>
      <c r="C22" s="290">
        <v>568</v>
      </c>
      <c r="D22" s="290">
        <v>599</v>
      </c>
      <c r="E22" s="290">
        <v>568</v>
      </c>
      <c r="F22" s="290">
        <v>599</v>
      </c>
    </row>
    <row r="23" spans="1:6" s="288" customFormat="1" x14ac:dyDescent="0.25">
      <c r="A23" s="465" t="s">
        <v>33</v>
      </c>
      <c r="B23" s="466"/>
      <c r="C23" s="289">
        <f>SUM(C5:C22)</f>
        <v>7874</v>
      </c>
      <c r="D23" s="289">
        <f>SUM(D5:D22)</f>
        <v>8301</v>
      </c>
      <c r="E23" s="289">
        <f>SUM(E5:E22)</f>
        <v>7874</v>
      </c>
      <c r="F23" s="289">
        <f>SUM(F5:F22)</f>
        <v>8301</v>
      </c>
    </row>
  </sheetData>
  <sheetProtection selectLockedCells="1" selectUnlockedCells="1"/>
  <mergeCells count="8">
    <mergeCell ref="A1:F1"/>
    <mergeCell ref="A23:B23"/>
    <mergeCell ref="A2:A4"/>
    <mergeCell ref="B2:B4"/>
    <mergeCell ref="C2:D2"/>
    <mergeCell ref="E2:F2"/>
    <mergeCell ref="C3:D3"/>
    <mergeCell ref="E3:F3"/>
  </mergeCells>
  <pageMargins left="0.59027777777777779" right="0.19652777777777777" top="0.19652777777777777" bottom="0.19652777777777777" header="0.19652777777777777" footer="0.19652777777777777"/>
  <pageSetup paperSize="9" scale="81" firstPageNumber="0" orientation="portrait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pageSetUpPr fitToPage="1"/>
  </sheetPr>
  <dimension ref="A1:F25"/>
  <sheetViews>
    <sheetView zoomScaleNormal="100" workbookViewId="0">
      <selection activeCell="C8" sqref="C8"/>
    </sheetView>
  </sheetViews>
  <sheetFormatPr defaultRowHeight="18.75" x14ac:dyDescent="0.3"/>
  <cols>
    <col min="1" max="1" width="9.140625" style="296"/>
    <col min="2" max="2" width="24.140625" style="295" bestFit="1" customWidth="1"/>
    <col min="3" max="4" width="14.28515625" style="295" customWidth="1"/>
    <col min="5" max="5" width="15.7109375" style="295" customWidth="1"/>
    <col min="6" max="6" width="17.28515625" style="295" customWidth="1"/>
    <col min="7" max="16384" width="9.140625" style="295"/>
  </cols>
  <sheetData>
    <row r="1" spans="1:6" x14ac:dyDescent="0.3">
      <c r="A1" s="476" t="s">
        <v>332</v>
      </c>
      <c r="B1" s="476"/>
      <c r="C1" s="476"/>
      <c r="D1" s="476"/>
      <c r="E1" s="476"/>
      <c r="F1" s="476"/>
    </row>
    <row r="2" spans="1:6" x14ac:dyDescent="0.3">
      <c r="A2" s="476"/>
      <c r="B2" s="476"/>
      <c r="C2" s="476"/>
      <c r="D2" s="476"/>
      <c r="E2" s="476"/>
      <c r="F2" s="476"/>
    </row>
    <row r="3" spans="1:6" ht="30.75" customHeight="1" x14ac:dyDescent="0.3">
      <c r="A3" s="476"/>
      <c r="B3" s="476"/>
      <c r="C3" s="476"/>
      <c r="D3" s="476"/>
      <c r="E3" s="476"/>
      <c r="F3" s="476"/>
    </row>
    <row r="4" spans="1:6" ht="33.75" customHeight="1" x14ac:dyDescent="0.3">
      <c r="A4" s="477" t="s">
        <v>65</v>
      </c>
      <c r="B4" s="477" t="s">
        <v>64</v>
      </c>
      <c r="C4" s="480" t="s">
        <v>331</v>
      </c>
      <c r="D4" s="481"/>
      <c r="E4" s="472" t="s">
        <v>330</v>
      </c>
      <c r="F4" s="473"/>
    </row>
    <row r="5" spans="1:6" ht="48.75" customHeight="1" x14ac:dyDescent="0.3">
      <c r="A5" s="478"/>
      <c r="B5" s="478"/>
      <c r="C5" s="482"/>
      <c r="D5" s="483"/>
      <c r="E5" s="474"/>
      <c r="F5" s="475"/>
    </row>
    <row r="6" spans="1:6" x14ac:dyDescent="0.3">
      <c r="A6" s="479"/>
      <c r="B6" s="479"/>
      <c r="C6" s="307" t="s">
        <v>124</v>
      </c>
      <c r="D6" s="307" t="s">
        <v>123</v>
      </c>
      <c r="E6" s="306" t="s">
        <v>124</v>
      </c>
      <c r="F6" s="306" t="s">
        <v>123</v>
      </c>
    </row>
    <row r="7" spans="1:6" x14ac:dyDescent="0.3">
      <c r="A7" s="305">
        <v>1</v>
      </c>
      <c r="B7" s="304" t="s">
        <v>122</v>
      </c>
      <c r="C7" s="301">
        <v>3</v>
      </c>
      <c r="D7" s="301">
        <v>3</v>
      </c>
      <c r="E7" s="301">
        <v>3</v>
      </c>
      <c r="F7" s="301">
        <v>3</v>
      </c>
    </row>
    <row r="8" spans="1:6" x14ac:dyDescent="0.3">
      <c r="A8" s="305">
        <v>2</v>
      </c>
      <c r="B8" s="304" t="s">
        <v>121</v>
      </c>
      <c r="C8" s="301">
        <v>2</v>
      </c>
      <c r="D8" s="301">
        <v>2</v>
      </c>
      <c r="E8" s="301">
        <v>2</v>
      </c>
      <c r="F8" s="301">
        <v>2</v>
      </c>
    </row>
    <row r="9" spans="1:6" x14ac:dyDescent="0.3">
      <c r="A9" s="305">
        <v>3</v>
      </c>
      <c r="B9" s="304" t="s">
        <v>120</v>
      </c>
      <c r="C9" s="301">
        <v>4</v>
      </c>
      <c r="D9" s="301">
        <v>4</v>
      </c>
      <c r="E9" s="301">
        <v>4</v>
      </c>
      <c r="F9" s="301">
        <v>4</v>
      </c>
    </row>
    <row r="10" spans="1:6" x14ac:dyDescent="0.3">
      <c r="A10" s="305">
        <v>4</v>
      </c>
      <c r="B10" s="304" t="s">
        <v>119</v>
      </c>
      <c r="C10" s="301">
        <v>3524</v>
      </c>
      <c r="D10" s="301">
        <v>3727</v>
      </c>
      <c r="E10" s="301">
        <v>3524</v>
      </c>
      <c r="F10" s="301">
        <v>3727</v>
      </c>
    </row>
    <row r="11" spans="1:6" x14ac:dyDescent="0.3">
      <c r="A11" s="305">
        <v>5</v>
      </c>
      <c r="B11" s="304" t="s">
        <v>118</v>
      </c>
      <c r="C11" s="301">
        <v>4</v>
      </c>
      <c r="D11" s="301">
        <v>4</v>
      </c>
      <c r="E11" s="301">
        <v>4</v>
      </c>
      <c r="F11" s="301">
        <v>4</v>
      </c>
    </row>
    <row r="12" spans="1:6" x14ac:dyDescent="0.3">
      <c r="A12" s="305">
        <v>6</v>
      </c>
      <c r="B12" s="304" t="s">
        <v>117</v>
      </c>
      <c r="C12" s="301">
        <v>153</v>
      </c>
      <c r="D12" s="301">
        <v>156</v>
      </c>
      <c r="E12" s="301">
        <v>153</v>
      </c>
      <c r="F12" s="301">
        <v>156</v>
      </c>
    </row>
    <row r="13" spans="1:6" x14ac:dyDescent="0.3">
      <c r="A13" s="305">
        <v>7</v>
      </c>
      <c r="B13" s="304" t="s">
        <v>116</v>
      </c>
      <c r="C13" s="301">
        <v>1</v>
      </c>
      <c r="D13" s="301">
        <v>1</v>
      </c>
      <c r="E13" s="301">
        <v>1</v>
      </c>
      <c r="F13" s="301">
        <v>1</v>
      </c>
    </row>
    <row r="14" spans="1:6" x14ac:dyDescent="0.3">
      <c r="A14" s="305">
        <v>8</v>
      </c>
      <c r="B14" s="304" t="s">
        <v>115</v>
      </c>
      <c r="C14" s="301">
        <v>1</v>
      </c>
      <c r="D14" s="301">
        <v>1</v>
      </c>
      <c r="E14" s="301">
        <v>1</v>
      </c>
      <c r="F14" s="301">
        <v>1</v>
      </c>
    </row>
    <row r="15" spans="1:6" s="303" customFormat="1" x14ac:dyDescent="0.3">
      <c r="A15" s="300">
        <v>9</v>
      </c>
      <c r="B15" s="302" t="s">
        <v>114</v>
      </c>
      <c r="C15" s="301">
        <v>21</v>
      </c>
      <c r="D15" s="301">
        <v>21</v>
      </c>
      <c r="E15" s="301">
        <v>21</v>
      </c>
      <c r="F15" s="301">
        <v>21</v>
      </c>
    </row>
    <row r="16" spans="1:6" x14ac:dyDescent="0.3">
      <c r="A16" s="300">
        <v>10</v>
      </c>
      <c r="B16" s="302" t="s">
        <v>113</v>
      </c>
      <c r="C16" s="301">
        <v>0</v>
      </c>
      <c r="D16" s="301">
        <v>0</v>
      </c>
      <c r="E16" s="301">
        <v>0</v>
      </c>
      <c r="F16" s="301">
        <v>0</v>
      </c>
    </row>
    <row r="17" spans="1:6" x14ac:dyDescent="0.3">
      <c r="A17" s="300">
        <v>11</v>
      </c>
      <c r="B17" s="302" t="s">
        <v>112</v>
      </c>
      <c r="C17" s="301">
        <v>186</v>
      </c>
      <c r="D17" s="301">
        <v>197</v>
      </c>
      <c r="E17" s="301">
        <v>186</v>
      </c>
      <c r="F17" s="301">
        <v>197</v>
      </c>
    </row>
    <row r="18" spans="1:6" s="303" customFormat="1" x14ac:dyDescent="0.3">
      <c r="A18" s="300">
        <v>12</v>
      </c>
      <c r="B18" s="302" t="s">
        <v>110</v>
      </c>
      <c r="C18" s="301">
        <v>52</v>
      </c>
      <c r="D18" s="301">
        <v>53</v>
      </c>
      <c r="E18" s="301">
        <v>52</v>
      </c>
      <c r="F18" s="301">
        <v>53</v>
      </c>
    </row>
    <row r="19" spans="1:6" x14ac:dyDescent="0.3">
      <c r="A19" s="300">
        <v>13</v>
      </c>
      <c r="B19" s="302" t="s">
        <v>108</v>
      </c>
      <c r="C19" s="301">
        <v>3</v>
      </c>
      <c r="D19" s="301">
        <v>3</v>
      </c>
      <c r="E19" s="301">
        <v>3</v>
      </c>
      <c r="F19" s="301">
        <v>3</v>
      </c>
    </row>
    <row r="20" spans="1:6" x14ac:dyDescent="0.3">
      <c r="A20" s="300">
        <v>14</v>
      </c>
      <c r="B20" s="302" t="s">
        <v>106</v>
      </c>
      <c r="C20" s="301">
        <v>11</v>
      </c>
      <c r="D20" s="301">
        <v>11</v>
      </c>
      <c r="E20" s="301">
        <v>11</v>
      </c>
      <c r="F20" s="301">
        <v>11</v>
      </c>
    </row>
    <row r="21" spans="1:6" x14ac:dyDescent="0.3">
      <c r="A21" s="300">
        <v>15</v>
      </c>
      <c r="B21" s="302" t="s">
        <v>104</v>
      </c>
      <c r="C21" s="301">
        <v>1</v>
      </c>
      <c r="D21" s="301">
        <v>1</v>
      </c>
      <c r="E21" s="301">
        <v>1</v>
      </c>
      <c r="F21" s="301">
        <v>1</v>
      </c>
    </row>
    <row r="22" spans="1:6" x14ac:dyDescent="0.3">
      <c r="A22" s="300">
        <v>16</v>
      </c>
      <c r="B22" s="302" t="s">
        <v>102</v>
      </c>
      <c r="C22" s="301">
        <v>8</v>
      </c>
      <c r="D22" s="301">
        <v>8</v>
      </c>
      <c r="E22" s="301">
        <v>8</v>
      </c>
      <c r="F22" s="301">
        <v>8</v>
      </c>
    </row>
    <row r="23" spans="1:6" x14ac:dyDescent="0.3">
      <c r="A23" s="300">
        <v>17</v>
      </c>
      <c r="B23" s="302" t="s">
        <v>100</v>
      </c>
      <c r="C23" s="301">
        <v>1</v>
      </c>
      <c r="D23" s="301">
        <v>1</v>
      </c>
      <c r="E23" s="301">
        <v>1</v>
      </c>
      <c r="F23" s="301">
        <v>1</v>
      </c>
    </row>
    <row r="24" spans="1:6" x14ac:dyDescent="0.3">
      <c r="A24" s="300">
        <v>18</v>
      </c>
      <c r="B24" s="302" t="s">
        <v>98</v>
      </c>
      <c r="C24" s="301">
        <v>121</v>
      </c>
      <c r="D24" s="301">
        <v>123</v>
      </c>
      <c r="E24" s="301">
        <v>121</v>
      </c>
      <c r="F24" s="301">
        <v>123</v>
      </c>
    </row>
    <row r="25" spans="1:6" x14ac:dyDescent="0.3">
      <c r="A25" s="300"/>
      <c r="B25" s="299" t="s">
        <v>255</v>
      </c>
      <c r="C25" s="297">
        <f>SUM(C7:C24)</f>
        <v>4096</v>
      </c>
      <c r="D25" s="298">
        <f>SUM(D7:D24)</f>
        <v>4316</v>
      </c>
      <c r="E25" s="298">
        <f>SUM(E7:E24)</f>
        <v>4096</v>
      </c>
      <c r="F25" s="297">
        <f>SUM(F7:F24)</f>
        <v>4316</v>
      </c>
    </row>
  </sheetData>
  <mergeCells count="5">
    <mergeCell ref="E4:F5"/>
    <mergeCell ref="A1:F3"/>
    <mergeCell ref="A4:A6"/>
    <mergeCell ref="B4:B6"/>
    <mergeCell ref="C4:D5"/>
  </mergeCells>
  <pageMargins left="0.7" right="0.7" top="0.75" bottom="0.75" header="0.3" footer="0.3"/>
  <pageSetup paperSize="9" scale="95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pageSetUpPr fitToPage="1"/>
  </sheetPr>
  <dimension ref="A1:F23"/>
  <sheetViews>
    <sheetView zoomScale="145" zoomScaleNormal="145" workbookViewId="0">
      <selection activeCell="E7" sqref="E7"/>
    </sheetView>
  </sheetViews>
  <sheetFormatPr defaultRowHeight="15.75" x14ac:dyDescent="0.25"/>
  <cols>
    <col min="1" max="1" width="6.7109375" style="10" customWidth="1"/>
    <col min="2" max="2" width="23.7109375" style="10" customWidth="1"/>
    <col min="3" max="3" width="21.42578125" style="263" customWidth="1"/>
    <col min="4" max="4" width="17.5703125" style="263" customWidth="1"/>
    <col min="5" max="5" width="9.140625" style="10"/>
    <col min="6" max="6" width="20" style="10" customWidth="1"/>
    <col min="7" max="7" width="9.140625" style="10"/>
    <col min="8" max="8" width="10.7109375" style="10" bestFit="1" customWidth="1"/>
    <col min="9" max="16384" width="9.140625" style="10"/>
  </cols>
  <sheetData>
    <row r="1" spans="1:6" ht="45" customHeight="1" x14ac:dyDescent="0.25">
      <c r="A1" s="484" t="s">
        <v>336</v>
      </c>
      <c r="B1" s="484"/>
      <c r="C1" s="484"/>
      <c r="D1" s="484"/>
    </row>
    <row r="2" spans="1:6" ht="15.75" customHeight="1" x14ac:dyDescent="0.25">
      <c r="A2" s="485" t="s">
        <v>229</v>
      </c>
      <c r="B2" s="329" t="s">
        <v>64</v>
      </c>
      <c r="C2" s="329" t="s">
        <v>335</v>
      </c>
      <c r="D2" s="329" t="s">
        <v>334</v>
      </c>
    </row>
    <row r="3" spans="1:6" ht="58.5" customHeight="1" thickBot="1" x14ac:dyDescent="0.3">
      <c r="A3" s="486"/>
      <c r="B3" s="330"/>
      <c r="C3" s="330"/>
      <c r="D3" s="330"/>
    </row>
    <row r="4" spans="1:6" ht="16.5" thickTop="1" x14ac:dyDescent="0.25">
      <c r="A4" s="92">
        <v>1</v>
      </c>
      <c r="B4" s="281" t="s">
        <v>51</v>
      </c>
      <c r="C4" s="311">
        <v>1363</v>
      </c>
      <c r="D4" s="311">
        <v>1363</v>
      </c>
    </row>
    <row r="5" spans="1:6" x14ac:dyDescent="0.25">
      <c r="A5" s="20">
        <v>2</v>
      </c>
      <c r="B5" s="19" t="s">
        <v>50</v>
      </c>
      <c r="C5" s="310">
        <v>1274</v>
      </c>
      <c r="D5" s="310">
        <v>1274</v>
      </c>
    </row>
    <row r="6" spans="1:6" x14ac:dyDescent="0.25">
      <c r="A6" s="25">
        <v>3</v>
      </c>
      <c r="B6" s="24" t="s">
        <v>49</v>
      </c>
      <c r="C6" s="311">
        <v>2159</v>
      </c>
      <c r="D6" s="311">
        <v>2159</v>
      </c>
    </row>
    <row r="7" spans="1:6" x14ac:dyDescent="0.25">
      <c r="A7" s="20">
        <v>4</v>
      </c>
      <c r="B7" s="19" t="s">
        <v>48</v>
      </c>
      <c r="C7" s="310">
        <v>6835</v>
      </c>
      <c r="D7" s="310">
        <v>6835</v>
      </c>
      <c r="F7" s="10" t="s">
        <v>333</v>
      </c>
    </row>
    <row r="8" spans="1:6" x14ac:dyDescent="0.25">
      <c r="A8" s="25">
        <v>5</v>
      </c>
      <c r="B8" s="24" t="s">
        <v>47</v>
      </c>
      <c r="C8" s="311">
        <v>3882</v>
      </c>
      <c r="D8" s="311">
        <v>3882</v>
      </c>
    </row>
    <row r="9" spans="1:6" x14ac:dyDescent="0.25">
      <c r="A9" s="20">
        <v>6</v>
      </c>
      <c r="B9" s="19" t="s">
        <v>46</v>
      </c>
      <c r="C9" s="310">
        <v>5617</v>
      </c>
      <c r="D9" s="310">
        <v>5617</v>
      </c>
    </row>
    <row r="10" spans="1:6" x14ac:dyDescent="0.25">
      <c r="A10" s="25">
        <v>7</v>
      </c>
      <c r="B10" s="24" t="s">
        <v>45</v>
      </c>
      <c r="C10" s="311">
        <v>1822</v>
      </c>
      <c r="D10" s="311">
        <v>1822</v>
      </c>
    </row>
    <row r="11" spans="1:6" x14ac:dyDescent="0.25">
      <c r="A11" s="20">
        <v>8</v>
      </c>
      <c r="B11" s="19" t="s">
        <v>44</v>
      </c>
      <c r="C11" s="310">
        <v>1270</v>
      </c>
      <c r="D11" s="310">
        <v>1270</v>
      </c>
    </row>
    <row r="12" spans="1:6" x14ac:dyDescent="0.25">
      <c r="A12" s="25">
        <v>9</v>
      </c>
      <c r="B12" s="24" t="s">
        <v>43</v>
      </c>
      <c r="C12" s="311">
        <v>2093</v>
      </c>
      <c r="D12" s="311">
        <v>2093</v>
      </c>
    </row>
    <row r="13" spans="1:6" x14ac:dyDescent="0.25">
      <c r="A13" s="20">
        <v>10</v>
      </c>
      <c r="B13" s="19" t="s">
        <v>42</v>
      </c>
      <c r="C13" s="310">
        <v>957</v>
      </c>
      <c r="D13" s="310">
        <v>957</v>
      </c>
    </row>
    <row r="14" spans="1:6" x14ac:dyDescent="0.25">
      <c r="A14" s="25">
        <v>11</v>
      </c>
      <c r="B14" s="24" t="s">
        <v>41</v>
      </c>
      <c r="C14" s="311">
        <v>1557</v>
      </c>
      <c r="D14" s="311">
        <v>1557</v>
      </c>
    </row>
    <row r="15" spans="1:6" x14ac:dyDescent="0.25">
      <c r="A15" s="20">
        <v>12</v>
      </c>
      <c r="B15" s="19" t="s">
        <v>40</v>
      </c>
      <c r="C15" s="310">
        <v>2226</v>
      </c>
      <c r="D15" s="310">
        <v>2226</v>
      </c>
    </row>
    <row r="16" spans="1:6" x14ac:dyDescent="0.25">
      <c r="A16" s="25">
        <v>13</v>
      </c>
      <c r="B16" s="24" t="s">
        <v>39</v>
      </c>
      <c r="C16" s="311">
        <v>992</v>
      </c>
      <c r="D16" s="311">
        <v>992</v>
      </c>
    </row>
    <row r="17" spans="1:6" x14ac:dyDescent="0.25">
      <c r="A17" s="20">
        <v>14</v>
      </c>
      <c r="B17" s="19" t="s">
        <v>38</v>
      </c>
      <c r="C17" s="310">
        <v>1466</v>
      </c>
      <c r="D17" s="310">
        <v>1466</v>
      </c>
    </row>
    <row r="18" spans="1:6" x14ac:dyDescent="0.25">
      <c r="A18" s="25">
        <v>15</v>
      </c>
      <c r="B18" s="24" t="s">
        <v>37</v>
      </c>
      <c r="C18" s="311">
        <v>1300</v>
      </c>
      <c r="D18" s="311">
        <v>1300</v>
      </c>
    </row>
    <row r="19" spans="1:6" x14ac:dyDescent="0.25">
      <c r="A19" s="20">
        <v>16</v>
      </c>
      <c r="B19" s="19" t="s">
        <v>36</v>
      </c>
      <c r="C19" s="310">
        <v>980</v>
      </c>
      <c r="D19" s="310">
        <v>980</v>
      </c>
    </row>
    <row r="20" spans="1:6" x14ac:dyDescent="0.25">
      <c r="A20" s="25">
        <v>17</v>
      </c>
      <c r="B20" s="24" t="s">
        <v>35</v>
      </c>
      <c r="C20" s="311">
        <v>2074</v>
      </c>
      <c r="D20" s="311">
        <v>2074</v>
      </c>
    </row>
    <row r="21" spans="1:6" x14ac:dyDescent="0.25">
      <c r="A21" s="20">
        <v>18</v>
      </c>
      <c r="B21" s="19" t="s">
        <v>34</v>
      </c>
      <c r="C21" s="310">
        <v>2787</v>
      </c>
      <c r="D21" s="310">
        <v>2787</v>
      </c>
    </row>
    <row r="22" spans="1:6" x14ac:dyDescent="0.25">
      <c r="A22" s="336" t="s">
        <v>33</v>
      </c>
      <c r="B22" s="337"/>
      <c r="C22" s="309">
        <f>SUM(C4:C21)</f>
        <v>40654</v>
      </c>
      <c r="D22" s="309">
        <f>SUM(D4:D21)</f>
        <v>40654</v>
      </c>
      <c r="F22" s="308"/>
    </row>
    <row r="23" spans="1:6" s="263" customFormat="1" x14ac:dyDescent="0.25"/>
  </sheetData>
  <mergeCells count="6">
    <mergeCell ref="A1:D1"/>
    <mergeCell ref="A22:B22"/>
    <mergeCell ref="C2:C3"/>
    <mergeCell ref="D2:D3"/>
    <mergeCell ref="A2:A3"/>
    <mergeCell ref="B2:B3"/>
  </mergeCells>
  <printOptions horizontalCentered="1"/>
  <pageMargins left="0.7" right="0.7" top="0.75" bottom="0.75" header="0.3" footer="0.3"/>
  <pageSetup paperSize="9" scale="7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K16"/>
  <sheetViews>
    <sheetView workbookViewId="0">
      <selection activeCell="G19" sqref="G19"/>
    </sheetView>
  </sheetViews>
  <sheetFormatPr defaultRowHeight="12.75" x14ac:dyDescent="0.2"/>
  <cols>
    <col min="1" max="1" width="2.140625" style="1" customWidth="1"/>
    <col min="2" max="2" width="40.85546875" style="1" customWidth="1"/>
    <col min="3" max="3" width="5" style="1" customWidth="1"/>
    <col min="4" max="5" width="10.28515625" style="1" customWidth="1"/>
    <col min="6" max="6" width="10.140625" style="1" customWidth="1"/>
    <col min="7" max="7" width="10.28515625" style="1" customWidth="1"/>
    <col min="8" max="8" width="8.140625" style="1" customWidth="1"/>
    <col min="9" max="9" width="2.140625" style="1" customWidth="1"/>
    <col min="10" max="10" width="10.28515625" style="1" customWidth="1"/>
    <col min="11" max="11" width="32.140625" style="1" customWidth="1"/>
    <col min="12" max="16384" width="9.140625" style="1"/>
  </cols>
  <sheetData>
    <row r="1" spans="1:11" ht="5.85" customHeight="1" x14ac:dyDescent="0.2"/>
    <row r="2" spans="1:11" ht="69" customHeight="1" x14ac:dyDescent="0.2">
      <c r="B2" s="347" t="s">
        <v>31</v>
      </c>
      <c r="C2" s="347"/>
      <c r="D2" s="347"/>
      <c r="E2" s="347"/>
      <c r="F2" s="347"/>
      <c r="G2" s="347"/>
      <c r="H2" s="347"/>
    </row>
    <row r="3" spans="1:11" ht="29.1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</row>
    <row r="4" spans="1:11" ht="122.85" customHeight="1" x14ac:dyDescent="0.2">
      <c r="A4" s="348" t="s">
        <v>30</v>
      </c>
      <c r="B4" s="349"/>
      <c r="C4" s="6"/>
      <c r="D4" s="5" t="s">
        <v>29</v>
      </c>
      <c r="E4" s="5" t="s">
        <v>28</v>
      </c>
      <c r="F4" s="5" t="s">
        <v>27</v>
      </c>
      <c r="G4" s="5" t="s">
        <v>26</v>
      </c>
      <c r="H4" s="350" t="s">
        <v>25</v>
      </c>
      <c r="I4" s="351"/>
      <c r="J4" s="5" t="s">
        <v>24</v>
      </c>
      <c r="K4" s="2"/>
    </row>
    <row r="5" spans="1:11" ht="17.45" customHeight="1" x14ac:dyDescent="0.2">
      <c r="A5" s="348" t="s">
        <v>23</v>
      </c>
      <c r="B5" s="349"/>
      <c r="C5" s="6" t="s">
        <v>22</v>
      </c>
      <c r="D5" s="5" t="s">
        <v>20</v>
      </c>
      <c r="E5" s="5" t="s">
        <v>18</v>
      </c>
      <c r="F5" s="5" t="s">
        <v>16</v>
      </c>
      <c r="G5" s="5" t="s">
        <v>14</v>
      </c>
      <c r="H5" s="350" t="s">
        <v>12</v>
      </c>
      <c r="I5" s="351"/>
      <c r="J5" s="5" t="s">
        <v>10</v>
      </c>
      <c r="K5" s="2"/>
    </row>
    <row r="6" spans="1:11" ht="22.5" customHeight="1" x14ac:dyDescent="0.2">
      <c r="A6" s="343" t="s">
        <v>21</v>
      </c>
      <c r="B6" s="344"/>
      <c r="C6" s="4" t="s">
        <v>20</v>
      </c>
      <c r="D6" s="3">
        <v>0</v>
      </c>
      <c r="E6" s="3">
        <v>22931</v>
      </c>
      <c r="F6" s="3">
        <v>48702090.75</v>
      </c>
      <c r="G6" s="3">
        <v>48702090.75</v>
      </c>
      <c r="H6" s="345">
        <v>47796</v>
      </c>
      <c r="I6" s="346"/>
      <c r="J6" s="3">
        <v>1078</v>
      </c>
      <c r="K6" s="2"/>
    </row>
    <row r="7" spans="1:11" ht="23.25" customHeight="1" x14ac:dyDescent="0.2">
      <c r="A7" s="343" t="s">
        <v>19</v>
      </c>
      <c r="B7" s="344"/>
      <c r="C7" s="4" t="s">
        <v>18</v>
      </c>
      <c r="D7" s="3">
        <v>0</v>
      </c>
      <c r="E7" s="3">
        <v>6496</v>
      </c>
      <c r="F7" s="3">
        <v>15234309.68</v>
      </c>
      <c r="G7" s="3">
        <v>15234309.68</v>
      </c>
      <c r="H7" s="345">
        <v>9373</v>
      </c>
      <c r="I7" s="346"/>
      <c r="J7" s="3">
        <v>138</v>
      </c>
      <c r="K7" s="2"/>
    </row>
    <row r="8" spans="1:11" ht="22.5" customHeight="1" x14ac:dyDescent="0.2">
      <c r="A8" s="343" t="s">
        <v>17</v>
      </c>
      <c r="B8" s="344"/>
      <c r="C8" s="4" t="s">
        <v>16</v>
      </c>
      <c r="D8" s="3">
        <v>0</v>
      </c>
      <c r="E8" s="3">
        <v>0</v>
      </c>
      <c r="F8" s="3">
        <v>0</v>
      </c>
      <c r="G8" s="3">
        <v>0</v>
      </c>
      <c r="H8" s="345">
        <v>0</v>
      </c>
      <c r="I8" s="346"/>
      <c r="J8" s="3">
        <v>0</v>
      </c>
      <c r="K8" s="2"/>
    </row>
    <row r="9" spans="1:11" ht="23.25" customHeight="1" x14ac:dyDescent="0.2">
      <c r="A9" s="343" t="s">
        <v>15</v>
      </c>
      <c r="B9" s="344"/>
      <c r="C9" s="4" t="s">
        <v>14</v>
      </c>
      <c r="D9" s="3">
        <v>0</v>
      </c>
      <c r="E9" s="3">
        <v>93</v>
      </c>
      <c r="F9" s="3">
        <v>182100</v>
      </c>
      <c r="G9" s="3">
        <v>182100</v>
      </c>
      <c r="H9" s="345">
        <v>126</v>
      </c>
      <c r="I9" s="346"/>
      <c r="J9" s="3">
        <v>0</v>
      </c>
      <c r="K9" s="2"/>
    </row>
    <row r="10" spans="1:11" ht="22.5" customHeight="1" x14ac:dyDescent="0.2">
      <c r="A10" s="343" t="s">
        <v>13</v>
      </c>
      <c r="B10" s="344"/>
      <c r="C10" s="4" t="s">
        <v>12</v>
      </c>
      <c r="D10" s="3">
        <v>0</v>
      </c>
      <c r="E10" s="3">
        <v>18315</v>
      </c>
      <c r="F10" s="3">
        <v>27572180.66</v>
      </c>
      <c r="G10" s="3">
        <v>27572180.66</v>
      </c>
      <c r="H10" s="345">
        <v>37409</v>
      </c>
      <c r="I10" s="346"/>
      <c r="J10" s="3">
        <v>919</v>
      </c>
      <c r="K10" s="2"/>
    </row>
    <row r="11" spans="1:11" ht="23.25" customHeight="1" x14ac:dyDescent="0.2">
      <c r="A11" s="343" t="s">
        <v>11</v>
      </c>
      <c r="B11" s="344"/>
      <c r="C11" s="4" t="s">
        <v>10</v>
      </c>
      <c r="D11" s="3">
        <v>0</v>
      </c>
      <c r="E11" s="3">
        <v>0</v>
      </c>
      <c r="F11" s="3">
        <v>0</v>
      </c>
      <c r="G11" s="3">
        <v>0</v>
      </c>
      <c r="H11" s="345">
        <v>0</v>
      </c>
      <c r="I11" s="346"/>
      <c r="J11" s="3">
        <v>0</v>
      </c>
      <c r="K11" s="2"/>
    </row>
    <row r="12" spans="1:11" ht="22.5" customHeight="1" x14ac:dyDescent="0.2">
      <c r="A12" s="343" t="s">
        <v>9</v>
      </c>
      <c r="B12" s="344"/>
      <c r="C12" s="4" t="s">
        <v>8</v>
      </c>
      <c r="D12" s="3">
        <v>0</v>
      </c>
      <c r="E12" s="3">
        <v>0</v>
      </c>
      <c r="F12" s="3">
        <v>0</v>
      </c>
      <c r="G12" s="3">
        <v>0</v>
      </c>
      <c r="H12" s="345">
        <v>0</v>
      </c>
      <c r="I12" s="346"/>
      <c r="J12" s="3">
        <v>0</v>
      </c>
      <c r="K12" s="2"/>
    </row>
    <row r="13" spans="1:11" ht="23.25" customHeight="1" x14ac:dyDescent="0.2">
      <c r="A13" s="343" t="s">
        <v>7</v>
      </c>
      <c r="B13" s="344"/>
      <c r="C13" s="4" t="s">
        <v>6</v>
      </c>
      <c r="D13" s="3">
        <v>0</v>
      </c>
      <c r="E13" s="3">
        <v>0</v>
      </c>
      <c r="F13" s="3">
        <v>0</v>
      </c>
      <c r="G13" s="3">
        <v>0</v>
      </c>
      <c r="H13" s="345">
        <v>0</v>
      </c>
      <c r="I13" s="346"/>
      <c r="J13" s="3">
        <v>0</v>
      </c>
      <c r="K13" s="2"/>
    </row>
    <row r="14" spans="1:11" ht="22.5" customHeight="1" x14ac:dyDescent="0.2">
      <c r="A14" s="343" t="s">
        <v>5</v>
      </c>
      <c r="B14" s="344"/>
      <c r="C14" s="4" t="s">
        <v>4</v>
      </c>
      <c r="D14" s="3">
        <v>0</v>
      </c>
      <c r="E14" s="3">
        <v>681</v>
      </c>
      <c r="F14" s="3">
        <v>4375709.0199999996</v>
      </c>
      <c r="G14" s="3">
        <v>4375709.0199999996</v>
      </c>
      <c r="H14" s="345">
        <v>714</v>
      </c>
      <c r="I14" s="346"/>
      <c r="J14" s="3">
        <v>17</v>
      </c>
      <c r="K14" s="2"/>
    </row>
    <row r="15" spans="1:11" ht="23.25" customHeight="1" x14ac:dyDescent="0.2">
      <c r="A15" s="343" t="s">
        <v>3</v>
      </c>
      <c r="B15" s="344"/>
      <c r="C15" s="4" t="s">
        <v>2</v>
      </c>
      <c r="D15" s="3">
        <v>0</v>
      </c>
      <c r="E15" s="3">
        <v>115</v>
      </c>
      <c r="F15" s="3">
        <v>1337791.3899999999</v>
      </c>
      <c r="G15" s="3">
        <v>1337791.3899999999</v>
      </c>
      <c r="H15" s="345">
        <v>174</v>
      </c>
      <c r="I15" s="346"/>
      <c r="J15" s="3">
        <v>4</v>
      </c>
      <c r="K15" s="2"/>
    </row>
    <row r="16" spans="1:11" ht="22.5" customHeight="1" x14ac:dyDescent="0.2">
      <c r="A16" s="343" t="s">
        <v>1</v>
      </c>
      <c r="B16" s="344"/>
      <c r="C16" s="4" t="s">
        <v>0</v>
      </c>
      <c r="D16" s="3">
        <v>0</v>
      </c>
      <c r="E16" s="3">
        <v>0</v>
      </c>
      <c r="F16" s="3">
        <v>0</v>
      </c>
      <c r="G16" s="3">
        <v>0</v>
      </c>
      <c r="H16" s="345">
        <v>0</v>
      </c>
      <c r="I16" s="346"/>
      <c r="J16" s="3">
        <v>0</v>
      </c>
      <c r="K16" s="2"/>
    </row>
  </sheetData>
  <mergeCells count="27">
    <mergeCell ref="A16:B16"/>
    <mergeCell ref="H16:I16"/>
    <mergeCell ref="A12:B12"/>
    <mergeCell ref="H12:I12"/>
    <mergeCell ref="A13:B13"/>
    <mergeCell ref="H13:I13"/>
    <mergeCell ref="A14:B14"/>
    <mergeCell ref="H14:I14"/>
    <mergeCell ref="A10:B10"/>
    <mergeCell ref="H10:I10"/>
    <mergeCell ref="A11:B11"/>
    <mergeCell ref="H11:I11"/>
    <mergeCell ref="A15:B15"/>
    <mergeCell ref="H15:I15"/>
    <mergeCell ref="A7:B7"/>
    <mergeCell ref="H7:I7"/>
    <mergeCell ref="A8:B8"/>
    <mergeCell ref="H8:I8"/>
    <mergeCell ref="A9:B9"/>
    <mergeCell ref="H9:I9"/>
    <mergeCell ref="A6:B6"/>
    <mergeCell ref="H6:I6"/>
    <mergeCell ref="B2:H2"/>
    <mergeCell ref="A4:B4"/>
    <mergeCell ref="H4:I4"/>
    <mergeCell ref="A5:B5"/>
    <mergeCell ref="H5:I5"/>
  </mergeCells>
  <pageMargins left="0.39370078740157499" right="0.39370078740157499" top="0.39370078740157499" bottom="0.39370078740157499" header="0" footer="0"/>
  <pageSetup paperSize="9" fitToHeight="0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pageSetUpPr fitToPage="1"/>
  </sheetPr>
  <dimension ref="A1:F22"/>
  <sheetViews>
    <sheetView zoomScaleNormal="100" workbookViewId="0">
      <selection activeCell="F19" sqref="F19"/>
    </sheetView>
  </sheetViews>
  <sheetFormatPr defaultRowHeight="15.75" x14ac:dyDescent="0.25"/>
  <cols>
    <col min="1" max="1" width="8.85546875" style="10" customWidth="1"/>
    <col min="2" max="2" width="21.5703125" style="10" customWidth="1"/>
    <col min="3" max="3" width="25.5703125" style="10" customWidth="1"/>
    <col min="4" max="4" width="23.7109375" style="10" customWidth="1"/>
    <col min="5" max="5" width="12.42578125" style="10" customWidth="1"/>
    <col min="6" max="16384" width="9.140625" style="10"/>
  </cols>
  <sheetData>
    <row r="1" spans="1:5" s="74" customFormat="1" ht="62.25" customHeight="1" x14ac:dyDescent="0.25">
      <c r="A1" s="419" t="s">
        <v>339</v>
      </c>
      <c r="B1" s="419"/>
      <c r="C1" s="419"/>
      <c r="D1" s="419"/>
      <c r="E1" s="319"/>
    </row>
    <row r="2" spans="1:5" s="74" customFormat="1" ht="47.25" x14ac:dyDescent="0.25">
      <c r="A2" s="318" t="s">
        <v>229</v>
      </c>
      <c r="B2" s="27" t="s">
        <v>64</v>
      </c>
      <c r="C2" s="27" t="s">
        <v>338</v>
      </c>
      <c r="D2" s="27" t="s">
        <v>337</v>
      </c>
      <c r="E2" s="317"/>
    </row>
    <row r="3" spans="1:5" x14ac:dyDescent="0.25">
      <c r="A3" s="25">
        <v>1</v>
      </c>
      <c r="B3" s="24" t="s">
        <v>51</v>
      </c>
      <c r="C3" s="315">
        <v>2341</v>
      </c>
      <c r="D3" s="315">
        <v>2341</v>
      </c>
      <c r="E3" s="313"/>
    </row>
    <row r="4" spans="1:5" x14ac:dyDescent="0.25">
      <c r="A4" s="20">
        <v>2</v>
      </c>
      <c r="B4" s="19" t="s">
        <v>50</v>
      </c>
      <c r="C4" s="314">
        <v>2702</v>
      </c>
      <c r="D4" s="314">
        <v>2702</v>
      </c>
      <c r="E4" s="313"/>
    </row>
    <row r="5" spans="1:5" x14ac:dyDescent="0.25">
      <c r="A5" s="25">
        <v>3</v>
      </c>
      <c r="B5" s="24" t="s">
        <v>49</v>
      </c>
      <c r="C5" s="315">
        <v>5936</v>
      </c>
      <c r="D5" s="315">
        <v>5936</v>
      </c>
      <c r="E5" s="313"/>
    </row>
    <row r="6" spans="1:5" x14ac:dyDescent="0.25">
      <c r="A6" s="20">
        <v>4</v>
      </c>
      <c r="B6" s="19" t="s">
        <v>48</v>
      </c>
      <c r="C6" s="314">
        <v>17281</v>
      </c>
      <c r="D6" s="314">
        <v>17281</v>
      </c>
      <c r="E6" s="313"/>
    </row>
    <row r="7" spans="1:5" x14ac:dyDescent="0.25">
      <c r="A7" s="25">
        <v>5</v>
      </c>
      <c r="B7" s="24" t="s">
        <v>47</v>
      </c>
      <c r="C7" s="315">
        <v>13652</v>
      </c>
      <c r="D7" s="315">
        <v>13652</v>
      </c>
      <c r="E7" s="313"/>
    </row>
    <row r="8" spans="1:5" x14ac:dyDescent="0.25">
      <c r="A8" s="20">
        <v>6</v>
      </c>
      <c r="B8" s="19" t="s">
        <v>46</v>
      </c>
      <c r="C8" s="314">
        <v>12012</v>
      </c>
      <c r="D8" s="314">
        <v>12012</v>
      </c>
      <c r="E8" s="313"/>
    </row>
    <row r="9" spans="1:5" x14ac:dyDescent="0.25">
      <c r="A9" s="25">
        <v>7</v>
      </c>
      <c r="B9" s="24" t="s">
        <v>45</v>
      </c>
      <c r="C9" s="315">
        <v>5314</v>
      </c>
      <c r="D9" s="315">
        <v>5314</v>
      </c>
      <c r="E9" s="313"/>
    </row>
    <row r="10" spans="1:5" x14ac:dyDescent="0.25">
      <c r="A10" s="20">
        <v>8</v>
      </c>
      <c r="B10" s="19" t="s">
        <v>44</v>
      </c>
      <c r="C10" s="314">
        <v>3021</v>
      </c>
      <c r="D10" s="314">
        <v>3021</v>
      </c>
      <c r="E10" s="313"/>
    </row>
    <row r="11" spans="1:5" x14ac:dyDescent="0.25">
      <c r="A11" s="25">
        <v>9</v>
      </c>
      <c r="B11" s="24" t="s">
        <v>43</v>
      </c>
      <c r="C11" s="315">
        <v>5789</v>
      </c>
      <c r="D11" s="315">
        <v>5789</v>
      </c>
      <c r="E11" s="313"/>
    </row>
    <row r="12" spans="1:5" x14ac:dyDescent="0.25">
      <c r="A12" s="20">
        <v>10</v>
      </c>
      <c r="B12" s="19" t="s">
        <v>42</v>
      </c>
      <c r="C12" s="314">
        <v>1935</v>
      </c>
      <c r="D12" s="314">
        <v>1935</v>
      </c>
      <c r="E12" s="313"/>
    </row>
    <row r="13" spans="1:5" x14ac:dyDescent="0.25">
      <c r="A13" s="25">
        <v>11</v>
      </c>
      <c r="B13" s="24" t="s">
        <v>41</v>
      </c>
      <c r="C13" s="315">
        <v>3645</v>
      </c>
      <c r="D13" s="315">
        <v>3645</v>
      </c>
      <c r="E13" s="313"/>
    </row>
    <row r="14" spans="1:5" x14ac:dyDescent="0.25">
      <c r="A14" s="20">
        <v>12</v>
      </c>
      <c r="B14" s="19" t="s">
        <v>40</v>
      </c>
      <c r="C14" s="314">
        <v>4979</v>
      </c>
      <c r="D14" s="314">
        <v>4979</v>
      </c>
      <c r="E14" s="313"/>
    </row>
    <row r="15" spans="1:5" x14ac:dyDescent="0.25">
      <c r="A15" s="25">
        <v>13</v>
      </c>
      <c r="B15" s="24" t="s">
        <v>39</v>
      </c>
      <c r="C15" s="315">
        <v>2199</v>
      </c>
      <c r="D15" s="315">
        <v>2199</v>
      </c>
      <c r="E15" s="313"/>
    </row>
    <row r="16" spans="1:5" x14ac:dyDescent="0.25">
      <c r="A16" s="20">
        <v>14</v>
      </c>
      <c r="B16" s="19" t="s">
        <v>38</v>
      </c>
      <c r="C16" s="314">
        <v>4014</v>
      </c>
      <c r="D16" s="314">
        <v>4014</v>
      </c>
      <c r="E16" s="313"/>
    </row>
    <row r="17" spans="1:6" x14ac:dyDescent="0.25">
      <c r="A17" s="25">
        <v>15</v>
      </c>
      <c r="B17" s="24" t="s">
        <v>37</v>
      </c>
      <c r="C17" s="315">
        <v>3428</v>
      </c>
      <c r="D17" s="315">
        <v>3428</v>
      </c>
      <c r="E17" s="313"/>
    </row>
    <row r="18" spans="1:6" x14ac:dyDescent="0.25">
      <c r="A18" s="20">
        <v>16</v>
      </c>
      <c r="B18" s="19" t="s">
        <v>36</v>
      </c>
      <c r="C18" s="314">
        <v>2971</v>
      </c>
      <c r="D18" s="314">
        <v>2971</v>
      </c>
      <c r="E18" s="313"/>
      <c r="F18" s="316"/>
    </row>
    <row r="19" spans="1:6" x14ac:dyDescent="0.25">
      <c r="A19" s="25">
        <v>17</v>
      </c>
      <c r="B19" s="24" t="s">
        <v>35</v>
      </c>
      <c r="C19" s="315">
        <v>4263</v>
      </c>
      <c r="D19" s="315">
        <v>4263</v>
      </c>
      <c r="E19" s="313"/>
    </row>
    <row r="20" spans="1:6" x14ac:dyDescent="0.25">
      <c r="A20" s="20">
        <v>18</v>
      </c>
      <c r="B20" s="19" t="s">
        <v>34</v>
      </c>
      <c r="C20" s="314">
        <v>7185</v>
      </c>
      <c r="D20" s="314">
        <v>7185</v>
      </c>
      <c r="E20" s="313"/>
    </row>
    <row r="21" spans="1:6" x14ac:dyDescent="0.25">
      <c r="A21" s="461" t="s">
        <v>33</v>
      </c>
      <c r="B21" s="462"/>
      <c r="C21" s="13">
        <f>SUM(C3:C20)</f>
        <v>102667</v>
      </c>
      <c r="D21" s="13">
        <f>SUM(D3:D20)</f>
        <v>102667</v>
      </c>
      <c r="E21" s="312"/>
    </row>
    <row r="22" spans="1:6" x14ac:dyDescent="0.25">
      <c r="A22" s="312"/>
      <c r="B22" s="312"/>
      <c r="C22" s="312"/>
      <c r="D22" s="312"/>
      <c r="E22" s="312"/>
    </row>
  </sheetData>
  <mergeCells count="2">
    <mergeCell ref="A1:D1"/>
    <mergeCell ref="A21:B21"/>
  </mergeCells>
  <pageMargins left="1" right="1" top="1" bottom="1" header="0.5" footer="0.5"/>
  <pageSetup paperSize="9" scale="88" fitToHeight="0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pageSetUpPr fitToPage="1"/>
  </sheetPr>
  <dimension ref="A1:L23"/>
  <sheetViews>
    <sheetView zoomScaleNormal="100" workbookViewId="0">
      <selection activeCell="K16" sqref="K16"/>
    </sheetView>
  </sheetViews>
  <sheetFormatPr defaultRowHeight="15.75" x14ac:dyDescent="0.25"/>
  <cols>
    <col min="1" max="1" width="8.85546875" style="10" customWidth="1"/>
    <col min="2" max="2" width="21.5703125" style="10" customWidth="1"/>
    <col min="3" max="3" width="14.42578125" style="10" customWidth="1"/>
    <col min="4" max="10" width="14.28515625" style="10" customWidth="1"/>
    <col min="11" max="11" width="42.28515625" style="10" customWidth="1"/>
    <col min="12" max="16384" width="9.140625" style="10"/>
  </cols>
  <sheetData>
    <row r="1" spans="1:12" s="74" customFormat="1" ht="62.25" customHeight="1" x14ac:dyDescent="0.25">
      <c r="A1" s="487" t="s">
        <v>346</v>
      </c>
      <c r="B1" s="487"/>
      <c r="C1" s="487"/>
      <c r="D1" s="487"/>
      <c r="E1" s="487"/>
      <c r="F1" s="487"/>
      <c r="G1" s="487"/>
      <c r="H1" s="487"/>
      <c r="I1" s="487"/>
      <c r="J1" s="487"/>
    </row>
    <row r="2" spans="1:12" s="74" customFormat="1" ht="47.25" customHeight="1" x14ac:dyDescent="0.25">
      <c r="A2" s="318" t="s">
        <v>229</v>
      </c>
      <c r="B2" s="27" t="s">
        <v>64</v>
      </c>
      <c r="C2" s="388" t="s">
        <v>345</v>
      </c>
      <c r="D2" s="388"/>
      <c r="E2" s="388"/>
      <c r="F2" s="388"/>
      <c r="G2" s="388" t="s">
        <v>344</v>
      </c>
      <c r="H2" s="388"/>
      <c r="I2" s="388"/>
      <c r="J2" s="388"/>
    </row>
    <row r="3" spans="1:12" s="74" customFormat="1" x14ac:dyDescent="0.25">
      <c r="A3" s="318"/>
      <c r="B3" s="27"/>
      <c r="C3" s="27" t="s">
        <v>343</v>
      </c>
      <c r="D3" s="27" t="s">
        <v>342</v>
      </c>
      <c r="E3" s="27" t="s">
        <v>341</v>
      </c>
      <c r="F3" s="27" t="s">
        <v>340</v>
      </c>
      <c r="G3" s="27" t="s">
        <v>343</v>
      </c>
      <c r="H3" s="27" t="s">
        <v>342</v>
      </c>
      <c r="I3" s="27" t="s">
        <v>341</v>
      </c>
      <c r="J3" s="27" t="s">
        <v>340</v>
      </c>
    </row>
    <row r="4" spans="1:12" x14ac:dyDescent="0.25">
      <c r="A4" s="25">
        <v>1</v>
      </c>
      <c r="B4" s="24" t="s">
        <v>51</v>
      </c>
      <c r="C4" s="315">
        <v>8</v>
      </c>
      <c r="D4" s="315">
        <v>0</v>
      </c>
      <c r="E4" s="315">
        <v>1</v>
      </c>
      <c r="F4" s="315">
        <f t="shared" ref="F4:F21" si="0">SUM(C4:E4)</f>
        <v>9</v>
      </c>
      <c r="G4" s="315">
        <v>8</v>
      </c>
      <c r="H4" s="315">
        <v>0</v>
      </c>
      <c r="I4" s="315">
        <v>1</v>
      </c>
      <c r="J4" s="315">
        <f t="shared" ref="J4:J21" si="1">SUM(G4:I4)</f>
        <v>9</v>
      </c>
      <c r="K4" s="320"/>
      <c r="L4" s="81"/>
    </row>
    <row r="5" spans="1:12" x14ac:dyDescent="0.25">
      <c r="A5" s="20">
        <v>2</v>
      </c>
      <c r="B5" s="19" t="s">
        <v>50</v>
      </c>
      <c r="C5" s="314">
        <v>2</v>
      </c>
      <c r="D5" s="321">
        <v>0</v>
      </c>
      <c r="E5" s="314"/>
      <c r="F5" s="314">
        <f t="shared" si="0"/>
        <v>2</v>
      </c>
      <c r="G5" s="314">
        <v>2</v>
      </c>
      <c r="H5" s="321">
        <v>0</v>
      </c>
      <c r="I5" s="314"/>
      <c r="J5" s="314">
        <f t="shared" si="1"/>
        <v>2</v>
      </c>
      <c r="K5" s="320"/>
      <c r="L5" s="81"/>
    </row>
    <row r="6" spans="1:12" x14ac:dyDescent="0.25">
      <c r="A6" s="25">
        <v>3</v>
      </c>
      <c r="B6" s="24" t="s">
        <v>49</v>
      </c>
      <c r="C6" s="315">
        <v>10</v>
      </c>
      <c r="D6" s="315">
        <v>5</v>
      </c>
      <c r="E6" s="315"/>
      <c r="F6" s="315">
        <f t="shared" si="0"/>
        <v>15</v>
      </c>
      <c r="G6" s="315">
        <v>10</v>
      </c>
      <c r="H6" s="315">
        <v>5</v>
      </c>
      <c r="I6" s="315"/>
      <c r="J6" s="315">
        <f t="shared" si="1"/>
        <v>15</v>
      </c>
      <c r="K6" s="320"/>
      <c r="L6" s="81"/>
    </row>
    <row r="7" spans="1:12" x14ac:dyDescent="0.25">
      <c r="A7" s="20">
        <v>4</v>
      </c>
      <c r="B7" s="19" t="s">
        <v>48</v>
      </c>
      <c r="C7" s="314">
        <v>17</v>
      </c>
      <c r="D7" s="314">
        <v>9</v>
      </c>
      <c r="E7" s="314"/>
      <c r="F7" s="314">
        <f t="shared" si="0"/>
        <v>26</v>
      </c>
      <c r="G7" s="314">
        <v>17</v>
      </c>
      <c r="H7" s="314">
        <v>9</v>
      </c>
      <c r="I7" s="314"/>
      <c r="J7" s="314">
        <f t="shared" si="1"/>
        <v>26</v>
      </c>
      <c r="K7" s="320"/>
      <c r="L7" s="81"/>
    </row>
    <row r="8" spans="1:12" x14ac:dyDescent="0.25">
      <c r="A8" s="25">
        <v>5</v>
      </c>
      <c r="B8" s="24" t="s">
        <v>47</v>
      </c>
      <c r="C8" s="315">
        <v>22</v>
      </c>
      <c r="D8" s="315">
        <v>8</v>
      </c>
      <c r="E8" s="315"/>
      <c r="F8" s="315">
        <f t="shared" si="0"/>
        <v>30</v>
      </c>
      <c r="G8" s="315">
        <v>22</v>
      </c>
      <c r="H8" s="315">
        <v>8</v>
      </c>
      <c r="I8" s="315"/>
      <c r="J8" s="315">
        <f t="shared" si="1"/>
        <v>30</v>
      </c>
      <c r="K8" s="320"/>
      <c r="L8" s="81"/>
    </row>
    <row r="9" spans="1:12" x14ac:dyDescent="0.25">
      <c r="A9" s="20">
        <v>6</v>
      </c>
      <c r="B9" s="19" t="s">
        <v>46</v>
      </c>
      <c r="C9" s="314">
        <v>26</v>
      </c>
      <c r="D9" s="314">
        <v>9</v>
      </c>
      <c r="E9" s="314">
        <v>3</v>
      </c>
      <c r="F9" s="314">
        <f t="shared" si="0"/>
        <v>38</v>
      </c>
      <c r="G9" s="314">
        <v>26</v>
      </c>
      <c r="H9" s="314">
        <v>9</v>
      </c>
      <c r="I9" s="314">
        <v>3</v>
      </c>
      <c r="J9" s="314">
        <f t="shared" si="1"/>
        <v>38</v>
      </c>
      <c r="K9" s="320"/>
      <c r="L9" s="81"/>
    </row>
    <row r="10" spans="1:12" x14ac:dyDescent="0.25">
      <c r="A10" s="25">
        <v>7</v>
      </c>
      <c r="B10" s="24" t="s">
        <v>45</v>
      </c>
      <c r="C10" s="315">
        <v>8</v>
      </c>
      <c r="D10" s="315">
        <v>1</v>
      </c>
      <c r="E10" s="315"/>
      <c r="F10" s="315">
        <f t="shared" si="0"/>
        <v>9</v>
      </c>
      <c r="G10" s="315">
        <v>8</v>
      </c>
      <c r="H10" s="315">
        <v>1</v>
      </c>
      <c r="I10" s="315"/>
      <c r="J10" s="315">
        <f t="shared" si="1"/>
        <v>9</v>
      </c>
      <c r="K10" s="320"/>
      <c r="L10" s="81"/>
    </row>
    <row r="11" spans="1:12" x14ac:dyDescent="0.25">
      <c r="A11" s="20">
        <v>8</v>
      </c>
      <c r="B11" s="19" t="s">
        <v>44</v>
      </c>
      <c r="C11" s="314">
        <v>5</v>
      </c>
      <c r="D11" s="314">
        <v>0</v>
      </c>
      <c r="E11" s="314"/>
      <c r="F11" s="314">
        <f t="shared" si="0"/>
        <v>5</v>
      </c>
      <c r="G11" s="314">
        <v>5</v>
      </c>
      <c r="H11" s="314">
        <v>0</v>
      </c>
      <c r="I11" s="314"/>
      <c r="J11" s="314">
        <f t="shared" si="1"/>
        <v>5</v>
      </c>
      <c r="K11" s="320"/>
      <c r="L11" s="81"/>
    </row>
    <row r="12" spans="1:12" x14ac:dyDescent="0.25">
      <c r="A12" s="25">
        <v>9</v>
      </c>
      <c r="B12" s="24" t="s">
        <v>43</v>
      </c>
      <c r="C12" s="315">
        <v>9</v>
      </c>
      <c r="D12" s="315">
        <v>7</v>
      </c>
      <c r="E12" s="315">
        <v>1</v>
      </c>
      <c r="F12" s="315">
        <f t="shared" si="0"/>
        <v>17</v>
      </c>
      <c r="G12" s="315">
        <v>9</v>
      </c>
      <c r="H12" s="315">
        <v>7</v>
      </c>
      <c r="I12" s="315">
        <v>1</v>
      </c>
      <c r="J12" s="315">
        <f t="shared" si="1"/>
        <v>17</v>
      </c>
      <c r="K12" s="320"/>
      <c r="L12" s="81"/>
    </row>
    <row r="13" spans="1:12" x14ac:dyDescent="0.25">
      <c r="A13" s="20">
        <v>10</v>
      </c>
      <c r="B13" s="19" t="s">
        <v>42</v>
      </c>
      <c r="C13" s="314">
        <v>2</v>
      </c>
      <c r="D13" s="314">
        <v>2</v>
      </c>
      <c r="E13" s="314">
        <v>1</v>
      </c>
      <c r="F13" s="314">
        <f t="shared" si="0"/>
        <v>5</v>
      </c>
      <c r="G13" s="314">
        <v>2</v>
      </c>
      <c r="H13" s="314">
        <v>2</v>
      </c>
      <c r="I13" s="314">
        <v>1</v>
      </c>
      <c r="J13" s="314">
        <f t="shared" si="1"/>
        <v>5</v>
      </c>
      <c r="K13" s="320"/>
      <c r="L13" s="81"/>
    </row>
    <row r="14" spans="1:12" x14ac:dyDescent="0.25">
      <c r="A14" s="25">
        <v>11</v>
      </c>
      <c r="B14" s="24" t="s">
        <v>41</v>
      </c>
      <c r="C14" s="315">
        <v>2</v>
      </c>
      <c r="D14" s="315">
        <v>2</v>
      </c>
      <c r="E14" s="315"/>
      <c r="F14" s="315">
        <f t="shared" si="0"/>
        <v>4</v>
      </c>
      <c r="G14" s="315">
        <v>2</v>
      </c>
      <c r="H14" s="315">
        <v>2</v>
      </c>
      <c r="I14" s="315"/>
      <c r="J14" s="315">
        <f t="shared" si="1"/>
        <v>4</v>
      </c>
      <c r="K14" s="320"/>
      <c r="L14" s="81"/>
    </row>
    <row r="15" spans="1:12" x14ac:dyDescent="0.25">
      <c r="A15" s="20">
        <v>12</v>
      </c>
      <c r="B15" s="19" t="s">
        <v>40</v>
      </c>
      <c r="C15" s="314">
        <v>5</v>
      </c>
      <c r="D15" s="314">
        <v>3</v>
      </c>
      <c r="E15" s="314"/>
      <c r="F15" s="314">
        <f t="shared" si="0"/>
        <v>8</v>
      </c>
      <c r="G15" s="314">
        <v>5</v>
      </c>
      <c r="H15" s="314">
        <v>3</v>
      </c>
      <c r="I15" s="314"/>
      <c r="J15" s="314">
        <f t="shared" si="1"/>
        <v>8</v>
      </c>
      <c r="K15" s="320"/>
      <c r="L15" s="81"/>
    </row>
    <row r="16" spans="1:12" x14ac:dyDescent="0.25">
      <c r="A16" s="25">
        <v>13</v>
      </c>
      <c r="B16" s="24" t="s">
        <v>39</v>
      </c>
      <c r="C16" s="315">
        <v>0</v>
      </c>
      <c r="D16" s="315">
        <v>2</v>
      </c>
      <c r="E16" s="315"/>
      <c r="F16" s="315">
        <f t="shared" si="0"/>
        <v>2</v>
      </c>
      <c r="G16" s="315">
        <v>0</v>
      </c>
      <c r="H16" s="315">
        <v>2</v>
      </c>
      <c r="I16" s="315"/>
      <c r="J16" s="315">
        <f t="shared" si="1"/>
        <v>2</v>
      </c>
      <c r="K16" s="320"/>
      <c r="L16" s="81"/>
    </row>
    <row r="17" spans="1:10" x14ac:dyDescent="0.25">
      <c r="A17" s="20">
        <v>14</v>
      </c>
      <c r="B17" s="19" t="s">
        <v>38</v>
      </c>
      <c r="C17" s="314">
        <v>7</v>
      </c>
      <c r="D17" s="314">
        <v>4</v>
      </c>
      <c r="E17" s="314"/>
      <c r="F17" s="314">
        <f t="shared" si="0"/>
        <v>11</v>
      </c>
      <c r="G17" s="314">
        <v>7</v>
      </c>
      <c r="H17" s="314">
        <v>4</v>
      </c>
      <c r="I17" s="314"/>
      <c r="J17" s="314">
        <f t="shared" si="1"/>
        <v>11</v>
      </c>
    </row>
    <row r="18" spans="1:10" x14ac:dyDescent="0.25">
      <c r="A18" s="25">
        <v>15</v>
      </c>
      <c r="B18" s="24" t="s">
        <v>37</v>
      </c>
      <c r="C18" s="315">
        <v>6</v>
      </c>
      <c r="D18" s="315">
        <v>4</v>
      </c>
      <c r="E18" s="315">
        <v>1</v>
      </c>
      <c r="F18" s="315">
        <f t="shared" si="0"/>
        <v>11</v>
      </c>
      <c r="G18" s="315">
        <v>6</v>
      </c>
      <c r="H18" s="315">
        <v>4</v>
      </c>
      <c r="I18" s="315">
        <v>1</v>
      </c>
      <c r="J18" s="315">
        <f t="shared" si="1"/>
        <v>11</v>
      </c>
    </row>
    <row r="19" spans="1:10" x14ac:dyDescent="0.25">
      <c r="A19" s="20">
        <v>16</v>
      </c>
      <c r="B19" s="19" t="s">
        <v>36</v>
      </c>
      <c r="C19" s="314">
        <v>5</v>
      </c>
      <c r="D19" s="314">
        <v>4</v>
      </c>
      <c r="E19" s="314"/>
      <c r="F19" s="314">
        <f t="shared" si="0"/>
        <v>9</v>
      </c>
      <c r="G19" s="314">
        <v>5</v>
      </c>
      <c r="H19" s="314">
        <v>4</v>
      </c>
      <c r="I19" s="314"/>
      <c r="J19" s="314">
        <f t="shared" si="1"/>
        <v>9</v>
      </c>
    </row>
    <row r="20" spans="1:10" x14ac:dyDescent="0.25">
      <c r="A20" s="25">
        <v>17</v>
      </c>
      <c r="B20" s="24" t="s">
        <v>35</v>
      </c>
      <c r="C20" s="315">
        <v>10</v>
      </c>
      <c r="D20" s="315">
        <v>3</v>
      </c>
      <c r="E20" s="315"/>
      <c r="F20" s="315">
        <f t="shared" si="0"/>
        <v>13</v>
      </c>
      <c r="G20" s="315">
        <v>10</v>
      </c>
      <c r="H20" s="315">
        <v>3</v>
      </c>
      <c r="I20" s="315"/>
      <c r="J20" s="315">
        <f t="shared" si="1"/>
        <v>13</v>
      </c>
    </row>
    <row r="21" spans="1:10" x14ac:dyDescent="0.25">
      <c r="A21" s="20">
        <v>18</v>
      </c>
      <c r="B21" s="19" t="s">
        <v>34</v>
      </c>
      <c r="C21" s="314">
        <v>17</v>
      </c>
      <c r="D21" s="314">
        <v>4</v>
      </c>
      <c r="E21" s="314"/>
      <c r="F21" s="314">
        <f t="shared" si="0"/>
        <v>21</v>
      </c>
      <c r="G21" s="314">
        <v>17</v>
      </c>
      <c r="H21" s="314">
        <v>4</v>
      </c>
      <c r="I21" s="314"/>
      <c r="J21" s="314">
        <f t="shared" si="1"/>
        <v>21</v>
      </c>
    </row>
    <row r="22" spans="1:10" x14ac:dyDescent="0.25">
      <c r="A22" s="429" t="s">
        <v>33</v>
      </c>
      <c r="B22" s="429"/>
      <c r="C22" s="13">
        <f t="shared" ref="C22:J22" si="2">SUM(C4:C21)</f>
        <v>161</v>
      </c>
      <c r="D22" s="13">
        <f t="shared" si="2"/>
        <v>67</v>
      </c>
      <c r="E22" s="13">
        <f t="shared" si="2"/>
        <v>7</v>
      </c>
      <c r="F22" s="13">
        <f t="shared" si="2"/>
        <v>235</v>
      </c>
      <c r="G22" s="13">
        <f t="shared" si="2"/>
        <v>161</v>
      </c>
      <c r="H22" s="13">
        <f t="shared" si="2"/>
        <v>67</v>
      </c>
      <c r="I22" s="13">
        <f t="shared" si="2"/>
        <v>7</v>
      </c>
      <c r="J22" s="13">
        <f t="shared" si="2"/>
        <v>235</v>
      </c>
    </row>
    <row r="23" spans="1:10" x14ac:dyDescent="0.25">
      <c r="A23" s="312"/>
      <c r="B23" s="312"/>
      <c r="C23" s="312"/>
      <c r="D23" s="312"/>
      <c r="E23" s="312"/>
      <c r="F23" s="312"/>
      <c r="G23" s="312"/>
      <c r="H23" s="312"/>
    </row>
  </sheetData>
  <mergeCells count="4">
    <mergeCell ref="A22:B22"/>
    <mergeCell ref="G2:J2"/>
    <mergeCell ref="C2:F2"/>
    <mergeCell ref="A1:J1"/>
  </mergeCells>
  <pageMargins left="1" right="1" top="1" bottom="1" header="0.5" footer="0.5"/>
  <pageSetup paperSize="9" scale="88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K26"/>
  <sheetViews>
    <sheetView workbookViewId="0">
      <selection activeCell="C24" sqref="C24"/>
    </sheetView>
  </sheetViews>
  <sheetFormatPr defaultColWidth="84" defaultRowHeight="15.75" x14ac:dyDescent="0.25"/>
  <cols>
    <col min="1" max="1" width="13.5703125" style="34" customWidth="1"/>
    <col min="2" max="2" width="24.140625" style="34" customWidth="1"/>
    <col min="3" max="16384" width="84" style="34"/>
  </cols>
  <sheetData>
    <row r="1" spans="1:11" x14ac:dyDescent="0.25">
      <c r="A1" s="46" t="s">
        <v>96</v>
      </c>
      <c r="B1" s="360" t="s">
        <v>95</v>
      </c>
      <c r="C1" s="360"/>
      <c r="D1" s="45"/>
      <c r="E1" s="45"/>
      <c r="F1" s="45"/>
      <c r="G1" s="45"/>
      <c r="H1" s="45"/>
      <c r="I1" s="45"/>
    </row>
    <row r="2" spans="1:11" ht="15.75" customHeight="1" x14ac:dyDescent="0.25">
      <c r="A2" s="352" t="s">
        <v>94</v>
      </c>
      <c r="B2" s="353"/>
      <c r="C2" s="354"/>
      <c r="D2" s="39"/>
      <c r="E2" s="39"/>
      <c r="F2" s="39"/>
      <c r="G2" s="39"/>
      <c r="H2" s="39"/>
      <c r="I2" s="39"/>
      <c r="J2" s="39"/>
      <c r="K2" s="39"/>
    </row>
    <row r="3" spans="1:11" x14ac:dyDescent="0.25">
      <c r="A3" s="355">
        <v>1</v>
      </c>
      <c r="B3" s="44"/>
      <c r="C3" s="36" t="s">
        <v>93</v>
      </c>
      <c r="D3" s="35"/>
      <c r="E3" s="35"/>
      <c r="F3" s="35"/>
      <c r="G3" s="35"/>
      <c r="H3" s="35"/>
      <c r="I3" s="35"/>
      <c r="J3" s="35"/>
      <c r="K3" s="35"/>
    </row>
    <row r="4" spans="1:11" x14ac:dyDescent="0.25">
      <c r="A4" s="355"/>
      <c r="B4" s="44"/>
      <c r="C4" s="36" t="s">
        <v>92</v>
      </c>
      <c r="D4" s="35"/>
      <c r="E4" s="35"/>
      <c r="F4" s="35"/>
      <c r="G4" s="35"/>
      <c r="H4" s="35"/>
      <c r="I4" s="35"/>
      <c r="J4" s="35"/>
      <c r="K4" s="35"/>
    </row>
    <row r="5" spans="1:11" ht="15.75" customHeight="1" x14ac:dyDescent="0.25">
      <c r="A5" s="352" t="s">
        <v>91</v>
      </c>
      <c r="B5" s="353"/>
      <c r="C5" s="354"/>
      <c r="D5" s="39"/>
      <c r="E5" s="39"/>
      <c r="F5" s="39"/>
      <c r="G5" s="39"/>
      <c r="H5" s="39"/>
      <c r="I5" s="39"/>
      <c r="J5" s="39"/>
      <c r="K5" s="39"/>
    </row>
    <row r="6" spans="1:11" x14ac:dyDescent="0.25">
      <c r="A6" s="355">
        <v>2</v>
      </c>
      <c r="B6" s="356" t="s">
        <v>74</v>
      </c>
      <c r="C6" s="36" t="s">
        <v>90</v>
      </c>
      <c r="D6" s="35"/>
      <c r="E6" s="35"/>
      <c r="F6" s="35"/>
      <c r="G6" s="35"/>
      <c r="H6" s="35"/>
      <c r="I6" s="35"/>
      <c r="J6" s="35"/>
      <c r="K6" s="35"/>
    </row>
    <row r="7" spans="1:11" x14ac:dyDescent="0.25">
      <c r="A7" s="355"/>
      <c r="B7" s="356"/>
      <c r="C7" s="36" t="s">
        <v>89</v>
      </c>
      <c r="D7" s="35"/>
      <c r="E7" s="35"/>
      <c r="F7" s="35"/>
      <c r="G7" s="35"/>
      <c r="H7" s="35"/>
      <c r="I7" s="35"/>
      <c r="J7" s="35"/>
      <c r="K7" s="35"/>
    </row>
    <row r="8" spans="1:11" x14ac:dyDescent="0.25">
      <c r="A8" s="355"/>
      <c r="B8" s="356"/>
      <c r="C8" s="36" t="s">
        <v>88</v>
      </c>
      <c r="D8" s="35"/>
      <c r="E8" s="35"/>
      <c r="F8" s="35"/>
      <c r="G8" s="35"/>
      <c r="H8" s="35"/>
      <c r="I8" s="35"/>
      <c r="J8" s="35"/>
      <c r="K8" s="35"/>
    </row>
    <row r="9" spans="1:11" x14ac:dyDescent="0.25">
      <c r="A9" s="355"/>
      <c r="B9" s="356"/>
      <c r="C9" s="36" t="s">
        <v>87</v>
      </c>
      <c r="D9" s="35"/>
      <c r="E9" s="35"/>
      <c r="F9" s="35"/>
      <c r="G9" s="35"/>
      <c r="H9" s="35"/>
      <c r="I9" s="35"/>
      <c r="J9" s="35"/>
      <c r="K9" s="35"/>
    </row>
    <row r="10" spans="1:11" x14ac:dyDescent="0.25">
      <c r="A10" s="355"/>
      <c r="B10" s="356"/>
      <c r="C10" s="36" t="s">
        <v>86</v>
      </c>
      <c r="D10" s="35"/>
      <c r="E10" s="35"/>
      <c r="F10" s="35"/>
      <c r="G10" s="35"/>
      <c r="H10" s="35"/>
      <c r="I10" s="35"/>
      <c r="J10" s="35"/>
      <c r="K10" s="35"/>
    </row>
    <row r="11" spans="1:11" x14ac:dyDescent="0.25">
      <c r="A11" s="355"/>
      <c r="B11" s="356"/>
      <c r="C11" s="36" t="s">
        <v>85</v>
      </c>
      <c r="D11" s="35"/>
      <c r="E11" s="35"/>
      <c r="F11" s="35"/>
      <c r="G11" s="35"/>
      <c r="H11" s="35"/>
      <c r="I11" s="35"/>
      <c r="J11" s="35"/>
      <c r="K11" s="35"/>
    </row>
    <row r="12" spans="1:11" x14ac:dyDescent="0.25">
      <c r="A12" s="355">
        <v>3</v>
      </c>
      <c r="B12" s="356" t="s">
        <v>72</v>
      </c>
      <c r="C12" s="43" t="s">
        <v>84</v>
      </c>
      <c r="D12" s="35"/>
      <c r="E12" s="35"/>
      <c r="F12" s="35"/>
      <c r="G12" s="35"/>
      <c r="H12" s="35"/>
      <c r="I12" s="35"/>
      <c r="J12" s="35"/>
      <c r="K12" s="35"/>
    </row>
    <row r="13" spans="1:11" x14ac:dyDescent="0.25">
      <c r="A13" s="355"/>
      <c r="B13" s="356"/>
      <c r="C13" s="43" t="s">
        <v>83</v>
      </c>
      <c r="D13" s="35"/>
      <c r="E13" s="35"/>
      <c r="F13" s="35"/>
      <c r="G13" s="35"/>
      <c r="H13" s="35"/>
      <c r="I13" s="35"/>
      <c r="J13" s="35"/>
      <c r="K13" s="35"/>
    </row>
    <row r="14" spans="1:11" x14ac:dyDescent="0.25">
      <c r="A14" s="355"/>
      <c r="B14" s="356"/>
      <c r="C14" s="43" t="s">
        <v>82</v>
      </c>
      <c r="D14" s="35"/>
      <c r="E14" s="35"/>
      <c r="F14" s="35"/>
      <c r="G14" s="35"/>
      <c r="H14" s="35"/>
      <c r="I14" s="35"/>
      <c r="J14" s="35"/>
      <c r="K14" s="35"/>
    </row>
    <row r="15" spans="1:11" x14ac:dyDescent="0.25">
      <c r="A15" s="355"/>
      <c r="B15" s="356"/>
      <c r="C15" s="36" t="s">
        <v>81</v>
      </c>
      <c r="D15" s="35"/>
      <c r="E15" s="35"/>
      <c r="F15" s="35"/>
      <c r="G15" s="35"/>
      <c r="H15" s="35"/>
      <c r="I15" s="35"/>
      <c r="J15" s="35"/>
      <c r="K15" s="35"/>
    </row>
    <row r="16" spans="1:11" x14ac:dyDescent="0.25">
      <c r="A16" s="355"/>
      <c r="B16" s="356"/>
      <c r="C16" s="36" t="s">
        <v>80</v>
      </c>
      <c r="D16" s="35"/>
      <c r="E16" s="35"/>
      <c r="F16" s="35"/>
      <c r="G16" s="35"/>
      <c r="H16" s="35"/>
      <c r="I16" s="35"/>
      <c r="J16" s="35"/>
      <c r="K16" s="35"/>
    </row>
    <row r="17" spans="1:11" x14ac:dyDescent="0.25">
      <c r="A17" s="355"/>
      <c r="B17" s="356"/>
      <c r="C17" s="36" t="s">
        <v>79</v>
      </c>
      <c r="D17" s="35"/>
      <c r="E17" s="35"/>
      <c r="F17" s="35"/>
      <c r="G17" s="35"/>
      <c r="H17" s="35"/>
      <c r="I17" s="35"/>
      <c r="J17" s="35"/>
      <c r="K17" s="35"/>
    </row>
    <row r="18" spans="1:11" x14ac:dyDescent="0.25">
      <c r="A18" s="357" t="s">
        <v>78</v>
      </c>
      <c r="B18" s="358"/>
      <c r="C18" s="359"/>
      <c r="D18" s="42"/>
      <c r="E18" s="42"/>
      <c r="F18" s="42"/>
      <c r="G18" s="42"/>
      <c r="H18" s="42"/>
      <c r="I18" s="42"/>
      <c r="J18" s="42"/>
      <c r="K18" s="42"/>
    </row>
    <row r="19" spans="1:11" ht="31.5" x14ac:dyDescent="0.25">
      <c r="A19" s="38">
        <v>4</v>
      </c>
      <c r="B19" s="40" t="s">
        <v>74</v>
      </c>
      <c r="C19" s="36" t="s">
        <v>77</v>
      </c>
      <c r="D19" s="35"/>
      <c r="E19" s="35"/>
      <c r="F19" s="35"/>
      <c r="G19" s="35"/>
      <c r="H19" s="35"/>
      <c r="I19" s="35"/>
      <c r="J19" s="35"/>
      <c r="K19" s="35"/>
    </row>
    <row r="20" spans="1:11" ht="31.5" x14ac:dyDescent="0.25">
      <c r="A20" s="38">
        <v>5</v>
      </c>
      <c r="B20" s="40" t="s">
        <v>72</v>
      </c>
      <c r="C20" s="36" t="s">
        <v>76</v>
      </c>
      <c r="D20" s="35"/>
      <c r="E20" s="35"/>
      <c r="F20" s="35"/>
      <c r="G20" s="35"/>
      <c r="H20" s="35"/>
      <c r="I20" s="35"/>
      <c r="J20" s="35"/>
      <c r="K20" s="35"/>
    </row>
    <row r="21" spans="1:11" x14ac:dyDescent="0.25">
      <c r="A21" s="352" t="s">
        <v>75</v>
      </c>
      <c r="B21" s="353"/>
      <c r="C21" s="354"/>
      <c r="D21" s="39"/>
      <c r="E21" s="39"/>
      <c r="F21" s="39"/>
      <c r="G21" s="39"/>
      <c r="H21" s="39"/>
      <c r="I21" s="39"/>
      <c r="J21" s="39"/>
      <c r="K21" s="39"/>
    </row>
    <row r="22" spans="1:11" ht="31.5" x14ac:dyDescent="0.25">
      <c r="A22" s="38">
        <v>6</v>
      </c>
      <c r="B22" s="40" t="s">
        <v>74</v>
      </c>
      <c r="C22" s="36" t="s">
        <v>73</v>
      </c>
      <c r="D22" s="35"/>
      <c r="E22" s="35"/>
      <c r="F22" s="35"/>
      <c r="G22" s="35"/>
      <c r="H22" s="35"/>
      <c r="I22" s="35"/>
      <c r="J22" s="35"/>
      <c r="K22" s="35"/>
    </row>
    <row r="23" spans="1:11" ht="31.5" x14ac:dyDescent="0.25">
      <c r="A23" s="41">
        <v>7</v>
      </c>
      <c r="B23" s="40" t="s">
        <v>72</v>
      </c>
      <c r="C23" s="36" t="s">
        <v>71</v>
      </c>
      <c r="D23" s="35"/>
      <c r="E23" s="35"/>
      <c r="F23" s="35"/>
      <c r="G23" s="35"/>
      <c r="H23" s="35"/>
      <c r="I23" s="35"/>
      <c r="J23" s="35"/>
      <c r="K23" s="35"/>
    </row>
    <row r="24" spans="1:11" ht="18.75" customHeight="1" x14ac:dyDescent="0.25">
      <c r="A24" s="41">
        <v>8</v>
      </c>
      <c r="B24" s="40"/>
      <c r="C24" s="36" t="s">
        <v>70</v>
      </c>
      <c r="D24" s="35"/>
      <c r="E24" s="35"/>
      <c r="F24" s="35"/>
      <c r="G24" s="35"/>
      <c r="H24" s="35"/>
      <c r="I24" s="35"/>
      <c r="J24" s="35"/>
      <c r="K24" s="35"/>
    </row>
    <row r="25" spans="1:11" ht="15.75" customHeight="1" x14ac:dyDescent="0.25">
      <c r="A25" s="352" t="s">
        <v>69</v>
      </c>
      <c r="B25" s="353"/>
      <c r="C25" s="354"/>
      <c r="D25" s="39"/>
      <c r="E25" s="39"/>
      <c r="F25" s="39"/>
      <c r="G25" s="39"/>
      <c r="H25" s="39"/>
      <c r="I25" s="39"/>
      <c r="J25" s="39"/>
      <c r="K25" s="39"/>
    </row>
    <row r="26" spans="1:11" ht="17.25" customHeight="1" x14ac:dyDescent="0.25">
      <c r="A26" s="38">
        <v>9</v>
      </c>
      <c r="B26" s="37"/>
      <c r="C26" s="36" t="s">
        <v>68</v>
      </c>
      <c r="D26" s="35"/>
      <c r="E26" s="35"/>
      <c r="F26" s="35"/>
      <c r="G26" s="35"/>
      <c r="H26" s="35"/>
      <c r="I26" s="35"/>
      <c r="J26" s="35"/>
      <c r="K26" s="35"/>
    </row>
  </sheetData>
  <mergeCells count="11">
    <mergeCell ref="B1:C1"/>
    <mergeCell ref="A2:C2"/>
    <mergeCell ref="A3:A4"/>
    <mergeCell ref="A5:C5"/>
    <mergeCell ref="A25:C25"/>
    <mergeCell ref="A6:A11"/>
    <mergeCell ref="B6:B11"/>
    <mergeCell ref="A12:A17"/>
    <mergeCell ref="B12:B17"/>
    <mergeCell ref="A18:C18"/>
    <mergeCell ref="A21:C21"/>
  </mergeCells>
  <pageMargins left="0.75" right="0.75" top="1" bottom="1" header="0.5" footer="0.5"/>
  <pageSetup paperSize="9" scale="97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K24"/>
  <sheetViews>
    <sheetView zoomScaleNormal="100" workbookViewId="0">
      <selection activeCell="F25" sqref="F25"/>
    </sheetView>
  </sheetViews>
  <sheetFormatPr defaultRowHeight="18.75" x14ac:dyDescent="0.25"/>
  <cols>
    <col min="1" max="1" width="9" style="48" customWidth="1"/>
    <col min="2" max="2" width="32.28515625" style="47" bestFit="1" customWidth="1"/>
    <col min="3" max="3" width="13.5703125" style="47" customWidth="1"/>
    <col min="4" max="4" width="13.28515625" style="47" customWidth="1"/>
    <col min="5" max="5" width="13.7109375" style="47" customWidth="1"/>
    <col min="6" max="6" width="13.85546875" style="47" customWidth="1"/>
    <col min="7" max="7" width="14.28515625" style="47" customWidth="1"/>
    <col min="8" max="8" width="12.28515625" style="47" customWidth="1"/>
    <col min="9" max="9" width="13.28515625" style="47" customWidth="1"/>
    <col min="10" max="10" width="12.85546875" style="47" customWidth="1"/>
    <col min="11" max="11" width="11.7109375" style="47" customWidth="1"/>
    <col min="12" max="16384" width="9.140625" style="47"/>
  </cols>
  <sheetData>
    <row r="1" spans="1:11" ht="51" customHeight="1" x14ac:dyDescent="0.25">
      <c r="A1" s="361" t="s">
        <v>132</v>
      </c>
      <c r="B1" s="361"/>
      <c r="C1" s="361"/>
      <c r="D1" s="361"/>
      <c r="E1" s="361"/>
      <c r="F1" s="361"/>
      <c r="G1" s="361"/>
      <c r="H1" s="361"/>
      <c r="I1" s="361"/>
      <c r="J1" s="361"/>
    </row>
    <row r="2" spans="1:11" x14ac:dyDescent="0.25">
      <c r="A2" s="362" t="s">
        <v>65</v>
      </c>
      <c r="B2" s="362" t="s">
        <v>64</v>
      </c>
      <c r="C2" s="367" t="s">
        <v>131</v>
      </c>
      <c r="D2" s="368"/>
      <c r="E2" s="368"/>
      <c r="F2" s="369"/>
      <c r="G2" s="370" t="s">
        <v>130</v>
      </c>
      <c r="H2" s="370"/>
      <c r="I2" s="370"/>
      <c r="J2" s="371"/>
    </row>
    <row r="3" spans="1:11" ht="87.75" customHeight="1" x14ac:dyDescent="0.25">
      <c r="A3" s="363"/>
      <c r="B3" s="363"/>
      <c r="C3" s="372" t="s">
        <v>129</v>
      </c>
      <c r="D3" s="369"/>
      <c r="E3" s="372" t="s">
        <v>128</v>
      </c>
      <c r="F3" s="369" t="s">
        <v>127</v>
      </c>
      <c r="G3" s="372" t="s">
        <v>126</v>
      </c>
      <c r="H3" s="369"/>
      <c r="I3" s="372" t="s">
        <v>125</v>
      </c>
      <c r="J3" s="369"/>
    </row>
    <row r="4" spans="1:11" s="64" customFormat="1" x14ac:dyDescent="0.25">
      <c r="A4" s="364"/>
      <c r="B4" s="364"/>
      <c r="C4" s="66" t="s">
        <v>124</v>
      </c>
      <c r="D4" s="66" t="s">
        <v>123</v>
      </c>
      <c r="E4" s="66" t="s">
        <v>124</v>
      </c>
      <c r="F4" s="66" t="s">
        <v>123</v>
      </c>
      <c r="G4" s="65" t="s">
        <v>124</v>
      </c>
      <c r="H4" s="65" t="s">
        <v>123</v>
      </c>
      <c r="I4" s="65" t="s">
        <v>124</v>
      </c>
      <c r="J4" s="65" t="s">
        <v>123</v>
      </c>
    </row>
    <row r="5" spans="1:11" x14ac:dyDescent="0.25">
      <c r="A5" s="63" t="s">
        <v>20</v>
      </c>
      <c r="B5" s="62" t="s">
        <v>122</v>
      </c>
      <c r="C5" s="58">
        <v>51</v>
      </c>
      <c r="D5" s="58">
        <v>53</v>
      </c>
      <c r="E5" s="58">
        <v>0</v>
      </c>
      <c r="F5" s="58">
        <v>0</v>
      </c>
      <c r="G5" s="59">
        <v>0</v>
      </c>
      <c r="H5" s="58">
        <v>0</v>
      </c>
      <c r="I5" s="58">
        <v>0</v>
      </c>
      <c r="J5" s="58">
        <v>0</v>
      </c>
      <c r="K5" s="52"/>
    </row>
    <row r="6" spans="1:11" x14ac:dyDescent="0.25">
      <c r="A6" s="57" t="s">
        <v>18</v>
      </c>
      <c r="B6" s="56" t="s">
        <v>121</v>
      </c>
      <c r="C6" s="55">
        <v>70</v>
      </c>
      <c r="D6" s="55">
        <v>70</v>
      </c>
      <c r="E6" s="53">
        <v>0</v>
      </c>
      <c r="F6" s="53">
        <v>0</v>
      </c>
      <c r="G6" s="54">
        <v>0</v>
      </c>
      <c r="H6" s="53">
        <v>0</v>
      </c>
      <c r="I6" s="53">
        <v>0</v>
      </c>
      <c r="J6" s="53">
        <v>0</v>
      </c>
      <c r="K6" s="52"/>
    </row>
    <row r="7" spans="1:11" x14ac:dyDescent="0.25">
      <c r="A7" s="61" t="s">
        <v>16</v>
      </c>
      <c r="B7" s="60" t="s">
        <v>120</v>
      </c>
      <c r="C7" s="58">
        <v>118</v>
      </c>
      <c r="D7" s="58">
        <v>120</v>
      </c>
      <c r="E7" s="58">
        <v>0</v>
      </c>
      <c r="F7" s="58">
        <v>0</v>
      </c>
      <c r="G7" s="59">
        <v>0</v>
      </c>
      <c r="H7" s="58">
        <v>0</v>
      </c>
      <c r="I7" s="58">
        <v>0</v>
      </c>
      <c r="J7" s="58">
        <v>0</v>
      </c>
    </row>
    <row r="8" spans="1:11" x14ac:dyDescent="0.25">
      <c r="A8" s="57" t="s">
        <v>14</v>
      </c>
      <c r="B8" s="56" t="s">
        <v>119</v>
      </c>
      <c r="C8" s="55">
        <v>216</v>
      </c>
      <c r="D8" s="55">
        <v>225</v>
      </c>
      <c r="E8" s="53">
        <v>0</v>
      </c>
      <c r="F8" s="53">
        <v>0</v>
      </c>
      <c r="G8" s="54">
        <v>0</v>
      </c>
      <c r="H8" s="53">
        <v>0</v>
      </c>
      <c r="I8" s="53">
        <v>0</v>
      </c>
      <c r="J8" s="53">
        <v>0</v>
      </c>
      <c r="K8" s="52"/>
    </row>
    <row r="9" spans="1:11" x14ac:dyDescent="0.25">
      <c r="A9" s="61" t="s">
        <v>12</v>
      </c>
      <c r="B9" s="60" t="s">
        <v>118</v>
      </c>
      <c r="C9" s="58">
        <v>135</v>
      </c>
      <c r="D9" s="58">
        <v>135</v>
      </c>
      <c r="E9" s="58">
        <v>1</v>
      </c>
      <c r="F9" s="58">
        <v>1</v>
      </c>
      <c r="G9" s="59">
        <v>0</v>
      </c>
      <c r="H9" s="58">
        <v>0</v>
      </c>
      <c r="I9" s="58">
        <v>0</v>
      </c>
      <c r="J9" s="58">
        <v>0</v>
      </c>
      <c r="K9" s="52"/>
    </row>
    <row r="10" spans="1:11" x14ac:dyDescent="0.25">
      <c r="A10" s="57" t="s">
        <v>10</v>
      </c>
      <c r="B10" s="56" t="s">
        <v>117</v>
      </c>
      <c r="C10" s="55">
        <v>153</v>
      </c>
      <c r="D10" s="55">
        <v>155</v>
      </c>
      <c r="E10" s="53">
        <v>0</v>
      </c>
      <c r="F10" s="53">
        <v>0</v>
      </c>
      <c r="G10" s="54">
        <v>0</v>
      </c>
      <c r="H10" s="53">
        <v>0</v>
      </c>
      <c r="I10" s="53">
        <v>0</v>
      </c>
      <c r="J10" s="53">
        <v>0</v>
      </c>
      <c r="K10" s="52"/>
    </row>
    <row r="11" spans="1:11" x14ac:dyDescent="0.25">
      <c r="A11" s="61" t="s">
        <v>8</v>
      </c>
      <c r="B11" s="60" t="s">
        <v>116</v>
      </c>
      <c r="C11" s="58">
        <v>62</v>
      </c>
      <c r="D11" s="58">
        <v>64</v>
      </c>
      <c r="E11" s="58">
        <v>0</v>
      </c>
      <c r="F11" s="58">
        <v>0</v>
      </c>
      <c r="G11" s="59">
        <v>0</v>
      </c>
      <c r="H11" s="58">
        <v>0</v>
      </c>
      <c r="I11" s="58">
        <v>0</v>
      </c>
      <c r="J11" s="58">
        <v>0</v>
      </c>
    </row>
    <row r="12" spans="1:11" x14ac:dyDescent="0.25">
      <c r="A12" s="57" t="s">
        <v>6</v>
      </c>
      <c r="B12" s="56" t="s">
        <v>115</v>
      </c>
      <c r="C12" s="55">
        <v>62</v>
      </c>
      <c r="D12" s="55">
        <v>62</v>
      </c>
      <c r="E12" s="53">
        <v>0</v>
      </c>
      <c r="F12" s="53">
        <v>0</v>
      </c>
      <c r="G12" s="54">
        <v>1</v>
      </c>
      <c r="H12" s="53">
        <v>1</v>
      </c>
      <c r="I12" s="53">
        <v>0</v>
      </c>
      <c r="J12" s="53">
        <v>0</v>
      </c>
      <c r="K12" s="52"/>
    </row>
    <row r="13" spans="1:11" x14ac:dyDescent="0.25">
      <c r="A13" s="61" t="s">
        <v>4</v>
      </c>
      <c r="B13" s="60" t="s">
        <v>114</v>
      </c>
      <c r="C13" s="58">
        <v>91</v>
      </c>
      <c r="D13" s="58">
        <v>92</v>
      </c>
      <c r="E13" s="58">
        <v>0</v>
      </c>
      <c r="F13" s="58">
        <v>0</v>
      </c>
      <c r="G13" s="59">
        <v>0</v>
      </c>
      <c r="H13" s="58">
        <v>0</v>
      </c>
      <c r="I13" s="58">
        <v>0</v>
      </c>
      <c r="J13" s="58">
        <v>0</v>
      </c>
      <c r="K13" s="52"/>
    </row>
    <row r="14" spans="1:11" x14ac:dyDescent="0.25">
      <c r="A14" s="57" t="s">
        <v>2</v>
      </c>
      <c r="B14" s="56" t="s">
        <v>113</v>
      </c>
      <c r="C14" s="55">
        <v>35</v>
      </c>
      <c r="D14" s="55">
        <v>36</v>
      </c>
      <c r="E14" s="53">
        <v>0</v>
      </c>
      <c r="F14" s="53">
        <v>0</v>
      </c>
      <c r="G14" s="54">
        <v>0</v>
      </c>
      <c r="H14" s="53">
        <v>0</v>
      </c>
      <c r="I14" s="53">
        <v>0</v>
      </c>
      <c r="J14" s="53">
        <v>0</v>
      </c>
      <c r="K14" s="52"/>
    </row>
    <row r="15" spans="1:11" x14ac:dyDescent="0.25">
      <c r="A15" s="61" t="s">
        <v>0</v>
      </c>
      <c r="B15" s="60" t="s">
        <v>112</v>
      </c>
      <c r="C15" s="58">
        <v>50</v>
      </c>
      <c r="D15" s="58">
        <v>53</v>
      </c>
      <c r="E15" s="58">
        <v>0</v>
      </c>
      <c r="F15" s="58">
        <v>0</v>
      </c>
      <c r="G15" s="59">
        <v>0</v>
      </c>
      <c r="H15" s="58">
        <v>0</v>
      </c>
      <c r="I15" s="58">
        <v>0</v>
      </c>
      <c r="J15" s="58">
        <v>0</v>
      </c>
      <c r="K15" s="52"/>
    </row>
    <row r="16" spans="1:11" x14ac:dyDescent="0.25">
      <c r="A16" s="57" t="s">
        <v>111</v>
      </c>
      <c r="B16" s="56" t="s">
        <v>110</v>
      </c>
      <c r="C16" s="55">
        <v>52</v>
      </c>
      <c r="D16" s="55">
        <v>56</v>
      </c>
      <c r="E16" s="53">
        <v>0</v>
      </c>
      <c r="F16" s="53">
        <v>0</v>
      </c>
      <c r="G16" s="54">
        <v>0</v>
      </c>
      <c r="H16" s="53">
        <v>0</v>
      </c>
      <c r="I16" s="53">
        <v>0</v>
      </c>
      <c r="J16" s="53">
        <v>0</v>
      </c>
      <c r="K16" s="52"/>
    </row>
    <row r="17" spans="1:11" x14ac:dyDescent="0.25">
      <c r="A17" s="61" t="s">
        <v>109</v>
      </c>
      <c r="B17" s="60" t="s">
        <v>108</v>
      </c>
      <c r="C17" s="58">
        <v>36</v>
      </c>
      <c r="D17" s="58">
        <v>36</v>
      </c>
      <c r="E17" s="58">
        <v>0</v>
      </c>
      <c r="F17" s="58">
        <v>0</v>
      </c>
      <c r="G17" s="59">
        <v>0</v>
      </c>
      <c r="H17" s="58">
        <v>0</v>
      </c>
      <c r="I17" s="58">
        <v>0</v>
      </c>
      <c r="J17" s="58">
        <v>0</v>
      </c>
      <c r="K17" s="52"/>
    </row>
    <row r="18" spans="1:11" x14ac:dyDescent="0.25">
      <c r="A18" s="57" t="s">
        <v>107</v>
      </c>
      <c r="B18" s="56" t="s">
        <v>106</v>
      </c>
      <c r="C18" s="55">
        <v>64</v>
      </c>
      <c r="D18" s="55">
        <v>66</v>
      </c>
      <c r="E18" s="53">
        <v>0</v>
      </c>
      <c r="F18" s="53">
        <v>0</v>
      </c>
      <c r="G18" s="54">
        <v>0</v>
      </c>
      <c r="H18" s="53">
        <v>0</v>
      </c>
      <c r="I18" s="53">
        <v>0</v>
      </c>
      <c r="J18" s="53">
        <v>0</v>
      </c>
      <c r="K18" s="52"/>
    </row>
    <row r="19" spans="1:11" x14ac:dyDescent="0.25">
      <c r="A19" s="61" t="s">
        <v>105</v>
      </c>
      <c r="B19" s="60" t="s">
        <v>104</v>
      </c>
      <c r="C19" s="58">
        <v>63</v>
      </c>
      <c r="D19" s="58">
        <v>68</v>
      </c>
      <c r="E19" s="58">
        <v>0</v>
      </c>
      <c r="F19" s="58">
        <v>0</v>
      </c>
      <c r="G19" s="59">
        <v>0</v>
      </c>
      <c r="H19" s="58">
        <v>0</v>
      </c>
      <c r="I19" s="58">
        <v>0</v>
      </c>
      <c r="J19" s="58">
        <v>0</v>
      </c>
    </row>
    <row r="20" spans="1:11" x14ac:dyDescent="0.25">
      <c r="A20" s="57" t="s">
        <v>103</v>
      </c>
      <c r="B20" s="56" t="s">
        <v>102</v>
      </c>
      <c r="C20" s="55">
        <v>64</v>
      </c>
      <c r="D20" s="55">
        <v>64</v>
      </c>
      <c r="E20" s="53">
        <v>0</v>
      </c>
      <c r="F20" s="53">
        <v>0</v>
      </c>
      <c r="G20" s="54">
        <v>0</v>
      </c>
      <c r="H20" s="53">
        <v>0</v>
      </c>
      <c r="I20" s="53">
        <v>0</v>
      </c>
      <c r="J20" s="53">
        <v>0</v>
      </c>
      <c r="K20" s="52"/>
    </row>
    <row r="21" spans="1:11" x14ac:dyDescent="0.25">
      <c r="A21" s="61" t="s">
        <v>101</v>
      </c>
      <c r="B21" s="60" t="s">
        <v>100</v>
      </c>
      <c r="C21" s="58">
        <v>97</v>
      </c>
      <c r="D21" s="58">
        <v>99</v>
      </c>
      <c r="E21" s="58">
        <v>0</v>
      </c>
      <c r="F21" s="58">
        <v>0</v>
      </c>
      <c r="G21" s="59">
        <v>0</v>
      </c>
      <c r="H21" s="58">
        <v>0</v>
      </c>
      <c r="I21" s="58">
        <v>0</v>
      </c>
      <c r="J21" s="58">
        <v>0</v>
      </c>
      <c r="K21" s="52"/>
    </row>
    <row r="22" spans="1:11" x14ac:dyDescent="0.25">
      <c r="A22" s="57" t="s">
        <v>99</v>
      </c>
      <c r="B22" s="56" t="s">
        <v>98</v>
      </c>
      <c r="C22" s="55">
        <v>137</v>
      </c>
      <c r="D22" s="55">
        <v>140</v>
      </c>
      <c r="E22" s="53">
        <v>0</v>
      </c>
      <c r="F22" s="53">
        <v>0</v>
      </c>
      <c r="G22" s="54">
        <v>0</v>
      </c>
      <c r="H22" s="53">
        <v>0</v>
      </c>
      <c r="I22" s="53">
        <v>0</v>
      </c>
      <c r="J22" s="53">
        <v>0</v>
      </c>
      <c r="K22" s="52"/>
    </row>
    <row r="23" spans="1:11" x14ac:dyDescent="0.25">
      <c r="A23" s="365" t="s">
        <v>97</v>
      </c>
      <c r="B23" s="366"/>
      <c r="C23" s="50">
        <f t="shared" ref="C23:J23" si="0">SUM(C5:C22)</f>
        <v>1556</v>
      </c>
      <c r="D23" s="50">
        <f t="shared" si="0"/>
        <v>1594</v>
      </c>
      <c r="E23" s="50">
        <f t="shared" si="0"/>
        <v>1</v>
      </c>
      <c r="F23" s="50">
        <f t="shared" si="0"/>
        <v>1</v>
      </c>
      <c r="G23" s="51">
        <f t="shared" si="0"/>
        <v>1</v>
      </c>
      <c r="H23" s="50">
        <f t="shared" si="0"/>
        <v>1</v>
      </c>
      <c r="I23" s="50">
        <f t="shared" si="0"/>
        <v>0</v>
      </c>
      <c r="J23" s="50">
        <f t="shared" si="0"/>
        <v>0</v>
      </c>
    </row>
    <row r="24" spans="1:11" x14ac:dyDescent="0.25">
      <c r="C24" s="49"/>
      <c r="D24" s="49"/>
      <c r="E24" s="49"/>
      <c r="F24" s="49"/>
      <c r="G24" s="49"/>
      <c r="H24" s="49"/>
      <c r="I24" s="49"/>
      <c r="J24" s="49"/>
    </row>
  </sheetData>
  <autoFilter ref="A4:J23"/>
  <mergeCells count="10">
    <mergeCell ref="A1:J1"/>
    <mergeCell ref="A2:A4"/>
    <mergeCell ref="A23:B23"/>
    <mergeCell ref="C2:F2"/>
    <mergeCell ref="G2:J2"/>
    <mergeCell ref="C3:D3"/>
    <mergeCell ref="E3:F3"/>
    <mergeCell ref="G3:H3"/>
    <mergeCell ref="I3:J3"/>
    <mergeCell ref="B2:B4"/>
  </mergeCells>
  <pageMargins left="0.25" right="0.25" top="0.75" bottom="0.75" header="0.3" footer="0.3"/>
  <pageSetup paperSize="9" scale="91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E21"/>
  <sheetViews>
    <sheetView workbookViewId="0">
      <selection sqref="A1:E1"/>
    </sheetView>
  </sheetViews>
  <sheetFormatPr defaultRowHeight="12.75" x14ac:dyDescent="0.2"/>
  <cols>
    <col min="1" max="1" width="33.7109375" style="1" customWidth="1"/>
    <col min="2" max="2" width="12.140625" style="1" customWidth="1"/>
    <col min="3" max="3" width="17.42578125" style="1" customWidth="1"/>
    <col min="4" max="4" width="14.28515625" style="1" customWidth="1"/>
    <col min="5" max="5" width="19.42578125" style="1" customWidth="1"/>
    <col min="6" max="16384" width="9.140625" style="1"/>
  </cols>
  <sheetData>
    <row r="1" spans="1:5" ht="28.35" customHeight="1" x14ac:dyDescent="0.2">
      <c r="A1" s="373" t="s">
        <v>186</v>
      </c>
      <c r="B1" s="373"/>
      <c r="C1" s="373"/>
      <c r="D1" s="373"/>
      <c r="E1" s="373"/>
    </row>
    <row r="2" spans="1:5" ht="29.1" customHeight="1" x14ac:dyDescent="0.2">
      <c r="A2" s="70" t="s">
        <v>185</v>
      </c>
      <c r="B2" s="69" t="s">
        <v>184</v>
      </c>
      <c r="C2" s="69" t="s">
        <v>183</v>
      </c>
      <c r="D2" s="69" t="s">
        <v>182</v>
      </c>
      <c r="E2" s="69" t="s">
        <v>181</v>
      </c>
    </row>
    <row r="3" spans="1:5" ht="24.75" customHeight="1" x14ac:dyDescent="0.2">
      <c r="A3" s="68" t="s">
        <v>180</v>
      </c>
      <c r="B3" s="67" t="s">
        <v>10</v>
      </c>
      <c r="C3" s="67" t="s">
        <v>135</v>
      </c>
      <c r="D3" s="67" t="s">
        <v>10</v>
      </c>
      <c r="E3" s="67" t="s">
        <v>179</v>
      </c>
    </row>
    <row r="4" spans="1:5" ht="25.5" customHeight="1" x14ac:dyDescent="0.2">
      <c r="A4" s="68" t="s">
        <v>178</v>
      </c>
      <c r="B4" s="67" t="s">
        <v>137</v>
      </c>
      <c r="C4" s="67" t="s">
        <v>135</v>
      </c>
      <c r="D4" s="67" t="s">
        <v>137</v>
      </c>
      <c r="E4" s="67" t="s">
        <v>177</v>
      </c>
    </row>
    <row r="5" spans="1:5" ht="25.5" customHeight="1" x14ac:dyDescent="0.2">
      <c r="A5" s="68" t="s">
        <v>176</v>
      </c>
      <c r="B5" s="67" t="s">
        <v>175</v>
      </c>
      <c r="C5" s="67" t="s">
        <v>135</v>
      </c>
      <c r="D5" s="67" t="s">
        <v>175</v>
      </c>
      <c r="E5" s="67" t="s">
        <v>174</v>
      </c>
    </row>
    <row r="6" spans="1:5" ht="24.75" customHeight="1" x14ac:dyDescent="0.2">
      <c r="A6" s="68" t="s">
        <v>173</v>
      </c>
      <c r="B6" s="67" t="s">
        <v>172</v>
      </c>
      <c r="C6" s="67" t="s">
        <v>135</v>
      </c>
      <c r="D6" s="67" t="s">
        <v>172</v>
      </c>
      <c r="E6" s="67" t="s">
        <v>171</v>
      </c>
    </row>
    <row r="7" spans="1:5" ht="25.5" customHeight="1" x14ac:dyDescent="0.2">
      <c r="A7" s="68" t="s">
        <v>170</v>
      </c>
      <c r="B7" s="67" t="s">
        <v>169</v>
      </c>
      <c r="C7" s="67" t="s">
        <v>135</v>
      </c>
      <c r="D7" s="67" t="s">
        <v>169</v>
      </c>
      <c r="E7" s="67" t="s">
        <v>168</v>
      </c>
    </row>
    <row r="8" spans="1:5" ht="25.5" customHeight="1" x14ac:dyDescent="0.2">
      <c r="A8" s="68" t="s">
        <v>167</v>
      </c>
      <c r="B8" s="67" t="s">
        <v>166</v>
      </c>
      <c r="C8" s="67" t="s">
        <v>135</v>
      </c>
      <c r="D8" s="67" t="s">
        <v>166</v>
      </c>
      <c r="E8" s="67" t="s">
        <v>165</v>
      </c>
    </row>
    <row r="9" spans="1:5" ht="24.75" customHeight="1" x14ac:dyDescent="0.2">
      <c r="A9" s="68" t="s">
        <v>164</v>
      </c>
      <c r="B9" s="67" t="s">
        <v>163</v>
      </c>
      <c r="C9" s="67" t="s">
        <v>135</v>
      </c>
      <c r="D9" s="67" t="s">
        <v>163</v>
      </c>
      <c r="E9" s="67" t="s">
        <v>162</v>
      </c>
    </row>
    <row r="10" spans="1:5" ht="25.5" customHeight="1" x14ac:dyDescent="0.2">
      <c r="A10" s="68" t="s">
        <v>161</v>
      </c>
      <c r="B10" s="67" t="s">
        <v>0</v>
      </c>
      <c r="C10" s="67" t="s">
        <v>135</v>
      </c>
      <c r="D10" s="67" t="s">
        <v>0</v>
      </c>
      <c r="E10" s="67" t="s">
        <v>160</v>
      </c>
    </row>
    <row r="11" spans="1:5" ht="25.5" customHeight="1" x14ac:dyDescent="0.2">
      <c r="A11" s="68" t="s">
        <v>159</v>
      </c>
      <c r="B11" s="67" t="s">
        <v>109</v>
      </c>
      <c r="C11" s="67" t="s">
        <v>135</v>
      </c>
      <c r="D11" s="67" t="s">
        <v>109</v>
      </c>
      <c r="E11" s="67" t="s">
        <v>158</v>
      </c>
    </row>
    <row r="12" spans="1:5" ht="24.75" customHeight="1" x14ac:dyDescent="0.2">
      <c r="A12" s="68" t="s">
        <v>157</v>
      </c>
      <c r="B12" s="67" t="s">
        <v>109</v>
      </c>
      <c r="C12" s="67" t="s">
        <v>135</v>
      </c>
      <c r="D12" s="67" t="s">
        <v>109</v>
      </c>
      <c r="E12" s="67" t="s">
        <v>156</v>
      </c>
    </row>
    <row r="13" spans="1:5" ht="25.5" customHeight="1" x14ac:dyDescent="0.2">
      <c r="A13" s="68" t="s">
        <v>155</v>
      </c>
      <c r="B13" s="67" t="s">
        <v>154</v>
      </c>
      <c r="C13" s="67" t="s">
        <v>135</v>
      </c>
      <c r="D13" s="67" t="s">
        <v>154</v>
      </c>
      <c r="E13" s="67" t="s">
        <v>153</v>
      </c>
    </row>
    <row r="14" spans="1:5" ht="16.7" customHeight="1" x14ac:dyDescent="0.2">
      <c r="A14" s="68" t="s">
        <v>152</v>
      </c>
      <c r="B14" s="67" t="s">
        <v>151</v>
      </c>
      <c r="C14" s="67" t="s">
        <v>135</v>
      </c>
      <c r="D14" s="67" t="s">
        <v>151</v>
      </c>
      <c r="E14" s="67" t="s">
        <v>150</v>
      </c>
    </row>
    <row r="15" spans="1:5" ht="25.5" customHeight="1" x14ac:dyDescent="0.2">
      <c r="A15" s="68" t="s">
        <v>149</v>
      </c>
      <c r="B15" s="67" t="s">
        <v>6</v>
      </c>
      <c r="C15" s="67" t="s">
        <v>135</v>
      </c>
      <c r="D15" s="67" t="s">
        <v>6</v>
      </c>
      <c r="E15" s="67" t="s">
        <v>148</v>
      </c>
    </row>
    <row r="16" spans="1:5" ht="25.5" customHeight="1" x14ac:dyDescent="0.2">
      <c r="A16" s="68" t="s">
        <v>147</v>
      </c>
      <c r="B16" s="67" t="s">
        <v>146</v>
      </c>
      <c r="C16" s="67" t="s">
        <v>135</v>
      </c>
      <c r="D16" s="67" t="s">
        <v>146</v>
      </c>
      <c r="E16" s="67" t="s">
        <v>145</v>
      </c>
    </row>
    <row r="17" spans="1:5" ht="24.75" customHeight="1" x14ac:dyDescent="0.2">
      <c r="A17" s="68" t="s">
        <v>144</v>
      </c>
      <c r="B17" s="67" t="s">
        <v>105</v>
      </c>
      <c r="C17" s="67" t="s">
        <v>135</v>
      </c>
      <c r="D17" s="67" t="s">
        <v>105</v>
      </c>
      <c r="E17" s="67" t="s">
        <v>143</v>
      </c>
    </row>
    <row r="18" spans="1:5" ht="25.5" customHeight="1" x14ac:dyDescent="0.2">
      <c r="A18" s="68" t="s">
        <v>142</v>
      </c>
      <c r="B18" s="67" t="s">
        <v>16</v>
      </c>
      <c r="C18" s="67" t="s">
        <v>135</v>
      </c>
      <c r="D18" s="67" t="s">
        <v>16</v>
      </c>
      <c r="E18" s="67" t="s">
        <v>141</v>
      </c>
    </row>
    <row r="19" spans="1:5" ht="25.5" customHeight="1" x14ac:dyDescent="0.2">
      <c r="A19" s="68" t="s">
        <v>140</v>
      </c>
      <c r="B19" s="67" t="s">
        <v>105</v>
      </c>
      <c r="C19" s="67" t="s">
        <v>135</v>
      </c>
      <c r="D19" s="67" t="s">
        <v>105</v>
      </c>
      <c r="E19" s="67" t="s">
        <v>139</v>
      </c>
    </row>
    <row r="20" spans="1:5" ht="24.75" customHeight="1" x14ac:dyDescent="0.2">
      <c r="A20" s="68" t="s">
        <v>138</v>
      </c>
      <c r="B20" s="67" t="s">
        <v>137</v>
      </c>
      <c r="C20" s="67" t="s">
        <v>135</v>
      </c>
      <c r="D20" s="67" t="s">
        <v>137</v>
      </c>
      <c r="E20" s="67" t="s">
        <v>136</v>
      </c>
    </row>
    <row r="21" spans="1:5" ht="17.45" customHeight="1" x14ac:dyDescent="0.2">
      <c r="A21" s="68"/>
      <c r="B21" s="67" t="s">
        <v>134</v>
      </c>
      <c r="C21" s="67" t="s">
        <v>135</v>
      </c>
      <c r="D21" s="67" t="s">
        <v>134</v>
      </c>
      <c r="E21" s="67" t="s">
        <v>133</v>
      </c>
    </row>
  </sheetData>
  <mergeCells count="1">
    <mergeCell ref="A1:E1"/>
  </mergeCells>
  <pageMargins left="0.39370078740157499" right="0.39370078740157499" top="0.39370078740157499" bottom="0.39370078740157499" header="0" footer="0"/>
  <pageSetup paperSize="9" fitToHeight="0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AG29"/>
  <sheetViews>
    <sheetView zoomScale="80" zoomScaleNormal="80" workbookViewId="0">
      <selection activeCell="B3" sqref="B3:B6"/>
    </sheetView>
  </sheetViews>
  <sheetFormatPr defaultColWidth="9.140625" defaultRowHeight="12.75" x14ac:dyDescent="0.2"/>
  <cols>
    <col min="1" max="1" width="6" style="71" customWidth="1"/>
    <col min="2" max="2" width="23" style="71" customWidth="1"/>
    <col min="3" max="3" width="8.140625" style="71" hidden="1" customWidth="1"/>
    <col min="4" max="4" width="6.85546875" style="71" hidden="1" customWidth="1"/>
    <col min="5" max="5" width="6.140625" style="71" hidden="1" customWidth="1"/>
    <col min="6" max="6" width="5.5703125" style="71" hidden="1" customWidth="1"/>
    <col min="7" max="7" width="6.140625" style="71" hidden="1" customWidth="1"/>
    <col min="8" max="8" width="5.5703125" style="71" hidden="1" customWidth="1"/>
    <col min="9" max="9" width="6.140625" style="71" hidden="1" customWidth="1"/>
    <col min="10" max="10" width="5.5703125" style="71" hidden="1" customWidth="1"/>
    <col min="11" max="11" width="6.85546875" style="71" hidden="1" customWidth="1"/>
    <col min="12" max="12" width="5.5703125" style="71" hidden="1" customWidth="1"/>
    <col min="13" max="13" width="6.85546875" style="71" hidden="1" customWidth="1"/>
    <col min="14" max="14" width="5.5703125" style="71" hidden="1" customWidth="1"/>
    <col min="15" max="15" width="6.5703125" style="71" hidden="1" customWidth="1"/>
    <col min="16" max="16" width="6.85546875" style="71" hidden="1" customWidth="1"/>
    <col min="17" max="17" width="6" style="71" hidden="1" customWidth="1"/>
    <col min="18" max="18" width="5.5703125" style="71" hidden="1" customWidth="1"/>
    <col min="19" max="19" width="6" style="71" hidden="1" customWidth="1"/>
    <col min="20" max="20" width="5.5703125" style="71" hidden="1" customWidth="1"/>
    <col min="21" max="21" width="6" style="71" hidden="1" customWidth="1"/>
    <col min="22" max="22" width="5.5703125" style="71" hidden="1" customWidth="1"/>
    <col min="23" max="23" width="8.140625" style="71" hidden="1" customWidth="1"/>
    <col min="24" max="24" width="7.7109375" style="71" hidden="1" customWidth="1"/>
    <col min="25" max="25" width="8" style="71" hidden="1" customWidth="1"/>
    <col min="26" max="26" width="6.85546875" style="71" hidden="1" customWidth="1"/>
    <col min="27" max="27" width="10" style="71" hidden="1" customWidth="1"/>
    <col min="28" max="28" width="8.85546875" style="71" hidden="1" customWidth="1"/>
    <col min="29" max="29" width="20.7109375" style="71" customWidth="1"/>
    <col min="30" max="31" width="20" style="71" customWidth="1"/>
    <col min="32" max="32" width="20.140625" style="71" customWidth="1"/>
    <col min="33" max="16384" width="9.140625" style="71"/>
  </cols>
  <sheetData>
    <row r="1" spans="1:33" s="99" customFormat="1" ht="18.75" x14ac:dyDescent="0.25">
      <c r="A1" s="374" t="s">
        <v>216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4"/>
      <c r="Y1" s="374"/>
      <c r="Z1" s="374"/>
      <c r="AA1" s="374"/>
      <c r="AB1" s="374"/>
      <c r="AC1" s="374"/>
      <c r="AD1" s="374"/>
      <c r="AE1" s="374"/>
      <c r="AF1" s="374"/>
    </row>
    <row r="2" spans="1:33" s="99" customFormat="1" ht="87.75" customHeight="1" x14ac:dyDescent="0.25">
      <c r="A2" s="375"/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5"/>
      <c r="AB2" s="375"/>
      <c r="AC2" s="375"/>
      <c r="AD2" s="375"/>
      <c r="AE2" s="375"/>
      <c r="AF2" s="375"/>
    </row>
    <row r="3" spans="1:33" ht="30" customHeight="1" x14ac:dyDescent="0.3">
      <c r="A3" s="377" t="s">
        <v>215</v>
      </c>
      <c r="B3" s="379" t="s">
        <v>64</v>
      </c>
      <c r="C3" s="382" t="s">
        <v>214</v>
      </c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3"/>
      <c r="R3" s="383"/>
      <c r="S3" s="383"/>
      <c r="T3" s="383"/>
      <c r="U3" s="383"/>
      <c r="V3" s="383"/>
      <c r="W3" s="383"/>
      <c r="X3" s="383"/>
      <c r="Y3" s="383"/>
      <c r="Z3" s="383"/>
      <c r="AA3" s="383"/>
      <c r="AB3" s="383"/>
      <c r="AC3" s="377" t="s">
        <v>213</v>
      </c>
      <c r="AD3" s="377"/>
      <c r="AE3" s="377" t="s">
        <v>212</v>
      </c>
      <c r="AF3" s="377"/>
    </row>
    <row r="4" spans="1:33" s="98" customFormat="1" x14ac:dyDescent="0.25">
      <c r="A4" s="377"/>
      <c r="B4" s="380"/>
      <c r="C4" s="384" t="s">
        <v>192</v>
      </c>
      <c r="D4" s="384"/>
      <c r="E4" s="384"/>
      <c r="F4" s="384"/>
      <c r="G4" s="384" t="s">
        <v>211</v>
      </c>
      <c r="H4" s="384"/>
      <c r="I4" s="384"/>
      <c r="J4" s="384"/>
      <c r="K4" s="384" t="s">
        <v>210</v>
      </c>
      <c r="L4" s="384"/>
      <c r="M4" s="384"/>
      <c r="N4" s="384"/>
      <c r="O4" s="384" t="s">
        <v>209</v>
      </c>
      <c r="P4" s="384"/>
      <c r="Q4" s="384"/>
      <c r="R4" s="384"/>
      <c r="S4" s="384" t="s">
        <v>208</v>
      </c>
      <c r="T4" s="384"/>
      <c r="U4" s="384"/>
      <c r="V4" s="384"/>
      <c r="W4" s="384" t="s">
        <v>207</v>
      </c>
      <c r="X4" s="384"/>
      <c r="Y4" s="384"/>
      <c r="Z4" s="384"/>
      <c r="AA4" s="390" t="s">
        <v>33</v>
      </c>
      <c r="AB4" s="390"/>
      <c r="AC4" s="377"/>
      <c r="AD4" s="377"/>
      <c r="AE4" s="377"/>
      <c r="AF4" s="377"/>
    </row>
    <row r="5" spans="1:33" s="96" customFormat="1" ht="11.25" x14ac:dyDescent="0.25">
      <c r="A5" s="377"/>
      <c r="B5" s="380"/>
      <c r="C5" s="387" t="s">
        <v>206</v>
      </c>
      <c r="D5" s="387"/>
      <c r="E5" s="387" t="s">
        <v>205</v>
      </c>
      <c r="F5" s="387"/>
      <c r="G5" s="387" t="s">
        <v>206</v>
      </c>
      <c r="H5" s="387"/>
      <c r="I5" s="387" t="s">
        <v>205</v>
      </c>
      <c r="J5" s="387"/>
      <c r="K5" s="387" t="s">
        <v>206</v>
      </c>
      <c r="L5" s="387"/>
      <c r="M5" s="387" t="s">
        <v>205</v>
      </c>
      <c r="N5" s="387"/>
      <c r="O5" s="387" t="s">
        <v>206</v>
      </c>
      <c r="P5" s="387"/>
      <c r="Q5" s="387" t="s">
        <v>205</v>
      </c>
      <c r="R5" s="387"/>
      <c r="S5" s="387" t="s">
        <v>206</v>
      </c>
      <c r="T5" s="387"/>
      <c r="U5" s="387" t="s">
        <v>205</v>
      </c>
      <c r="V5" s="387"/>
      <c r="W5" s="387" t="s">
        <v>206</v>
      </c>
      <c r="X5" s="387"/>
      <c r="Y5" s="387" t="s">
        <v>205</v>
      </c>
      <c r="Z5" s="387"/>
      <c r="AA5" s="390"/>
      <c r="AB5" s="390"/>
      <c r="AC5" s="388" t="s">
        <v>204</v>
      </c>
      <c r="AD5" s="388" t="s">
        <v>202</v>
      </c>
      <c r="AE5" s="388" t="s">
        <v>203</v>
      </c>
      <c r="AF5" s="388" t="s">
        <v>202</v>
      </c>
    </row>
    <row r="6" spans="1:33" s="93" customFormat="1" ht="48.75" customHeight="1" thickBot="1" x14ac:dyDescent="0.25">
      <c r="A6" s="378"/>
      <c r="B6" s="381"/>
      <c r="C6" s="95" t="s">
        <v>201</v>
      </c>
      <c r="D6" s="95" t="s">
        <v>199</v>
      </c>
      <c r="E6" s="95" t="s">
        <v>201</v>
      </c>
      <c r="F6" s="95" t="s">
        <v>199</v>
      </c>
      <c r="G6" s="95" t="s">
        <v>201</v>
      </c>
      <c r="H6" s="95" t="s">
        <v>199</v>
      </c>
      <c r="I6" s="95" t="s">
        <v>201</v>
      </c>
      <c r="J6" s="95" t="s">
        <v>199</v>
      </c>
      <c r="K6" s="95" t="s">
        <v>201</v>
      </c>
      <c r="L6" s="95" t="s">
        <v>199</v>
      </c>
      <c r="M6" s="95" t="s">
        <v>201</v>
      </c>
      <c r="N6" s="95" t="s">
        <v>199</v>
      </c>
      <c r="O6" s="95" t="s">
        <v>201</v>
      </c>
      <c r="P6" s="95" t="s">
        <v>199</v>
      </c>
      <c r="Q6" s="95" t="s">
        <v>201</v>
      </c>
      <c r="R6" s="95" t="s">
        <v>199</v>
      </c>
      <c r="S6" s="95" t="s">
        <v>201</v>
      </c>
      <c r="T6" s="95" t="s">
        <v>199</v>
      </c>
      <c r="U6" s="95" t="s">
        <v>201</v>
      </c>
      <c r="V6" s="95" t="s">
        <v>199</v>
      </c>
      <c r="W6" s="95" t="s">
        <v>201</v>
      </c>
      <c r="X6" s="95" t="s">
        <v>199</v>
      </c>
      <c r="Y6" s="95" t="s">
        <v>201</v>
      </c>
      <c r="Z6" s="95" t="s">
        <v>199</v>
      </c>
      <c r="AA6" s="95" t="s">
        <v>200</v>
      </c>
      <c r="AB6" s="95" t="s">
        <v>199</v>
      </c>
      <c r="AC6" s="389"/>
      <c r="AD6" s="389"/>
      <c r="AE6" s="389"/>
      <c r="AF6" s="389"/>
    </row>
    <row r="7" spans="1:33" ht="19.5" thickTop="1" x14ac:dyDescent="0.2">
      <c r="A7" s="92">
        <v>1</v>
      </c>
      <c r="B7" s="91" t="s">
        <v>198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90">
        <v>409</v>
      </c>
      <c r="AD7" s="90">
        <v>288</v>
      </c>
      <c r="AE7" s="90">
        <v>409</v>
      </c>
      <c r="AF7" s="90">
        <v>288</v>
      </c>
      <c r="AG7" s="81"/>
    </row>
    <row r="8" spans="1:33" ht="18.75" x14ac:dyDescent="0.2">
      <c r="A8" s="20">
        <v>2</v>
      </c>
      <c r="B8" s="85" t="s">
        <v>197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3"/>
      <c r="AB8" s="83"/>
      <c r="AC8" s="82">
        <v>515</v>
      </c>
      <c r="AD8" s="82">
        <v>440</v>
      </c>
      <c r="AE8" s="82">
        <v>515</v>
      </c>
      <c r="AF8" s="82">
        <v>440</v>
      </c>
      <c r="AG8" s="81"/>
    </row>
    <row r="9" spans="1:33" ht="18.75" x14ac:dyDescent="0.2">
      <c r="A9" s="25">
        <v>3</v>
      </c>
      <c r="B9" s="89" t="s">
        <v>196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7"/>
      <c r="AB9" s="87"/>
      <c r="AC9" s="86">
        <v>475</v>
      </c>
      <c r="AD9" s="86">
        <v>366</v>
      </c>
      <c r="AE9" s="86">
        <v>475</v>
      </c>
      <c r="AF9" s="86">
        <v>366</v>
      </c>
      <c r="AG9" s="81"/>
    </row>
    <row r="10" spans="1:33" ht="18.75" x14ac:dyDescent="0.2">
      <c r="A10" s="20">
        <v>4</v>
      </c>
      <c r="B10" s="85" t="s">
        <v>195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3"/>
      <c r="AB10" s="83"/>
      <c r="AC10" s="82">
        <v>1424</v>
      </c>
      <c r="AD10" s="82">
        <v>1144</v>
      </c>
      <c r="AE10" s="82">
        <v>1424</v>
      </c>
      <c r="AF10" s="82">
        <v>1144</v>
      </c>
      <c r="AG10" s="81"/>
    </row>
    <row r="11" spans="1:33" ht="18.75" x14ac:dyDescent="0.2">
      <c r="A11" s="25">
        <v>5</v>
      </c>
      <c r="B11" s="89" t="s">
        <v>194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7"/>
      <c r="AB11" s="87"/>
      <c r="AC11" s="86">
        <v>1090</v>
      </c>
      <c r="AD11" s="86">
        <v>876</v>
      </c>
      <c r="AE11" s="86">
        <v>1090</v>
      </c>
      <c r="AF11" s="86">
        <v>876</v>
      </c>
      <c r="AG11" s="81"/>
    </row>
    <row r="12" spans="1:33" ht="18.75" x14ac:dyDescent="0.2">
      <c r="A12" s="20">
        <v>6</v>
      </c>
      <c r="B12" s="85" t="s">
        <v>46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3"/>
      <c r="AB12" s="83"/>
      <c r="AC12" s="82">
        <v>1572</v>
      </c>
      <c r="AD12" s="82">
        <v>1186</v>
      </c>
      <c r="AE12" s="82">
        <v>1572</v>
      </c>
      <c r="AF12" s="82">
        <v>1186</v>
      </c>
      <c r="AG12" s="81"/>
    </row>
    <row r="13" spans="1:33" ht="18.75" x14ac:dyDescent="0.2">
      <c r="A13" s="25">
        <v>7</v>
      </c>
      <c r="B13" s="89" t="s">
        <v>45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7"/>
      <c r="AB13" s="87"/>
      <c r="AC13" s="86">
        <v>233</v>
      </c>
      <c r="AD13" s="86">
        <v>161</v>
      </c>
      <c r="AE13" s="86">
        <v>233</v>
      </c>
      <c r="AF13" s="86">
        <v>161</v>
      </c>
      <c r="AG13" s="81"/>
    </row>
    <row r="14" spans="1:33" ht="18.75" x14ac:dyDescent="0.2">
      <c r="A14" s="20">
        <v>8</v>
      </c>
      <c r="B14" s="85" t="s">
        <v>44</v>
      </c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3"/>
      <c r="AB14" s="83"/>
      <c r="AC14" s="82">
        <v>318</v>
      </c>
      <c r="AD14" s="82">
        <v>197</v>
      </c>
      <c r="AE14" s="82">
        <v>318</v>
      </c>
      <c r="AF14" s="82">
        <v>197</v>
      </c>
      <c r="AG14" s="81"/>
    </row>
    <row r="15" spans="1:33" ht="18.75" x14ac:dyDescent="0.2">
      <c r="A15" s="25">
        <v>9</v>
      </c>
      <c r="B15" s="89" t="s">
        <v>43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7"/>
      <c r="AB15" s="87"/>
      <c r="AC15" s="86">
        <v>575</v>
      </c>
      <c r="AD15" s="86">
        <v>428</v>
      </c>
      <c r="AE15" s="86">
        <v>575</v>
      </c>
      <c r="AF15" s="86">
        <v>428</v>
      </c>
      <c r="AG15" s="81"/>
    </row>
    <row r="16" spans="1:33" ht="18.75" x14ac:dyDescent="0.2">
      <c r="A16" s="20">
        <v>10</v>
      </c>
      <c r="B16" s="85" t="s">
        <v>42</v>
      </c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3"/>
      <c r="AB16" s="83"/>
      <c r="AC16" s="82">
        <v>235</v>
      </c>
      <c r="AD16" s="82">
        <v>153</v>
      </c>
      <c r="AE16" s="82">
        <v>235</v>
      </c>
      <c r="AF16" s="82">
        <v>153</v>
      </c>
      <c r="AG16" s="81"/>
    </row>
    <row r="17" spans="1:33" ht="18.75" x14ac:dyDescent="0.2">
      <c r="A17" s="25">
        <v>11</v>
      </c>
      <c r="B17" s="89" t="s">
        <v>41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7"/>
      <c r="AB17" s="87"/>
      <c r="AC17" s="86">
        <v>857</v>
      </c>
      <c r="AD17" s="86">
        <v>720</v>
      </c>
      <c r="AE17" s="86">
        <v>857</v>
      </c>
      <c r="AF17" s="86">
        <v>720</v>
      </c>
      <c r="AG17" s="81"/>
    </row>
    <row r="18" spans="1:33" ht="18.75" x14ac:dyDescent="0.2">
      <c r="A18" s="20">
        <v>12</v>
      </c>
      <c r="B18" s="85" t="s">
        <v>40</v>
      </c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3"/>
      <c r="AB18" s="83"/>
      <c r="AC18" s="82">
        <v>485</v>
      </c>
      <c r="AD18" s="82">
        <v>369</v>
      </c>
      <c r="AE18" s="82">
        <v>485</v>
      </c>
      <c r="AF18" s="82">
        <v>369</v>
      </c>
      <c r="AG18" s="81"/>
    </row>
    <row r="19" spans="1:33" ht="18.75" x14ac:dyDescent="0.2">
      <c r="A19" s="25">
        <v>13</v>
      </c>
      <c r="B19" s="89" t="s">
        <v>39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7"/>
      <c r="AB19" s="87"/>
      <c r="AC19" s="86">
        <v>366</v>
      </c>
      <c r="AD19" s="86">
        <v>235</v>
      </c>
      <c r="AE19" s="86">
        <v>366</v>
      </c>
      <c r="AF19" s="86">
        <v>235</v>
      </c>
      <c r="AG19" s="81"/>
    </row>
    <row r="20" spans="1:33" ht="18.75" x14ac:dyDescent="0.2">
      <c r="A20" s="20">
        <v>14</v>
      </c>
      <c r="B20" s="85" t="s">
        <v>38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3"/>
      <c r="AB20" s="83"/>
      <c r="AC20" s="82">
        <v>859</v>
      </c>
      <c r="AD20" s="82">
        <v>678</v>
      </c>
      <c r="AE20" s="82">
        <v>859</v>
      </c>
      <c r="AF20" s="82">
        <v>678</v>
      </c>
      <c r="AG20" s="81"/>
    </row>
    <row r="21" spans="1:33" ht="18.75" x14ac:dyDescent="0.2">
      <c r="A21" s="25">
        <v>15</v>
      </c>
      <c r="B21" s="89" t="s">
        <v>37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7"/>
      <c r="AB21" s="87"/>
      <c r="AC21" s="86">
        <v>119</v>
      </c>
      <c r="AD21" s="86">
        <v>86</v>
      </c>
      <c r="AE21" s="86">
        <v>119</v>
      </c>
      <c r="AF21" s="86">
        <v>86</v>
      </c>
      <c r="AG21" s="81"/>
    </row>
    <row r="22" spans="1:33" ht="18.75" x14ac:dyDescent="0.2">
      <c r="A22" s="20">
        <v>16</v>
      </c>
      <c r="B22" s="85" t="s">
        <v>36</v>
      </c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3"/>
      <c r="AB22" s="83"/>
      <c r="AC22" s="82"/>
      <c r="AD22" s="82"/>
      <c r="AE22" s="82"/>
      <c r="AF22" s="82"/>
    </row>
    <row r="23" spans="1:33" ht="18.75" x14ac:dyDescent="0.2">
      <c r="A23" s="25">
        <v>17</v>
      </c>
      <c r="B23" s="89" t="s">
        <v>35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7"/>
      <c r="AB23" s="87"/>
      <c r="AC23" s="86">
        <v>278</v>
      </c>
      <c r="AD23" s="86">
        <v>173</v>
      </c>
      <c r="AE23" s="86">
        <v>278</v>
      </c>
      <c r="AF23" s="86">
        <v>173</v>
      </c>
      <c r="AG23" s="81"/>
    </row>
    <row r="24" spans="1:33" ht="18.75" x14ac:dyDescent="0.2">
      <c r="A24" s="20">
        <v>18</v>
      </c>
      <c r="B24" s="85" t="s">
        <v>34</v>
      </c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3"/>
      <c r="AB24" s="83"/>
      <c r="AC24" s="82">
        <v>518</v>
      </c>
      <c r="AD24" s="82">
        <v>443</v>
      </c>
      <c r="AE24" s="82">
        <v>518</v>
      </c>
      <c r="AF24" s="82">
        <v>443</v>
      </c>
      <c r="AG24" s="81"/>
    </row>
    <row r="25" spans="1:33" s="72" customFormat="1" ht="18.75" x14ac:dyDescent="0.2">
      <c r="A25" s="385" t="s">
        <v>33</v>
      </c>
      <c r="B25" s="386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>
        <f>SUM(AC7:AC24)</f>
        <v>10328</v>
      </c>
      <c r="AD25" s="80">
        <f>SUM(AD7:AD24)</f>
        <v>7943</v>
      </c>
      <c r="AE25" s="80">
        <f>SUM(AE7:AE24)</f>
        <v>10328</v>
      </c>
      <c r="AF25" s="80">
        <f>SUM(AF7:AF24)</f>
        <v>7943</v>
      </c>
    </row>
    <row r="26" spans="1:33" s="75" customFormat="1" ht="31.5" x14ac:dyDescent="0.25">
      <c r="A26" s="79"/>
      <c r="B26" s="78" t="s">
        <v>193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6" t="s">
        <v>192</v>
      </c>
      <c r="AD26" s="76" t="s">
        <v>191</v>
      </c>
      <c r="AE26" s="76" t="s">
        <v>190</v>
      </c>
      <c r="AF26" s="76" t="s">
        <v>189</v>
      </c>
    </row>
    <row r="27" spans="1:33" s="72" customFormat="1" ht="15.75" x14ac:dyDescent="0.25">
      <c r="A27" s="376" t="s">
        <v>188</v>
      </c>
      <c r="B27" s="376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3"/>
      <c r="AD27" s="73"/>
      <c r="AE27" s="73"/>
      <c r="AF27" s="73"/>
    </row>
    <row r="28" spans="1:33" s="72" customFormat="1" ht="15.75" x14ac:dyDescent="0.25">
      <c r="A28" s="376" t="s">
        <v>187</v>
      </c>
      <c r="B28" s="376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3"/>
      <c r="AD28" s="73"/>
      <c r="AE28" s="73"/>
      <c r="AF28" s="73"/>
    </row>
    <row r="29" spans="1:33" ht="15.75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</row>
  </sheetData>
  <mergeCells count="32">
    <mergeCell ref="AC5:AC6"/>
    <mergeCell ref="AD5:AD6"/>
    <mergeCell ref="AE5:AE6"/>
    <mergeCell ref="AF5:AF6"/>
    <mergeCell ref="W5:X5"/>
    <mergeCell ref="Y5:Z5"/>
    <mergeCell ref="AA4:AB5"/>
    <mergeCell ref="K4:N4"/>
    <mergeCell ref="O4:R4"/>
    <mergeCell ref="S4:V4"/>
    <mergeCell ref="W4:Z4"/>
    <mergeCell ref="C5:D5"/>
    <mergeCell ref="E5:F5"/>
    <mergeCell ref="G5:H5"/>
    <mergeCell ref="I5:J5"/>
    <mergeCell ref="K5:L5"/>
    <mergeCell ref="A1:AF2"/>
    <mergeCell ref="A28:B28"/>
    <mergeCell ref="A27:B27"/>
    <mergeCell ref="A3:A6"/>
    <mergeCell ref="B3:B6"/>
    <mergeCell ref="C3:AB3"/>
    <mergeCell ref="AC3:AD4"/>
    <mergeCell ref="AE3:AF4"/>
    <mergeCell ref="C4:F4"/>
    <mergeCell ref="G4:J4"/>
    <mergeCell ref="A25:B25"/>
    <mergeCell ref="O5:P5"/>
    <mergeCell ref="Q5:R5"/>
    <mergeCell ref="S5:T5"/>
    <mergeCell ref="U5:V5"/>
    <mergeCell ref="M5:N5"/>
  </mergeCells>
  <printOptions horizontalCentered="1"/>
  <pageMargins left="0.31496062992125984" right="0.11811023622047245" top="0.59055118110236227" bottom="0.59055118110236227" header="0.51181102362204722" footer="0.51181102362204722"/>
  <pageSetup paperSize="9" scale="9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J24"/>
  <sheetViews>
    <sheetView zoomScale="90" zoomScaleNormal="90" workbookViewId="0">
      <selection activeCell="F16" sqref="F16"/>
    </sheetView>
  </sheetViews>
  <sheetFormatPr defaultRowHeight="18.75" x14ac:dyDescent="0.25"/>
  <cols>
    <col min="1" max="1" width="6.5703125" style="101" customWidth="1"/>
    <col min="2" max="2" width="35.140625" style="101" customWidth="1"/>
    <col min="3" max="3" width="17.7109375" style="101" customWidth="1"/>
    <col min="4" max="4" width="17.42578125" style="101" customWidth="1"/>
    <col min="5" max="5" width="19.140625" style="101" customWidth="1"/>
    <col min="6" max="6" width="19.28515625" style="101" customWidth="1"/>
    <col min="7" max="9" width="9.140625" style="101"/>
    <col min="10" max="10" width="16.42578125" style="101" customWidth="1"/>
    <col min="11" max="16384" width="9.140625" style="101"/>
  </cols>
  <sheetData>
    <row r="1" spans="1:10" ht="72" customHeight="1" x14ac:dyDescent="0.25">
      <c r="A1" s="393" t="s">
        <v>222</v>
      </c>
      <c r="B1" s="393"/>
      <c r="C1" s="393"/>
      <c r="D1" s="393"/>
      <c r="E1" s="393"/>
      <c r="F1" s="393"/>
    </row>
    <row r="2" spans="1:10" ht="65.25" customHeight="1" x14ac:dyDescent="0.25">
      <c r="A2" s="394" t="s">
        <v>221</v>
      </c>
      <c r="B2" s="394" t="s">
        <v>64</v>
      </c>
      <c r="C2" s="396" t="s">
        <v>220</v>
      </c>
      <c r="D2" s="397"/>
      <c r="E2" s="398" t="s">
        <v>219</v>
      </c>
      <c r="F2" s="398"/>
    </row>
    <row r="3" spans="1:10" ht="37.5" x14ac:dyDescent="0.25">
      <c r="A3" s="395"/>
      <c r="B3" s="394"/>
      <c r="C3" s="113" t="s">
        <v>218</v>
      </c>
      <c r="D3" s="113" t="s">
        <v>217</v>
      </c>
      <c r="E3" s="113" t="s">
        <v>218</v>
      </c>
      <c r="F3" s="113" t="s">
        <v>217</v>
      </c>
    </row>
    <row r="4" spans="1:10" s="105" customFormat="1" x14ac:dyDescent="0.25">
      <c r="A4" s="112">
        <v>1</v>
      </c>
      <c r="B4" s="111" t="s">
        <v>122</v>
      </c>
      <c r="C4" s="110">
        <v>773</v>
      </c>
      <c r="D4" s="110">
        <v>1602</v>
      </c>
      <c r="E4" s="110">
        <v>773</v>
      </c>
      <c r="F4" s="110">
        <v>1602</v>
      </c>
      <c r="I4" s="106"/>
      <c r="J4" s="106"/>
    </row>
    <row r="5" spans="1:10" s="105" customFormat="1" x14ac:dyDescent="0.25">
      <c r="A5" s="109">
        <v>2</v>
      </c>
      <c r="B5" s="108" t="s">
        <v>121</v>
      </c>
      <c r="C5" s="107">
        <v>838</v>
      </c>
      <c r="D5" s="107">
        <v>1859</v>
      </c>
      <c r="E5" s="107">
        <v>838</v>
      </c>
      <c r="F5" s="107">
        <v>1859</v>
      </c>
      <c r="I5" s="106"/>
      <c r="J5" s="106"/>
    </row>
    <row r="6" spans="1:10" s="105" customFormat="1" x14ac:dyDescent="0.25">
      <c r="A6" s="112">
        <v>3</v>
      </c>
      <c r="B6" s="111" t="s">
        <v>120</v>
      </c>
      <c r="C6" s="110">
        <v>1352</v>
      </c>
      <c r="D6" s="110">
        <v>2783</v>
      </c>
      <c r="E6" s="110">
        <v>1352</v>
      </c>
      <c r="F6" s="110">
        <v>2783</v>
      </c>
      <c r="I6" s="106"/>
      <c r="J6" s="106"/>
    </row>
    <row r="7" spans="1:10" s="105" customFormat="1" x14ac:dyDescent="0.25">
      <c r="A7" s="109">
        <v>4</v>
      </c>
      <c r="B7" s="108" t="s">
        <v>119</v>
      </c>
      <c r="C7" s="107">
        <v>4525</v>
      </c>
      <c r="D7" s="107">
        <v>9027</v>
      </c>
      <c r="E7" s="107">
        <v>4525</v>
      </c>
      <c r="F7" s="107">
        <v>9027</v>
      </c>
      <c r="I7" s="106"/>
      <c r="J7" s="106"/>
    </row>
    <row r="8" spans="1:10" s="105" customFormat="1" x14ac:dyDescent="0.25">
      <c r="A8" s="112">
        <v>5</v>
      </c>
      <c r="B8" s="111" t="s">
        <v>118</v>
      </c>
      <c r="C8" s="110">
        <v>2042</v>
      </c>
      <c r="D8" s="110">
        <v>4237</v>
      </c>
      <c r="E8" s="110">
        <v>2042</v>
      </c>
      <c r="F8" s="110">
        <v>4237</v>
      </c>
      <c r="I8" s="106"/>
      <c r="J8" s="106"/>
    </row>
    <row r="9" spans="1:10" s="105" customFormat="1" x14ac:dyDescent="0.25">
      <c r="A9" s="109">
        <v>6</v>
      </c>
      <c r="B9" s="108" t="s">
        <v>117</v>
      </c>
      <c r="C9" s="107">
        <v>2693</v>
      </c>
      <c r="D9" s="107">
        <v>5780</v>
      </c>
      <c r="E9" s="107">
        <v>2693</v>
      </c>
      <c r="F9" s="107">
        <v>5780</v>
      </c>
      <c r="I9" s="106"/>
      <c r="J9" s="106"/>
    </row>
    <row r="10" spans="1:10" s="105" customFormat="1" x14ac:dyDescent="0.25">
      <c r="A10" s="112">
        <v>7</v>
      </c>
      <c r="B10" s="111" t="s">
        <v>116</v>
      </c>
      <c r="C10" s="110">
        <v>812</v>
      </c>
      <c r="D10" s="110">
        <v>1715</v>
      </c>
      <c r="E10" s="110">
        <v>812</v>
      </c>
      <c r="F10" s="110">
        <v>1715</v>
      </c>
      <c r="I10" s="106"/>
      <c r="J10" s="106"/>
    </row>
    <row r="11" spans="1:10" s="105" customFormat="1" x14ac:dyDescent="0.25">
      <c r="A11" s="109">
        <v>8</v>
      </c>
      <c r="B11" s="108" t="s">
        <v>115</v>
      </c>
      <c r="C11" s="107">
        <v>658</v>
      </c>
      <c r="D11" s="107">
        <v>1380</v>
      </c>
      <c r="E11" s="107">
        <v>658</v>
      </c>
      <c r="F11" s="107">
        <v>1380</v>
      </c>
      <c r="I11" s="106"/>
      <c r="J11" s="106"/>
    </row>
    <row r="12" spans="1:10" s="105" customFormat="1" x14ac:dyDescent="0.25">
      <c r="A12" s="112">
        <v>9</v>
      </c>
      <c r="B12" s="111" t="s">
        <v>114</v>
      </c>
      <c r="C12" s="110">
        <v>935</v>
      </c>
      <c r="D12" s="110">
        <v>2021</v>
      </c>
      <c r="E12" s="110">
        <v>935</v>
      </c>
      <c r="F12" s="110">
        <v>2021</v>
      </c>
      <c r="I12" s="106"/>
      <c r="J12" s="106"/>
    </row>
    <row r="13" spans="1:10" s="105" customFormat="1" x14ac:dyDescent="0.25">
      <c r="A13" s="109">
        <v>10</v>
      </c>
      <c r="B13" s="108" t="s">
        <v>113</v>
      </c>
      <c r="C13" s="107">
        <v>696</v>
      </c>
      <c r="D13" s="107">
        <v>1346</v>
      </c>
      <c r="E13" s="107">
        <v>696</v>
      </c>
      <c r="F13" s="107">
        <v>1346</v>
      </c>
      <c r="I13" s="106"/>
      <c r="J13" s="106"/>
    </row>
    <row r="14" spans="1:10" s="105" customFormat="1" x14ac:dyDescent="0.25">
      <c r="A14" s="112">
        <v>11</v>
      </c>
      <c r="B14" s="111" t="s">
        <v>112</v>
      </c>
      <c r="C14" s="110">
        <v>1030</v>
      </c>
      <c r="D14" s="110">
        <v>2173</v>
      </c>
      <c r="E14" s="110">
        <v>1030</v>
      </c>
      <c r="F14" s="110">
        <v>2173</v>
      </c>
      <c r="I14" s="106"/>
      <c r="J14" s="106"/>
    </row>
    <row r="15" spans="1:10" s="105" customFormat="1" x14ac:dyDescent="0.25">
      <c r="A15" s="109">
        <v>12</v>
      </c>
      <c r="B15" s="108" t="s">
        <v>110</v>
      </c>
      <c r="C15" s="107">
        <v>998</v>
      </c>
      <c r="D15" s="107">
        <v>2117</v>
      </c>
      <c r="E15" s="107">
        <v>998</v>
      </c>
      <c r="F15" s="107">
        <v>2117</v>
      </c>
      <c r="I15" s="106"/>
      <c r="J15" s="106"/>
    </row>
    <row r="16" spans="1:10" s="105" customFormat="1" x14ac:dyDescent="0.25">
      <c r="A16" s="112">
        <v>13</v>
      </c>
      <c r="B16" s="111" t="s">
        <v>108</v>
      </c>
      <c r="C16" s="110">
        <v>683</v>
      </c>
      <c r="D16" s="110">
        <v>1389</v>
      </c>
      <c r="E16" s="110">
        <v>683</v>
      </c>
      <c r="F16" s="110">
        <v>1389</v>
      </c>
      <c r="I16" s="106"/>
      <c r="J16" s="106"/>
    </row>
    <row r="17" spans="1:10" s="105" customFormat="1" x14ac:dyDescent="0.25">
      <c r="A17" s="109">
        <v>14</v>
      </c>
      <c r="B17" s="108" t="s">
        <v>106</v>
      </c>
      <c r="C17" s="107">
        <v>1090</v>
      </c>
      <c r="D17" s="107">
        <v>2362</v>
      </c>
      <c r="E17" s="107">
        <v>1090</v>
      </c>
      <c r="F17" s="107">
        <v>2362</v>
      </c>
      <c r="I17" s="106"/>
      <c r="J17" s="106"/>
    </row>
    <row r="18" spans="1:10" s="105" customFormat="1" x14ac:dyDescent="0.25">
      <c r="A18" s="112">
        <v>15</v>
      </c>
      <c r="B18" s="111" t="s">
        <v>104</v>
      </c>
      <c r="C18" s="110">
        <v>1010</v>
      </c>
      <c r="D18" s="110">
        <v>2162</v>
      </c>
      <c r="E18" s="110">
        <v>1010</v>
      </c>
      <c r="F18" s="110">
        <v>2162</v>
      </c>
      <c r="I18" s="106"/>
      <c r="J18" s="106"/>
    </row>
    <row r="19" spans="1:10" s="105" customFormat="1" x14ac:dyDescent="0.25">
      <c r="A19" s="109">
        <v>16</v>
      </c>
      <c r="B19" s="108" t="s">
        <v>102</v>
      </c>
      <c r="C19" s="107">
        <v>347</v>
      </c>
      <c r="D19" s="107">
        <v>757</v>
      </c>
      <c r="E19" s="107">
        <v>347</v>
      </c>
      <c r="F19" s="107">
        <v>757</v>
      </c>
      <c r="I19" s="106"/>
      <c r="J19" s="106"/>
    </row>
    <row r="20" spans="1:10" s="105" customFormat="1" x14ac:dyDescent="0.25">
      <c r="A20" s="112">
        <v>17</v>
      </c>
      <c r="B20" s="111" t="s">
        <v>100</v>
      </c>
      <c r="C20" s="110">
        <v>1029</v>
      </c>
      <c r="D20" s="110">
        <v>2038</v>
      </c>
      <c r="E20" s="110">
        <v>1029</v>
      </c>
      <c r="F20" s="110">
        <v>2038</v>
      </c>
      <c r="I20" s="106"/>
      <c r="J20" s="106"/>
    </row>
    <row r="21" spans="1:10" s="105" customFormat="1" x14ac:dyDescent="0.25">
      <c r="A21" s="109">
        <v>18</v>
      </c>
      <c r="B21" s="108" t="s">
        <v>98</v>
      </c>
      <c r="C21" s="107">
        <v>1472</v>
      </c>
      <c r="D21" s="107">
        <v>3112</v>
      </c>
      <c r="E21" s="107">
        <v>1472</v>
      </c>
      <c r="F21" s="107">
        <v>3112</v>
      </c>
      <c r="I21" s="106"/>
      <c r="J21" s="106"/>
    </row>
    <row r="22" spans="1:10" s="103" customFormat="1" x14ac:dyDescent="0.25">
      <c r="A22" s="391" t="s">
        <v>33</v>
      </c>
      <c r="B22" s="392"/>
      <c r="C22" s="104">
        <f>SUM(C4:C21)</f>
        <v>22983</v>
      </c>
      <c r="D22" s="104">
        <f>SUM(D4:D21)</f>
        <v>47860</v>
      </c>
      <c r="E22" s="104">
        <f>SUM(E4:E21)</f>
        <v>22983</v>
      </c>
      <c r="F22" s="104">
        <f>SUM(F4:F21)</f>
        <v>47860</v>
      </c>
    </row>
    <row r="24" spans="1:10" x14ac:dyDescent="0.25">
      <c r="B24" s="102"/>
    </row>
  </sheetData>
  <mergeCells count="6">
    <mergeCell ref="A22:B22"/>
    <mergeCell ref="A1:F1"/>
    <mergeCell ref="A2:A3"/>
    <mergeCell ref="B2:B3"/>
    <mergeCell ref="C2:D2"/>
    <mergeCell ref="E2:F2"/>
  </mergeCells>
  <pageMargins left="0.55118110236220474" right="0.15748031496062992" top="0.59055118110236227" bottom="0.43307086614173229" header="0.51181102362204722" footer="0.47244094488188981"/>
  <pageSetup paperSize="9" scale="89" orientation="portrait" verticalDpi="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M25"/>
  <sheetViews>
    <sheetView zoomScaleNormal="100" workbookViewId="0">
      <selection activeCell="G19" sqref="G19"/>
    </sheetView>
  </sheetViews>
  <sheetFormatPr defaultColWidth="8.7109375" defaultRowHeight="12.75" x14ac:dyDescent="0.2"/>
  <cols>
    <col min="1" max="1" width="8.7109375" style="114"/>
    <col min="2" max="2" width="21.28515625" style="115" customWidth="1"/>
    <col min="3" max="3" width="13.85546875" style="114" customWidth="1"/>
    <col min="4" max="4" width="12.28515625" style="114" customWidth="1"/>
    <col min="5" max="5" width="13.5703125" style="114" customWidth="1"/>
    <col min="6" max="6" width="12.85546875" style="114" customWidth="1"/>
    <col min="7" max="16384" width="8.7109375" style="114"/>
  </cols>
  <sheetData>
    <row r="1" spans="1:13" s="132" customFormat="1" ht="57.75" customHeight="1" x14ac:dyDescent="0.2">
      <c r="A1" s="399" t="s">
        <v>231</v>
      </c>
      <c r="B1" s="400"/>
      <c r="C1" s="400"/>
      <c r="D1" s="400"/>
      <c r="E1" s="400"/>
      <c r="F1" s="400"/>
    </row>
    <row r="2" spans="1:13" s="132" customFormat="1" ht="19.5" customHeight="1" x14ac:dyDescent="0.25">
      <c r="B2" s="115"/>
      <c r="C2" s="401" t="s">
        <v>230</v>
      </c>
      <c r="D2" s="401"/>
      <c r="E2" s="133"/>
      <c r="F2" s="133"/>
    </row>
    <row r="3" spans="1:13" ht="21" customHeight="1" x14ac:dyDescent="0.2">
      <c r="A3" s="402" t="s">
        <v>229</v>
      </c>
      <c r="B3" s="403" t="s">
        <v>64</v>
      </c>
      <c r="C3" s="404" t="s">
        <v>228</v>
      </c>
      <c r="D3" s="404" t="s">
        <v>227</v>
      </c>
      <c r="E3" s="404" t="s">
        <v>226</v>
      </c>
      <c r="F3" s="404"/>
    </row>
    <row r="4" spans="1:13" s="130" customFormat="1" ht="39.75" customHeight="1" x14ac:dyDescent="0.25">
      <c r="A4" s="402"/>
      <c r="B4" s="403"/>
      <c r="C4" s="131" t="s">
        <v>225</v>
      </c>
      <c r="D4" s="131" t="s">
        <v>224</v>
      </c>
      <c r="E4" s="131" t="s">
        <v>225</v>
      </c>
      <c r="F4" s="131" t="s">
        <v>224</v>
      </c>
    </row>
    <row r="5" spans="1:13" s="120" customFormat="1" ht="21.95" customHeight="1" x14ac:dyDescent="0.2">
      <c r="A5" s="126">
        <v>1</v>
      </c>
      <c r="B5" s="125" t="s">
        <v>198</v>
      </c>
      <c r="C5" s="124">
        <v>264</v>
      </c>
      <c r="D5" s="124">
        <v>264</v>
      </c>
      <c r="E5" s="124">
        <v>24</v>
      </c>
      <c r="F5" s="124">
        <v>24</v>
      </c>
    </row>
    <row r="6" spans="1:13" s="120" customFormat="1" ht="21.95" customHeight="1" x14ac:dyDescent="0.2">
      <c r="A6" s="123">
        <v>2</v>
      </c>
      <c r="B6" s="122" t="s">
        <v>197</v>
      </c>
      <c r="C6" s="121">
        <v>244</v>
      </c>
      <c r="D6" s="121">
        <v>244</v>
      </c>
      <c r="E6" s="121">
        <v>16</v>
      </c>
      <c r="F6" s="121">
        <v>16</v>
      </c>
    </row>
    <row r="7" spans="1:13" s="120" customFormat="1" ht="21.95" customHeight="1" x14ac:dyDescent="0.2">
      <c r="A7" s="126">
        <v>3</v>
      </c>
      <c r="B7" s="125" t="s">
        <v>223</v>
      </c>
      <c r="C7" s="124">
        <v>370</v>
      </c>
      <c r="D7" s="124">
        <v>370</v>
      </c>
      <c r="E7" s="124">
        <v>71</v>
      </c>
      <c r="F7" s="124">
        <v>71</v>
      </c>
    </row>
    <row r="8" spans="1:13" s="120" customFormat="1" ht="21.95" customHeight="1" x14ac:dyDescent="0.2">
      <c r="A8" s="123">
        <v>4</v>
      </c>
      <c r="B8" s="122" t="s">
        <v>195</v>
      </c>
      <c r="C8" s="121">
        <v>2457</v>
      </c>
      <c r="D8" s="121">
        <v>2457</v>
      </c>
      <c r="E8" s="121">
        <v>226</v>
      </c>
      <c r="F8" s="121">
        <v>226</v>
      </c>
    </row>
    <row r="9" spans="1:13" s="120" customFormat="1" ht="21.95" customHeight="1" x14ac:dyDescent="0.2">
      <c r="A9" s="126">
        <v>5</v>
      </c>
      <c r="B9" s="125" t="s">
        <v>194</v>
      </c>
      <c r="C9" s="124">
        <v>710</v>
      </c>
      <c r="D9" s="124">
        <v>710</v>
      </c>
      <c r="E9" s="124">
        <v>102</v>
      </c>
      <c r="F9" s="124">
        <v>102</v>
      </c>
    </row>
    <row r="10" spans="1:13" s="120" customFormat="1" ht="21.95" customHeight="1" x14ac:dyDescent="0.2">
      <c r="A10" s="123">
        <v>6</v>
      </c>
      <c r="B10" s="122" t="s">
        <v>46</v>
      </c>
      <c r="C10" s="121">
        <v>770</v>
      </c>
      <c r="D10" s="121">
        <v>770</v>
      </c>
      <c r="E10" s="121">
        <v>156</v>
      </c>
      <c r="F10" s="121">
        <v>156</v>
      </c>
    </row>
    <row r="11" spans="1:13" s="120" customFormat="1" ht="21.95" customHeight="1" x14ac:dyDescent="0.2">
      <c r="A11" s="126">
        <v>7</v>
      </c>
      <c r="B11" s="125" t="s">
        <v>45</v>
      </c>
      <c r="C11" s="124">
        <v>229</v>
      </c>
      <c r="D11" s="124">
        <v>229</v>
      </c>
      <c r="E11" s="124">
        <v>59</v>
      </c>
      <c r="F11" s="124">
        <v>59</v>
      </c>
      <c r="I11" s="127"/>
      <c r="J11" s="127"/>
      <c r="K11" s="127"/>
      <c r="L11" s="127"/>
      <c r="M11" s="127"/>
    </row>
    <row r="12" spans="1:13" s="120" customFormat="1" ht="21.95" customHeight="1" x14ac:dyDescent="0.2">
      <c r="A12" s="123">
        <v>8</v>
      </c>
      <c r="B12" s="122" t="s">
        <v>44</v>
      </c>
      <c r="C12" s="121">
        <v>242</v>
      </c>
      <c r="D12" s="121">
        <v>242</v>
      </c>
      <c r="E12" s="121">
        <v>103</v>
      </c>
      <c r="F12" s="121">
        <v>103</v>
      </c>
      <c r="I12" s="127"/>
      <c r="J12" s="127"/>
      <c r="K12" s="127"/>
      <c r="L12" s="127"/>
      <c r="M12" s="127"/>
    </row>
    <row r="13" spans="1:13" s="120" customFormat="1" ht="21.95" customHeight="1" x14ac:dyDescent="0.2">
      <c r="A13" s="126">
        <v>9</v>
      </c>
      <c r="B13" s="125" t="s">
        <v>43</v>
      </c>
      <c r="C13" s="124">
        <v>343</v>
      </c>
      <c r="D13" s="124">
        <v>343</v>
      </c>
      <c r="E13" s="124">
        <v>69</v>
      </c>
      <c r="F13" s="124">
        <v>69</v>
      </c>
      <c r="I13" s="127"/>
      <c r="J13" s="127"/>
      <c r="K13" s="127"/>
      <c r="L13" s="127"/>
      <c r="M13" s="127"/>
    </row>
    <row r="14" spans="1:13" s="120" customFormat="1" ht="21.95" customHeight="1" x14ac:dyDescent="0.2">
      <c r="A14" s="123">
        <v>10</v>
      </c>
      <c r="B14" s="122" t="s">
        <v>42</v>
      </c>
      <c r="C14" s="121">
        <v>109</v>
      </c>
      <c r="D14" s="121">
        <v>109</v>
      </c>
      <c r="E14" s="121">
        <v>13</v>
      </c>
      <c r="F14" s="121">
        <v>13</v>
      </c>
      <c r="I14" s="129"/>
      <c r="J14" s="129"/>
      <c r="K14" s="129"/>
      <c r="L14" s="129"/>
      <c r="M14" s="128"/>
    </row>
    <row r="15" spans="1:13" s="120" customFormat="1" ht="21.95" customHeight="1" x14ac:dyDescent="0.2">
      <c r="A15" s="126">
        <v>11</v>
      </c>
      <c r="B15" s="125" t="s">
        <v>41</v>
      </c>
      <c r="C15" s="124">
        <v>377</v>
      </c>
      <c r="D15" s="124">
        <v>377</v>
      </c>
      <c r="E15" s="124">
        <v>23</v>
      </c>
      <c r="F15" s="124">
        <v>23</v>
      </c>
      <c r="I15" s="127"/>
      <c r="J15" s="127"/>
      <c r="K15" s="127"/>
      <c r="L15" s="127"/>
      <c r="M15" s="127"/>
    </row>
    <row r="16" spans="1:13" s="120" customFormat="1" ht="21.95" customHeight="1" x14ac:dyDescent="0.2">
      <c r="A16" s="123">
        <v>12</v>
      </c>
      <c r="B16" s="122" t="s">
        <v>40</v>
      </c>
      <c r="C16" s="121">
        <v>315</v>
      </c>
      <c r="D16" s="121">
        <v>315</v>
      </c>
      <c r="E16" s="121">
        <v>42</v>
      </c>
      <c r="F16" s="121">
        <v>42</v>
      </c>
    </row>
    <row r="17" spans="1:6" s="120" customFormat="1" ht="21.95" customHeight="1" x14ac:dyDescent="0.2">
      <c r="A17" s="126">
        <v>13</v>
      </c>
      <c r="B17" s="125" t="s">
        <v>39</v>
      </c>
      <c r="C17" s="124">
        <v>120</v>
      </c>
      <c r="D17" s="124">
        <v>120</v>
      </c>
      <c r="E17" s="124">
        <v>12</v>
      </c>
      <c r="F17" s="124">
        <v>12</v>
      </c>
    </row>
    <row r="18" spans="1:6" s="120" customFormat="1" ht="21.95" customHeight="1" x14ac:dyDescent="0.2">
      <c r="A18" s="123">
        <v>14</v>
      </c>
      <c r="B18" s="122" t="s">
        <v>38</v>
      </c>
      <c r="C18" s="121">
        <v>263</v>
      </c>
      <c r="D18" s="121">
        <v>263</v>
      </c>
      <c r="E18" s="121">
        <v>22</v>
      </c>
      <c r="F18" s="121">
        <v>22</v>
      </c>
    </row>
    <row r="19" spans="1:6" s="120" customFormat="1" ht="21.95" customHeight="1" x14ac:dyDescent="0.2">
      <c r="A19" s="126">
        <v>15</v>
      </c>
      <c r="B19" s="125" t="s">
        <v>37</v>
      </c>
      <c r="C19" s="124">
        <v>195</v>
      </c>
      <c r="D19" s="124">
        <v>195</v>
      </c>
      <c r="E19" s="124">
        <v>24</v>
      </c>
      <c r="F19" s="124">
        <v>24</v>
      </c>
    </row>
    <row r="20" spans="1:6" s="120" customFormat="1" ht="21.95" customHeight="1" x14ac:dyDescent="0.2">
      <c r="A20" s="123">
        <v>16</v>
      </c>
      <c r="B20" s="122" t="s">
        <v>36</v>
      </c>
      <c r="C20" s="121">
        <v>183</v>
      </c>
      <c r="D20" s="121">
        <v>183</v>
      </c>
      <c r="E20" s="121">
        <v>49</v>
      </c>
      <c r="F20" s="121">
        <v>49</v>
      </c>
    </row>
    <row r="21" spans="1:6" s="120" customFormat="1" ht="21.95" customHeight="1" x14ac:dyDescent="0.2">
      <c r="A21" s="126">
        <v>17</v>
      </c>
      <c r="B21" s="125" t="s">
        <v>35</v>
      </c>
      <c r="C21" s="124">
        <v>283</v>
      </c>
      <c r="D21" s="124">
        <v>283</v>
      </c>
      <c r="E21" s="124">
        <v>61</v>
      </c>
      <c r="F21" s="124">
        <v>61</v>
      </c>
    </row>
    <row r="22" spans="1:6" s="120" customFormat="1" ht="21.95" customHeight="1" x14ac:dyDescent="0.2">
      <c r="A22" s="123">
        <v>18</v>
      </c>
      <c r="B22" s="122" t="s">
        <v>34</v>
      </c>
      <c r="C22" s="121">
        <v>507</v>
      </c>
      <c r="D22" s="121">
        <v>507</v>
      </c>
      <c r="E22" s="121">
        <v>55</v>
      </c>
      <c r="F22" s="121">
        <v>55</v>
      </c>
    </row>
    <row r="23" spans="1:6" s="117" customFormat="1" ht="25.5" customHeight="1" x14ac:dyDescent="0.25">
      <c r="A23" s="119"/>
      <c r="B23" s="119" t="s">
        <v>33</v>
      </c>
      <c r="C23" s="118">
        <f>SUM(C5:C22)</f>
        <v>7981</v>
      </c>
      <c r="D23" s="118">
        <f>SUM(D5:D22)</f>
        <v>7981</v>
      </c>
      <c r="E23" s="118">
        <f>SUM(E5:E22)</f>
        <v>1127</v>
      </c>
      <c r="F23" s="118">
        <f>SUM(F5:F22)</f>
        <v>1127</v>
      </c>
    </row>
    <row r="24" spans="1:6" x14ac:dyDescent="0.2">
      <c r="C24" s="116"/>
      <c r="D24" s="116"/>
      <c r="E24" s="116"/>
      <c r="F24" s="116"/>
    </row>
    <row r="25" spans="1:6" x14ac:dyDescent="0.2">
      <c r="C25" s="116"/>
      <c r="D25" s="116"/>
      <c r="E25" s="116"/>
      <c r="F25" s="116"/>
    </row>
  </sheetData>
  <sheetProtection selectLockedCells="1" selectUnlockedCells="1"/>
  <mergeCells count="6">
    <mergeCell ref="A1:F1"/>
    <mergeCell ref="C2:D2"/>
    <mergeCell ref="A3:A4"/>
    <mergeCell ref="B3:B4"/>
    <mergeCell ref="C3:D3"/>
    <mergeCell ref="E3:F3"/>
  </mergeCells>
  <pageMargins left="0.59027777777777779" right="0.19652777777777777" top="0.19652777777777777" bottom="0.19652777777777777" header="0.19652777777777777" footer="0.19652777777777777"/>
  <pageSetup paperSize="9" scale="60"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O24"/>
  <sheetViews>
    <sheetView zoomScale="90" zoomScaleNormal="90" zoomScaleSheetLayoutView="90" workbookViewId="0">
      <selection activeCell="G24" sqref="G24:O24"/>
    </sheetView>
  </sheetViews>
  <sheetFormatPr defaultColWidth="12" defaultRowHeight="12.75" x14ac:dyDescent="0.2"/>
  <cols>
    <col min="1" max="1" width="4" style="135" customWidth="1"/>
    <col min="2" max="2" width="25.28515625" style="134" customWidth="1"/>
    <col min="3" max="3" width="11" style="134" customWidth="1"/>
    <col min="4" max="4" width="10.5703125" style="134" customWidth="1"/>
    <col min="5" max="5" width="12.28515625" style="134" customWidth="1"/>
    <col min="6" max="6" width="11.7109375" style="134" customWidth="1"/>
    <col min="7" max="7" width="12" style="134" customWidth="1"/>
    <col min="8" max="11" width="8.28515625" style="134" customWidth="1"/>
    <col min="12" max="12" width="10.42578125" style="134" customWidth="1"/>
    <col min="13" max="13" width="10.140625" style="134" customWidth="1"/>
    <col min="14" max="15" width="13.28515625" style="134" customWidth="1"/>
    <col min="16" max="16384" width="12" style="134"/>
  </cols>
  <sheetData>
    <row r="1" spans="1:15" s="161" customFormat="1" ht="65.25" customHeight="1" x14ac:dyDescent="0.2">
      <c r="A1" s="407" t="s">
        <v>243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</row>
    <row r="2" spans="1:15" ht="76.5" customHeight="1" x14ac:dyDescent="0.2">
      <c r="A2" s="408" t="s">
        <v>229</v>
      </c>
      <c r="B2" s="408" t="s">
        <v>64</v>
      </c>
      <c r="C2" s="410" t="s">
        <v>242</v>
      </c>
      <c r="D2" s="411"/>
      <c r="E2" s="410" t="s">
        <v>241</v>
      </c>
      <c r="F2" s="412"/>
      <c r="G2" s="413" t="s">
        <v>240</v>
      </c>
      <c r="H2" s="413"/>
      <c r="I2" s="413"/>
      <c r="J2" s="413"/>
      <c r="K2" s="413"/>
      <c r="L2" s="413" t="s">
        <v>239</v>
      </c>
      <c r="M2" s="413"/>
      <c r="N2" s="414" t="s">
        <v>238</v>
      </c>
      <c r="O2" s="414"/>
    </row>
    <row r="3" spans="1:15" ht="16.5" customHeight="1" x14ac:dyDescent="0.2">
      <c r="A3" s="409"/>
      <c r="B3" s="409"/>
      <c r="C3" s="414" t="s">
        <v>124</v>
      </c>
      <c r="D3" s="414" t="s">
        <v>123</v>
      </c>
      <c r="E3" s="414" t="s">
        <v>124</v>
      </c>
      <c r="F3" s="413" t="s">
        <v>237</v>
      </c>
      <c r="G3" s="414" t="s">
        <v>236</v>
      </c>
      <c r="H3" s="414" t="s">
        <v>235</v>
      </c>
      <c r="I3" s="414" t="s">
        <v>234</v>
      </c>
      <c r="J3" s="414" t="s">
        <v>233</v>
      </c>
      <c r="K3" s="414" t="s">
        <v>232</v>
      </c>
      <c r="L3" s="414" t="s">
        <v>124</v>
      </c>
      <c r="M3" s="414" t="s">
        <v>123</v>
      </c>
      <c r="N3" s="414" t="s">
        <v>57</v>
      </c>
      <c r="O3" s="414"/>
    </row>
    <row r="4" spans="1:15" ht="35.25" customHeight="1" x14ac:dyDescent="0.2">
      <c r="A4" s="408"/>
      <c r="B4" s="408"/>
      <c r="C4" s="414"/>
      <c r="D4" s="414"/>
      <c r="E4" s="414"/>
      <c r="F4" s="416"/>
      <c r="G4" s="414"/>
      <c r="H4" s="414"/>
      <c r="I4" s="414"/>
      <c r="J4" s="414"/>
      <c r="K4" s="414"/>
      <c r="L4" s="414"/>
      <c r="M4" s="414"/>
      <c r="N4" s="160" t="s">
        <v>124</v>
      </c>
      <c r="O4" s="160" t="s">
        <v>123</v>
      </c>
    </row>
    <row r="5" spans="1:15" s="156" customFormat="1" ht="15.75" customHeight="1" x14ac:dyDescent="0.25">
      <c r="A5" s="159">
        <v>1</v>
      </c>
      <c r="B5" s="158" t="s">
        <v>51</v>
      </c>
      <c r="C5" s="153">
        <v>8</v>
      </c>
      <c r="D5" s="153">
        <v>8</v>
      </c>
      <c r="E5" s="153">
        <v>23</v>
      </c>
      <c r="F5" s="152">
        <v>46</v>
      </c>
      <c r="G5" s="151">
        <f t="shared" ref="G5:G22" si="0">SUM(H5:K5)</f>
        <v>10</v>
      </c>
      <c r="H5" s="150">
        <v>4</v>
      </c>
      <c r="I5" s="150">
        <v>6</v>
      </c>
      <c r="J5" s="150">
        <v>0</v>
      </c>
      <c r="K5" s="157">
        <v>0</v>
      </c>
      <c r="L5" s="148">
        <v>0</v>
      </c>
      <c r="M5" s="148">
        <v>0</v>
      </c>
      <c r="N5" s="148">
        <v>16</v>
      </c>
      <c r="O5" s="148">
        <v>23</v>
      </c>
    </row>
    <row r="6" spans="1:15" s="138" customFormat="1" ht="15.75" customHeight="1" x14ac:dyDescent="0.25">
      <c r="A6" s="146">
        <v>2</v>
      </c>
      <c r="B6" s="145" t="s">
        <v>50</v>
      </c>
      <c r="C6" s="144">
        <v>8</v>
      </c>
      <c r="D6" s="144">
        <v>8</v>
      </c>
      <c r="E6" s="144">
        <v>13</v>
      </c>
      <c r="F6" s="143">
        <v>28</v>
      </c>
      <c r="G6" s="142">
        <f t="shared" si="0"/>
        <v>6</v>
      </c>
      <c r="H6" s="141">
        <v>6</v>
      </c>
      <c r="I6" s="141">
        <v>0</v>
      </c>
      <c r="J6" s="141">
        <v>0</v>
      </c>
      <c r="K6" s="140">
        <v>0</v>
      </c>
      <c r="L6" s="139">
        <v>0</v>
      </c>
      <c r="M6" s="139">
        <v>0</v>
      </c>
      <c r="N6" s="139">
        <v>2</v>
      </c>
      <c r="O6" s="139">
        <v>3</v>
      </c>
    </row>
    <row r="7" spans="1:15" s="147" customFormat="1" ht="15.75" customHeight="1" x14ac:dyDescent="0.25">
      <c r="A7" s="155">
        <v>3</v>
      </c>
      <c r="B7" s="154" t="s">
        <v>49</v>
      </c>
      <c r="C7" s="153">
        <v>15</v>
      </c>
      <c r="D7" s="153">
        <v>15</v>
      </c>
      <c r="E7" s="153">
        <v>27</v>
      </c>
      <c r="F7" s="152">
        <v>62</v>
      </c>
      <c r="G7" s="151">
        <f t="shared" si="0"/>
        <v>12</v>
      </c>
      <c r="H7" s="150">
        <v>10</v>
      </c>
      <c r="I7" s="150">
        <v>2</v>
      </c>
      <c r="J7" s="150">
        <v>0</v>
      </c>
      <c r="K7" s="149">
        <v>0</v>
      </c>
      <c r="L7" s="148">
        <v>3</v>
      </c>
      <c r="M7" s="148">
        <v>3</v>
      </c>
      <c r="N7" s="148">
        <v>11</v>
      </c>
      <c r="O7" s="148">
        <v>20</v>
      </c>
    </row>
    <row r="8" spans="1:15" s="138" customFormat="1" ht="15.75" customHeight="1" x14ac:dyDescent="0.25">
      <c r="A8" s="146">
        <v>4</v>
      </c>
      <c r="B8" s="145" t="s">
        <v>48</v>
      </c>
      <c r="C8" s="144">
        <v>154</v>
      </c>
      <c r="D8" s="144">
        <v>155</v>
      </c>
      <c r="E8" s="144">
        <v>67</v>
      </c>
      <c r="F8" s="143">
        <v>157</v>
      </c>
      <c r="G8" s="142">
        <f t="shared" si="0"/>
        <v>16</v>
      </c>
      <c r="H8" s="141">
        <v>11</v>
      </c>
      <c r="I8" s="141">
        <v>3</v>
      </c>
      <c r="J8" s="141">
        <v>2</v>
      </c>
      <c r="K8" s="140">
        <v>0</v>
      </c>
      <c r="L8" s="139">
        <v>4</v>
      </c>
      <c r="M8" s="139">
        <v>4</v>
      </c>
      <c r="N8" s="139">
        <v>89</v>
      </c>
      <c r="O8" s="139">
        <v>139</v>
      </c>
    </row>
    <row r="9" spans="1:15" s="147" customFormat="1" ht="15.75" customHeight="1" x14ac:dyDescent="0.25">
      <c r="A9" s="155">
        <v>5</v>
      </c>
      <c r="B9" s="154" t="s">
        <v>47</v>
      </c>
      <c r="C9" s="153">
        <v>40</v>
      </c>
      <c r="D9" s="153">
        <v>40</v>
      </c>
      <c r="E9" s="153">
        <v>39</v>
      </c>
      <c r="F9" s="152">
        <v>85</v>
      </c>
      <c r="G9" s="151">
        <f t="shared" si="0"/>
        <v>29</v>
      </c>
      <c r="H9" s="150">
        <v>23</v>
      </c>
      <c r="I9" s="150">
        <v>5</v>
      </c>
      <c r="J9" s="150">
        <v>1</v>
      </c>
      <c r="K9" s="149">
        <v>0</v>
      </c>
      <c r="L9" s="148">
        <v>0</v>
      </c>
      <c r="M9" s="148">
        <v>0</v>
      </c>
      <c r="N9" s="148">
        <v>21</v>
      </c>
      <c r="O9" s="148">
        <v>36</v>
      </c>
    </row>
    <row r="10" spans="1:15" s="138" customFormat="1" ht="15.75" customHeight="1" x14ac:dyDescent="0.25">
      <c r="A10" s="146">
        <v>6</v>
      </c>
      <c r="B10" s="145" t="s">
        <v>46</v>
      </c>
      <c r="C10" s="144">
        <v>33</v>
      </c>
      <c r="D10" s="144">
        <v>33</v>
      </c>
      <c r="E10" s="144">
        <v>88</v>
      </c>
      <c r="F10" s="143">
        <v>152</v>
      </c>
      <c r="G10" s="142">
        <f t="shared" si="0"/>
        <v>23</v>
      </c>
      <c r="H10" s="141">
        <v>17</v>
      </c>
      <c r="I10" s="141">
        <v>5</v>
      </c>
      <c r="J10" s="141">
        <v>1</v>
      </c>
      <c r="K10" s="140">
        <v>0</v>
      </c>
      <c r="L10" s="139">
        <v>7</v>
      </c>
      <c r="M10" s="139">
        <v>7</v>
      </c>
      <c r="N10" s="139">
        <v>30</v>
      </c>
      <c r="O10" s="139">
        <v>50</v>
      </c>
    </row>
    <row r="11" spans="1:15" s="147" customFormat="1" ht="15.75" customHeight="1" x14ac:dyDescent="0.25">
      <c r="A11" s="155">
        <v>7</v>
      </c>
      <c r="B11" s="154" t="s">
        <v>45</v>
      </c>
      <c r="C11" s="153">
        <v>15</v>
      </c>
      <c r="D11" s="153">
        <v>15</v>
      </c>
      <c r="E11" s="153">
        <v>12</v>
      </c>
      <c r="F11" s="152">
        <v>20</v>
      </c>
      <c r="G11" s="151">
        <f t="shared" si="0"/>
        <v>18</v>
      </c>
      <c r="H11" s="150">
        <v>12</v>
      </c>
      <c r="I11" s="150">
        <v>6</v>
      </c>
      <c r="J11" s="150">
        <v>0</v>
      </c>
      <c r="K11" s="149">
        <v>0</v>
      </c>
      <c r="L11" s="148">
        <v>0</v>
      </c>
      <c r="M11" s="148">
        <v>0</v>
      </c>
      <c r="N11" s="148">
        <v>11</v>
      </c>
      <c r="O11" s="148">
        <v>16</v>
      </c>
    </row>
    <row r="12" spans="1:15" s="138" customFormat="1" ht="15.75" customHeight="1" x14ac:dyDescent="0.25">
      <c r="A12" s="146">
        <v>8</v>
      </c>
      <c r="B12" s="145" t="s">
        <v>44</v>
      </c>
      <c r="C12" s="144">
        <v>17</v>
      </c>
      <c r="D12" s="144">
        <v>18</v>
      </c>
      <c r="E12" s="144">
        <v>27</v>
      </c>
      <c r="F12" s="143">
        <v>59</v>
      </c>
      <c r="G12" s="142">
        <f t="shared" si="0"/>
        <v>11</v>
      </c>
      <c r="H12" s="141">
        <v>9</v>
      </c>
      <c r="I12" s="141">
        <v>1</v>
      </c>
      <c r="J12" s="141">
        <v>1</v>
      </c>
      <c r="K12" s="140">
        <v>0</v>
      </c>
      <c r="L12" s="139">
        <v>0</v>
      </c>
      <c r="M12" s="139">
        <v>0</v>
      </c>
      <c r="N12" s="139">
        <v>9</v>
      </c>
      <c r="O12" s="139">
        <v>16</v>
      </c>
    </row>
    <row r="13" spans="1:15" s="147" customFormat="1" ht="15.75" customHeight="1" x14ac:dyDescent="0.25">
      <c r="A13" s="155">
        <v>9</v>
      </c>
      <c r="B13" s="154" t="s">
        <v>43</v>
      </c>
      <c r="C13" s="153">
        <v>20</v>
      </c>
      <c r="D13" s="153">
        <v>20</v>
      </c>
      <c r="E13" s="153">
        <v>8</v>
      </c>
      <c r="F13" s="152">
        <v>23</v>
      </c>
      <c r="G13" s="151">
        <f t="shared" si="0"/>
        <v>11</v>
      </c>
      <c r="H13" s="150">
        <v>8</v>
      </c>
      <c r="I13" s="150">
        <v>3</v>
      </c>
      <c r="J13" s="150">
        <v>0</v>
      </c>
      <c r="K13" s="149">
        <v>0</v>
      </c>
      <c r="L13" s="148">
        <v>2</v>
      </c>
      <c r="M13" s="148">
        <v>2</v>
      </c>
      <c r="N13" s="148">
        <v>16</v>
      </c>
      <c r="O13" s="148">
        <v>29</v>
      </c>
    </row>
    <row r="14" spans="1:15" s="138" customFormat="1" ht="15.75" customHeight="1" x14ac:dyDescent="0.25">
      <c r="A14" s="146">
        <v>10</v>
      </c>
      <c r="B14" s="145" t="s">
        <v>42</v>
      </c>
      <c r="C14" s="144">
        <v>5</v>
      </c>
      <c r="D14" s="144">
        <v>5</v>
      </c>
      <c r="E14" s="144">
        <v>23</v>
      </c>
      <c r="F14" s="143">
        <v>42</v>
      </c>
      <c r="G14" s="142">
        <f t="shared" si="0"/>
        <v>3</v>
      </c>
      <c r="H14" s="141">
        <v>2</v>
      </c>
      <c r="I14" s="141">
        <v>1</v>
      </c>
      <c r="J14" s="141">
        <v>0</v>
      </c>
      <c r="K14" s="140">
        <v>0</v>
      </c>
      <c r="L14" s="139">
        <v>0</v>
      </c>
      <c r="M14" s="139">
        <v>0</v>
      </c>
      <c r="N14" s="139">
        <v>4</v>
      </c>
      <c r="O14" s="139">
        <v>7</v>
      </c>
    </row>
    <row r="15" spans="1:15" s="147" customFormat="1" ht="15.75" customHeight="1" x14ac:dyDescent="0.25">
      <c r="A15" s="155">
        <v>11</v>
      </c>
      <c r="B15" s="154" t="s">
        <v>41</v>
      </c>
      <c r="C15" s="153">
        <v>20</v>
      </c>
      <c r="D15" s="153">
        <v>21</v>
      </c>
      <c r="E15" s="153">
        <v>25</v>
      </c>
      <c r="F15" s="152">
        <v>79</v>
      </c>
      <c r="G15" s="151">
        <f t="shared" si="0"/>
        <v>10</v>
      </c>
      <c r="H15" s="150">
        <v>8</v>
      </c>
      <c r="I15" s="150">
        <v>2</v>
      </c>
      <c r="J15" s="150">
        <v>0</v>
      </c>
      <c r="K15" s="149">
        <v>0</v>
      </c>
      <c r="L15" s="148">
        <v>0</v>
      </c>
      <c r="M15" s="148">
        <v>0</v>
      </c>
      <c r="N15" s="148">
        <v>20</v>
      </c>
      <c r="O15" s="148">
        <v>31</v>
      </c>
    </row>
    <row r="16" spans="1:15" s="138" customFormat="1" ht="15.75" customHeight="1" x14ac:dyDescent="0.25">
      <c r="A16" s="146">
        <v>12</v>
      </c>
      <c r="B16" s="145" t="s">
        <v>40</v>
      </c>
      <c r="C16" s="144">
        <v>27</v>
      </c>
      <c r="D16" s="144">
        <v>28</v>
      </c>
      <c r="E16" s="144">
        <v>27</v>
      </c>
      <c r="F16" s="143">
        <v>72</v>
      </c>
      <c r="G16" s="142">
        <f t="shared" si="0"/>
        <v>12</v>
      </c>
      <c r="H16" s="141">
        <v>10</v>
      </c>
      <c r="I16" s="141">
        <v>2</v>
      </c>
      <c r="J16" s="141">
        <v>0</v>
      </c>
      <c r="K16" s="140">
        <v>0</v>
      </c>
      <c r="L16" s="139">
        <v>0</v>
      </c>
      <c r="M16" s="139">
        <v>0</v>
      </c>
      <c r="N16" s="139">
        <v>19</v>
      </c>
      <c r="O16" s="139">
        <v>26</v>
      </c>
    </row>
    <row r="17" spans="1:15" s="147" customFormat="1" ht="15.75" customHeight="1" x14ac:dyDescent="0.25">
      <c r="A17" s="155">
        <v>13</v>
      </c>
      <c r="B17" s="154" t="s">
        <v>39</v>
      </c>
      <c r="C17" s="153">
        <v>4</v>
      </c>
      <c r="D17" s="153">
        <v>4</v>
      </c>
      <c r="E17" s="153">
        <v>36</v>
      </c>
      <c r="F17" s="152">
        <v>59</v>
      </c>
      <c r="G17" s="151">
        <f t="shared" si="0"/>
        <v>9</v>
      </c>
      <c r="H17" s="150">
        <v>7</v>
      </c>
      <c r="I17" s="150">
        <v>2</v>
      </c>
      <c r="J17" s="150">
        <v>0</v>
      </c>
      <c r="K17" s="149">
        <v>0</v>
      </c>
      <c r="L17" s="148">
        <v>0</v>
      </c>
      <c r="M17" s="148">
        <v>0</v>
      </c>
      <c r="N17" s="148">
        <v>5</v>
      </c>
      <c r="O17" s="148">
        <v>9</v>
      </c>
    </row>
    <row r="18" spans="1:15" s="138" customFormat="1" ht="15.75" customHeight="1" x14ac:dyDescent="0.25">
      <c r="A18" s="146">
        <v>14</v>
      </c>
      <c r="B18" s="145" t="s">
        <v>38</v>
      </c>
      <c r="C18" s="144">
        <v>9</v>
      </c>
      <c r="D18" s="144">
        <v>9</v>
      </c>
      <c r="E18" s="144">
        <v>19</v>
      </c>
      <c r="F18" s="143">
        <v>39</v>
      </c>
      <c r="G18" s="142">
        <f t="shared" si="0"/>
        <v>4</v>
      </c>
      <c r="H18" s="141">
        <v>4</v>
      </c>
      <c r="I18" s="141">
        <v>0</v>
      </c>
      <c r="J18" s="141">
        <v>0</v>
      </c>
      <c r="K18" s="140">
        <v>0</v>
      </c>
      <c r="L18" s="139">
        <v>0</v>
      </c>
      <c r="M18" s="139">
        <v>0</v>
      </c>
      <c r="N18" s="139">
        <v>9</v>
      </c>
      <c r="O18" s="139">
        <v>16</v>
      </c>
    </row>
    <row r="19" spans="1:15" s="147" customFormat="1" ht="15.75" customHeight="1" x14ac:dyDescent="0.25">
      <c r="A19" s="155">
        <v>15</v>
      </c>
      <c r="B19" s="154" t="s">
        <v>37</v>
      </c>
      <c r="C19" s="153">
        <v>13</v>
      </c>
      <c r="D19" s="153">
        <v>13</v>
      </c>
      <c r="E19" s="153">
        <v>17</v>
      </c>
      <c r="F19" s="152">
        <v>45</v>
      </c>
      <c r="G19" s="151">
        <f t="shared" si="0"/>
        <v>4</v>
      </c>
      <c r="H19" s="150">
        <v>3</v>
      </c>
      <c r="I19" s="150">
        <v>1</v>
      </c>
      <c r="J19" s="150">
        <v>0</v>
      </c>
      <c r="K19" s="149">
        <v>0</v>
      </c>
      <c r="L19" s="148">
        <v>1</v>
      </c>
      <c r="M19" s="148">
        <v>1</v>
      </c>
      <c r="N19" s="148">
        <v>12</v>
      </c>
      <c r="O19" s="148">
        <v>19</v>
      </c>
    </row>
    <row r="20" spans="1:15" s="138" customFormat="1" ht="15.75" customHeight="1" x14ac:dyDescent="0.25">
      <c r="A20" s="146">
        <v>16</v>
      </c>
      <c r="B20" s="145" t="s">
        <v>36</v>
      </c>
      <c r="C20" s="144">
        <v>12</v>
      </c>
      <c r="D20" s="144">
        <v>12</v>
      </c>
      <c r="E20" s="144">
        <v>11</v>
      </c>
      <c r="F20" s="143">
        <v>25</v>
      </c>
      <c r="G20" s="142">
        <f t="shared" si="0"/>
        <v>13</v>
      </c>
      <c r="H20" s="141">
        <v>12</v>
      </c>
      <c r="I20" s="141">
        <v>1</v>
      </c>
      <c r="J20" s="141">
        <v>0</v>
      </c>
      <c r="K20" s="140">
        <v>0</v>
      </c>
      <c r="L20" s="139">
        <v>1</v>
      </c>
      <c r="M20" s="139">
        <v>1</v>
      </c>
      <c r="N20" s="139">
        <v>8</v>
      </c>
      <c r="O20" s="139">
        <v>11</v>
      </c>
    </row>
    <row r="21" spans="1:15" s="147" customFormat="1" ht="15.75" customHeight="1" x14ac:dyDescent="0.25">
      <c r="A21" s="155">
        <v>17</v>
      </c>
      <c r="B21" s="154" t="s">
        <v>35</v>
      </c>
      <c r="C21" s="153">
        <v>14</v>
      </c>
      <c r="D21" s="153">
        <v>14</v>
      </c>
      <c r="E21" s="153">
        <v>29</v>
      </c>
      <c r="F21" s="152">
        <v>54</v>
      </c>
      <c r="G21" s="151">
        <f t="shared" si="0"/>
        <v>15</v>
      </c>
      <c r="H21" s="150">
        <v>12</v>
      </c>
      <c r="I21" s="150">
        <v>2</v>
      </c>
      <c r="J21" s="150">
        <v>1</v>
      </c>
      <c r="K21" s="149">
        <v>0</v>
      </c>
      <c r="L21" s="148">
        <v>0</v>
      </c>
      <c r="M21" s="148">
        <v>0</v>
      </c>
      <c r="N21" s="148">
        <v>12</v>
      </c>
      <c r="O21" s="148">
        <v>20</v>
      </c>
    </row>
    <row r="22" spans="1:15" s="138" customFormat="1" ht="18" customHeight="1" x14ac:dyDescent="0.25">
      <c r="A22" s="146">
        <v>18</v>
      </c>
      <c r="B22" s="145" t="s">
        <v>34</v>
      </c>
      <c r="C22" s="144">
        <v>19</v>
      </c>
      <c r="D22" s="144">
        <v>20</v>
      </c>
      <c r="E22" s="144">
        <v>32</v>
      </c>
      <c r="F22" s="143">
        <v>65</v>
      </c>
      <c r="G22" s="142">
        <f t="shared" si="0"/>
        <v>14</v>
      </c>
      <c r="H22" s="141">
        <v>11</v>
      </c>
      <c r="I22" s="141">
        <v>3</v>
      </c>
      <c r="J22" s="141">
        <v>0</v>
      </c>
      <c r="K22" s="140">
        <v>0</v>
      </c>
      <c r="L22" s="139">
        <v>0</v>
      </c>
      <c r="M22" s="139">
        <v>0</v>
      </c>
      <c r="N22" s="139">
        <v>10</v>
      </c>
      <c r="O22" s="139">
        <v>17</v>
      </c>
    </row>
    <row r="23" spans="1:15" ht="27.95" customHeight="1" x14ac:dyDescent="0.2">
      <c r="A23" s="415" t="s">
        <v>33</v>
      </c>
      <c r="B23" s="415"/>
      <c r="C23" s="137">
        <f t="shared" ref="C23:O23" si="1">SUM(C5:C22)</f>
        <v>433</v>
      </c>
      <c r="D23" s="137">
        <f t="shared" si="1"/>
        <v>438</v>
      </c>
      <c r="E23" s="137">
        <f t="shared" si="1"/>
        <v>523</v>
      </c>
      <c r="F23" s="137">
        <f t="shared" si="1"/>
        <v>1112</v>
      </c>
      <c r="G23" s="136">
        <f t="shared" si="1"/>
        <v>220</v>
      </c>
      <c r="H23" s="136">
        <f t="shared" si="1"/>
        <v>169</v>
      </c>
      <c r="I23" s="136">
        <f t="shared" si="1"/>
        <v>45</v>
      </c>
      <c r="J23" s="136">
        <f t="shared" si="1"/>
        <v>6</v>
      </c>
      <c r="K23" s="136">
        <f t="shared" si="1"/>
        <v>0</v>
      </c>
      <c r="L23" s="136">
        <f t="shared" si="1"/>
        <v>18</v>
      </c>
      <c r="M23" s="136">
        <f t="shared" si="1"/>
        <v>18</v>
      </c>
      <c r="N23" s="136">
        <f t="shared" si="1"/>
        <v>304</v>
      </c>
      <c r="O23" s="136">
        <f t="shared" si="1"/>
        <v>488</v>
      </c>
    </row>
    <row r="24" spans="1:15" ht="27.75" customHeight="1" x14ac:dyDescent="0.2">
      <c r="C24" s="406"/>
      <c r="D24" s="406"/>
      <c r="E24" s="406"/>
      <c r="F24" s="406"/>
      <c r="G24" s="405"/>
      <c r="H24" s="405"/>
      <c r="I24" s="405"/>
      <c r="J24" s="405"/>
      <c r="K24" s="405"/>
      <c r="L24" s="405"/>
      <c r="M24" s="405"/>
      <c r="N24" s="405"/>
      <c r="O24" s="405"/>
    </row>
  </sheetData>
  <autoFilter ref="A4:O23"/>
  <mergeCells count="23">
    <mergeCell ref="A23:B23"/>
    <mergeCell ref="E3:E4"/>
    <mergeCell ref="F3:F4"/>
    <mergeCell ref="G3:G4"/>
    <mergeCell ref="H3:H4"/>
    <mergeCell ref="C3:C4"/>
    <mergeCell ref="D3:D4"/>
    <mergeCell ref="G24:O24"/>
    <mergeCell ref="C24:F24"/>
    <mergeCell ref="A1:O1"/>
    <mergeCell ref="A2:A4"/>
    <mergeCell ref="B2:B4"/>
    <mergeCell ref="C2:D2"/>
    <mergeCell ref="E2:F2"/>
    <mergeCell ref="G2:K2"/>
    <mergeCell ref="L2:M2"/>
    <mergeCell ref="N2:O2"/>
    <mergeCell ref="N3:O3"/>
    <mergeCell ref="K3:K4"/>
    <mergeCell ref="L3:L4"/>
    <mergeCell ref="M3:M4"/>
    <mergeCell ref="I3:I4"/>
    <mergeCell ref="J3:J4"/>
  </mergeCells>
  <pageMargins left="0.25" right="0.25" top="0.75" bottom="0.75" header="0.3" footer="0.3"/>
  <pageSetup paperSize="9"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8</vt:i4>
      </vt:variant>
    </vt:vector>
  </HeadingPairs>
  <TitlesOfParts>
    <vt:vector size="29" baseType="lpstr">
      <vt:lpstr>ИНВАЛИД_ВОВ (по МО)</vt:lpstr>
      <vt:lpstr>Page1</vt:lpstr>
      <vt:lpstr>Категории(рейтинг)</vt:lpstr>
      <vt:lpstr>ежем</vt:lpstr>
      <vt:lpstr>Page1 (2)</vt:lpstr>
      <vt:lpstr>1120</vt:lpstr>
      <vt:lpstr>ДП</vt:lpstr>
      <vt:lpstr>08_20</vt:lpstr>
      <vt:lpstr>11 2021</vt:lpstr>
      <vt:lpstr>семей</vt:lpstr>
      <vt:lpstr>10_21</vt:lpstr>
      <vt:lpstr>Лист2(по МО</vt:lpstr>
      <vt:lpstr>0421</vt:lpstr>
      <vt:lpstr>03 2021</vt:lpstr>
      <vt:lpstr>04_21</vt:lpstr>
      <vt:lpstr>0321</vt:lpstr>
      <vt:lpstr>09_2021</vt:lpstr>
      <vt:lpstr>Лист1 (5)</vt:lpstr>
      <vt:lpstr>0921</vt:lpstr>
      <vt:lpstr>ФЕДК</vt:lpstr>
      <vt:lpstr>ФЕДК (2)</vt:lpstr>
      <vt:lpstr>'0921'!Область_печати</vt:lpstr>
      <vt:lpstr>'10_21'!Область_печати</vt:lpstr>
      <vt:lpstr>'11 2021'!Область_печати</vt:lpstr>
      <vt:lpstr>Page1!Область_печати</vt:lpstr>
      <vt:lpstr>'Page1 (2)'!Область_печати</vt:lpstr>
      <vt:lpstr>семей!Область_печати</vt:lpstr>
      <vt:lpstr>ФЕДК!Область_печати</vt:lpstr>
      <vt:lpstr>'ФЕДК (2)'!Область_печати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2023-03-09T08:29:03Z</dcterms:modified>
</cp:coreProperties>
</file>