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0"/>
  </bookViews>
  <sheets>
    <sheet name="ИНВАЛИД_ВОВ (по МО)" sheetId="30" r:id="rId1"/>
    <sheet name="Page1" sheetId="5" r:id="rId2"/>
    <sheet name="Категории(рейтинг)" sheetId="7" r:id="rId3"/>
    <sheet name="ежем" sheetId="8" r:id="rId4"/>
    <sheet name="ДП" sheetId="9" r:id="rId5"/>
    <sheet name="08_20" sheetId="10" r:id="rId6"/>
    <sheet name="3-7" sheetId="11" r:id="rId7"/>
    <sheet name="11 2021" sheetId="13" r:id="rId8"/>
    <sheet name="семей" sheetId="14" r:id="rId9"/>
    <sheet name="1120" sheetId="16" r:id="rId10"/>
    <sheet name="Лист2(по МО" sheetId="20" r:id="rId11"/>
    <sheet name="03 2021" sheetId="21" r:id="rId12"/>
    <sheet name="04_21" sheetId="22" r:id="rId13"/>
    <sheet name="0321" sheetId="23" r:id="rId14"/>
    <sheet name="09_2021" sheetId="24" r:id="rId15"/>
    <sheet name="Лист1 (5)" sheetId="25" r:id="rId16"/>
    <sheet name="0820" sheetId="26" r:id="rId17"/>
    <sheet name="03 2021 (2)" sheetId="28" r:id="rId18"/>
    <sheet name="ФЕДК" sheetId="29" r:id="rId19"/>
  </sheets>
  <definedNames>
    <definedName name="_xlnm._FilterDatabase" localSheetId="13" hidden="1">'0321'!$A$3:$N$22</definedName>
    <definedName name="_xlnm._FilterDatabase" localSheetId="7" hidden="1">'11 2021'!$A$4:$O$23</definedName>
    <definedName name="_xlnm._FilterDatabase" localSheetId="3" hidden="1">ежем!$A$4:$J$23</definedName>
    <definedName name="_xlnm._FilterDatabase" localSheetId="0" hidden="1">'ИНВАЛИД_ВОВ (по МО)'!$A$6:$N$26</definedName>
    <definedName name="_xlnm._FilterDatabase" localSheetId="10" hidden="1">'Лист2(по МО'!$A$4:$O$23</definedName>
    <definedName name="_xlnm.Database" localSheetId="6">'3-7'!#REF!</definedName>
    <definedName name="_xlnm.Database" localSheetId="4">ДП!#REF!</definedName>
    <definedName name="_xlnm.Database">#REF!</definedName>
    <definedName name="База_данных2">#REF!</definedName>
    <definedName name="_xlnm.Print_Area" localSheetId="17">'03 2021 (2)'!$A$1:$F$23</definedName>
    <definedName name="_xlnm.Print_Area" localSheetId="16">'0820'!$A$1:$F$23</definedName>
    <definedName name="_xlnm.Print_Area" localSheetId="7">'11 2021'!$A$1:$O$23</definedName>
    <definedName name="_xlnm.Print_Area" localSheetId="1">Page1!$A$1:$K$16</definedName>
    <definedName name="_xlnm.Print_Area" localSheetId="8">семей!$A$1:$F$23</definedName>
    <definedName name="_xlnm.Print_Area" localSheetId="18">ФЕДК!$A$1:$D$21</definedName>
  </definedNames>
  <calcPr calcId="145621"/>
</workbook>
</file>

<file path=xl/calcChain.xml><?xml version="1.0" encoding="utf-8"?>
<calcChain xmlns="http://schemas.openxmlformats.org/spreadsheetml/2006/main">
  <c r="N26" i="30" l="1"/>
  <c r="M26" i="30"/>
  <c r="L26" i="30"/>
  <c r="J26" i="30"/>
  <c r="I26" i="30"/>
  <c r="G26" i="30"/>
  <c r="F26" i="30"/>
  <c r="D26" i="30"/>
  <c r="K25" i="30"/>
  <c r="H25" i="30"/>
  <c r="E25" i="30"/>
  <c r="C25" i="30"/>
  <c r="K24" i="30"/>
  <c r="H24" i="30"/>
  <c r="E24" i="30"/>
  <c r="C24" i="30"/>
  <c r="K23" i="30"/>
  <c r="H23" i="30"/>
  <c r="E23" i="30"/>
  <c r="C23" i="30"/>
  <c r="K22" i="30"/>
  <c r="H22" i="30"/>
  <c r="E22" i="30"/>
  <c r="C22" i="30"/>
  <c r="K21" i="30"/>
  <c r="H21" i="30"/>
  <c r="E21" i="30"/>
  <c r="C21" i="30"/>
  <c r="K20" i="30"/>
  <c r="H20" i="30"/>
  <c r="E20" i="30"/>
  <c r="C20" i="30"/>
  <c r="K19" i="30"/>
  <c r="H19" i="30"/>
  <c r="E19" i="30"/>
  <c r="C19" i="30"/>
  <c r="K18" i="30"/>
  <c r="H18" i="30"/>
  <c r="E18" i="30"/>
  <c r="C18" i="30"/>
  <c r="K17" i="30"/>
  <c r="H17" i="30"/>
  <c r="E17" i="30"/>
  <c r="C17" i="30"/>
  <c r="K16" i="30"/>
  <c r="H16" i="30"/>
  <c r="E16" i="30"/>
  <c r="C16" i="30"/>
  <c r="K15" i="30"/>
  <c r="H15" i="30"/>
  <c r="E15" i="30"/>
  <c r="C15" i="30"/>
  <c r="K14" i="30"/>
  <c r="H14" i="30"/>
  <c r="E14" i="30"/>
  <c r="C14" i="30"/>
  <c r="K13" i="30"/>
  <c r="H13" i="30"/>
  <c r="E13" i="30"/>
  <c r="C13" i="30"/>
  <c r="K12" i="30"/>
  <c r="H12" i="30"/>
  <c r="E12" i="30"/>
  <c r="C12" i="30"/>
  <c r="K11" i="30"/>
  <c r="H11" i="30"/>
  <c r="E11" i="30"/>
  <c r="C11" i="30"/>
  <c r="K10" i="30"/>
  <c r="H10" i="30"/>
  <c r="E10" i="30"/>
  <c r="C10" i="30"/>
  <c r="K9" i="30"/>
  <c r="H9" i="30"/>
  <c r="E9" i="30"/>
  <c r="C9" i="30"/>
  <c r="K8" i="30"/>
  <c r="K26" i="30" s="1"/>
  <c r="H8" i="30"/>
  <c r="H26" i="30" s="1"/>
  <c r="E8" i="30"/>
  <c r="E26" i="30" s="1"/>
  <c r="C8" i="30"/>
  <c r="C26" i="30" l="1"/>
  <c r="C21" i="29"/>
  <c r="D21" i="29"/>
  <c r="C23" i="28" l="1"/>
  <c r="D23" i="28"/>
  <c r="E23" i="28"/>
  <c r="F23" i="28"/>
  <c r="C23" i="26" l="1"/>
  <c r="D23" i="26"/>
  <c r="E23" i="26"/>
  <c r="F23" i="26"/>
  <c r="C25" i="25" l="1"/>
  <c r="D25" i="25"/>
  <c r="E25" i="25"/>
  <c r="F25" i="25"/>
  <c r="C23" i="24" l="1"/>
  <c r="D23" i="24"/>
  <c r="E23" i="24"/>
  <c r="F23" i="24"/>
  <c r="F4" i="23" l="1"/>
  <c r="L4" i="23"/>
  <c r="F5" i="23"/>
  <c r="F22" i="23" s="1"/>
  <c r="L5" i="23"/>
  <c r="F6" i="23"/>
  <c r="L6" i="23"/>
  <c r="F7" i="23"/>
  <c r="L7" i="23"/>
  <c r="F8" i="23"/>
  <c r="L8" i="23"/>
  <c r="F9" i="23"/>
  <c r="L9" i="23"/>
  <c r="F10" i="23"/>
  <c r="L10" i="23"/>
  <c r="F11" i="23"/>
  <c r="L11" i="23"/>
  <c r="F12" i="23"/>
  <c r="L12" i="23"/>
  <c r="F13" i="23"/>
  <c r="L13" i="23"/>
  <c r="F14" i="23"/>
  <c r="L14" i="23"/>
  <c r="F15" i="23"/>
  <c r="L15" i="23"/>
  <c r="F16" i="23"/>
  <c r="L16" i="23"/>
  <c r="F17" i="23"/>
  <c r="L17" i="23"/>
  <c r="F18" i="23"/>
  <c r="L18" i="23"/>
  <c r="F19" i="23"/>
  <c r="L19" i="23"/>
  <c r="F20" i="23"/>
  <c r="L20" i="23"/>
  <c r="F21" i="23"/>
  <c r="L21" i="23"/>
  <c r="C22" i="23"/>
  <c r="D22" i="23"/>
  <c r="E22" i="23"/>
  <c r="G22" i="23"/>
  <c r="H22" i="23"/>
  <c r="I22" i="23"/>
  <c r="J22" i="23"/>
  <c r="K22" i="23"/>
  <c r="L22" i="23"/>
  <c r="M22" i="23"/>
  <c r="N22" i="23"/>
  <c r="C22" i="22" l="1"/>
  <c r="D22" i="22"/>
  <c r="E22" i="22"/>
  <c r="F22" i="22"/>
  <c r="G22" i="22"/>
  <c r="H22" i="22"/>
  <c r="I22" i="22"/>
  <c r="J22" i="22"/>
  <c r="K22" i="22"/>
  <c r="L22" i="22"/>
  <c r="M22" i="22"/>
  <c r="N22" i="22"/>
  <c r="O22" i="22"/>
  <c r="C6" i="21" l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D24" i="21"/>
  <c r="C24" i="21" s="1"/>
  <c r="E24" i="21"/>
  <c r="F24" i="21"/>
  <c r="G24" i="21"/>
  <c r="H24" i="21"/>
  <c r="I24" i="21"/>
  <c r="J24" i="21"/>
  <c r="K24" i="21"/>
  <c r="L24" i="21"/>
  <c r="M24" i="21"/>
  <c r="N24" i="21"/>
  <c r="C5" i="20" l="1"/>
  <c r="H5" i="20"/>
  <c r="O5" i="20"/>
  <c r="C6" i="20"/>
  <c r="H6" i="20"/>
  <c r="O6" i="20"/>
  <c r="C7" i="20"/>
  <c r="H7" i="20"/>
  <c r="O7" i="20"/>
  <c r="C8" i="20"/>
  <c r="H8" i="20"/>
  <c r="O8" i="20"/>
  <c r="C9" i="20"/>
  <c r="H9" i="20"/>
  <c r="O9" i="20"/>
  <c r="C10" i="20"/>
  <c r="H10" i="20"/>
  <c r="O10" i="20"/>
  <c r="C11" i="20"/>
  <c r="H11" i="20"/>
  <c r="O11" i="20"/>
  <c r="C12" i="20"/>
  <c r="H12" i="20"/>
  <c r="O12" i="20"/>
  <c r="C13" i="20"/>
  <c r="H13" i="20"/>
  <c r="O13" i="20"/>
  <c r="C14" i="20"/>
  <c r="H14" i="20"/>
  <c r="O14" i="20"/>
  <c r="C15" i="20"/>
  <c r="H15" i="20"/>
  <c r="O15" i="20"/>
  <c r="C16" i="20"/>
  <c r="H16" i="20"/>
  <c r="O16" i="20"/>
  <c r="C17" i="20"/>
  <c r="H17" i="20"/>
  <c r="O17" i="20"/>
  <c r="C18" i="20"/>
  <c r="H18" i="20"/>
  <c r="O18" i="20"/>
  <c r="C19" i="20"/>
  <c r="H19" i="20"/>
  <c r="O19" i="20"/>
  <c r="C20" i="20"/>
  <c r="H20" i="20"/>
  <c r="O20" i="20"/>
  <c r="C21" i="20"/>
  <c r="H21" i="20"/>
  <c r="O21" i="20"/>
  <c r="C22" i="20"/>
  <c r="H22" i="20"/>
  <c r="O22" i="20"/>
  <c r="D23" i="20"/>
  <c r="C23" i="20" s="1"/>
  <c r="E23" i="20"/>
  <c r="F23" i="20"/>
  <c r="G23" i="20"/>
  <c r="I23" i="20"/>
  <c r="J23" i="20"/>
  <c r="H23" i="20" s="1"/>
  <c r="K23" i="20"/>
  <c r="L23" i="20"/>
  <c r="O23" i="20" s="1"/>
  <c r="M23" i="20"/>
  <c r="N23" i="20"/>
  <c r="AC25" i="16" l="1"/>
  <c r="AD25" i="16"/>
  <c r="AE25" i="16"/>
  <c r="AF25" i="16"/>
  <c r="AE27" i="16"/>
  <c r="C21" i="14" l="1"/>
  <c r="D21" i="14"/>
  <c r="E21" i="14"/>
  <c r="F21" i="14"/>
  <c r="G5" i="13" l="1"/>
  <c r="G6" i="13"/>
  <c r="G7" i="13"/>
  <c r="G8" i="13"/>
  <c r="G23" i="13" s="1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C23" i="13"/>
  <c r="D23" i="13"/>
  <c r="E23" i="13"/>
  <c r="F23" i="13"/>
  <c r="H23" i="13"/>
  <c r="I23" i="13"/>
  <c r="J23" i="13"/>
  <c r="K23" i="13"/>
  <c r="L23" i="13"/>
  <c r="M23" i="13"/>
  <c r="N23" i="13"/>
  <c r="O23" i="13"/>
  <c r="C22" i="11" l="1"/>
  <c r="D22" i="11"/>
  <c r="G22" i="11"/>
  <c r="H22" i="11"/>
  <c r="C23" i="10" l="1"/>
  <c r="D23" i="10"/>
  <c r="E23" i="10"/>
  <c r="F23" i="10"/>
  <c r="C22" i="9" l="1"/>
  <c r="D22" i="9"/>
  <c r="E22" i="9"/>
  <c r="F22" i="9"/>
  <c r="C23" i="8" l="1"/>
  <c r="D23" i="8"/>
  <c r="E23" i="8"/>
  <c r="F23" i="8"/>
  <c r="G23" i="8"/>
  <c r="H23" i="8"/>
  <c r="I23" i="8"/>
  <c r="J23" i="8"/>
</calcChain>
</file>

<file path=xl/sharedStrings.xml><?xml version="1.0" encoding="utf-8"?>
<sst xmlns="http://schemas.openxmlformats.org/spreadsheetml/2006/main" count="716" uniqueCount="282">
  <si>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</si>
  <si>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</si>
  <si>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</si>
  <si>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</si>
  <si>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</si>
  <si>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</si>
  <si>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</si>
  <si>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</si>
  <si>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</si>
  <si>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</si>
  <si>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</si>
  <si>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</si>
  <si>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</si>
  <si>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</si>
  <si>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</si>
  <si>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</si>
  <si>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</si>
  <si>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</si>
  <si>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</si>
  <si>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</si>
  <si>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</si>
  <si>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</si>
  <si>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</si>
  <si>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</si>
  <si>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</si>
  <si>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</si>
  <si>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</si>
  <si>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</si>
  <si>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</si>
  <si>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</si>
  <si>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</si>
  <si>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Февраль 2022
ЛОГКУ "Центр социальной защиты населения"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</si>
  <si>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</si>
  <si>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</si>
  <si>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</si>
  <si>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</si>
  <si>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</si>
  <si>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</si>
  <si>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</si>
  <si>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</si>
  <si>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</si>
  <si>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</si>
  <si>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</si>
  <si>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</si>
  <si>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</si>
  <si>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</si>
  <si>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</si>
  <si>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</si>
  <si>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</si>
  <si>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</si>
  <si>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</si>
  <si>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</si>
  <si>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</si>
  <si>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</si>
  <si>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</si>
  <si>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</si>
  <si>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</si>
  <si>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</si>
  <si>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</si>
  <si>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</si>
  <si>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</si>
  <si>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</si>
  <si>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</si>
  <si>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</si>
  <si>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</si>
  <si>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01.03.2022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</si>
  <si>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</si>
  <si>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</si>
  <si>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</si>
  <si>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</si>
  <si>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</si>
  <si>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</si>
  <si>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</si>
  <si>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</si>
  <si>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</si>
  <si>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</si>
  <si>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</si>
  <si>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</si>
  <si>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</si>
  <si>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</si>
  <si>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</si>
  <si>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</si>
  <si>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</si>
  <si>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</si>
  <si>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</si>
  <si>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</si>
  <si>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</si>
  <si>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</si>
  <si>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</si>
  <si>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</si>
  <si>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</si>
  <si>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</si>
  <si>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</si>
  <si>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</si>
  <si>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</si>
  <si>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</si>
  <si>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</si>
  <si>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</si>
  <si>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</si>
  <si>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</si>
  <si>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</si>
  <si>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</si>
  <si>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</si>
  <si>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</si>
  <si>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</si>
  <si>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</si>
  <si>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</si>
  <si>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</si>
  <si>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</si>
  <si>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</si>
  <si>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</si>
  <si>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</si>
  <si>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</si>
  <si>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</si>
  <si>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</si>
  <si>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</si>
  <si>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</si>
  <si>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</si>
  <si>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</si>
  <si>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</si>
  <si>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</si>
  <si>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</si>
  <si>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</si>
  <si>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</si>
  <si>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</si>
  <si>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</si>
  <si>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</si>
  <si>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марте 2022</t>
  </si>
  <si>
    <t xml:space="preserve">ребенок-инвалид с особыми потребностями начислено в марте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</si>
  <si>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</si>
  <si>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</si>
  <si>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01.04.2022.</t>
  </si>
  <si>
    <t>кол-во детей (чел.)</t>
  </si>
  <si>
    <t>получателей (семей)</t>
  </si>
  <si>
    <t xml:space="preserve">Накопительно за 2022 год </t>
  </si>
  <si>
    <t>Начислено на февраль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</si>
  <si>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</si>
  <si>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марта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</si>
  <si>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</si>
  <si>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</si>
  <si>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</si>
  <si>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</si>
  <si>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</si>
  <si>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</si>
  <si>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январе 2022
детей   (чел.)</t>
  </si>
  <si>
    <t>в феврале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</si>
  <si>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</si>
  <si>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</si>
  <si>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</si>
  <si>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</si>
  <si>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 xml:space="preserve">на 01.03.2022 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</si>
  <si>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</si>
  <si>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</si>
  <si>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</si>
  <si>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на Февраль</t>
  </si>
  <si>
    <t>Информация о получателях ежемесячная денежная выплата на ребенка от 3 до 7 лет включительно по состоянию на 01.03.2022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</si>
  <si>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</si>
  <si>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</si>
  <si>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</si>
  <si>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</si>
  <si>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</si>
  <si>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</si>
  <si>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</si>
  <si>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Пособие на рожд.  по ФЗ № 81,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</si>
  <si>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</si>
  <si>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</si>
  <si>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</si>
  <si>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01.03.2022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</si>
  <si>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</si>
  <si>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</si>
  <si>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</si>
  <si>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февраль 2022 (семей)</t>
  </si>
  <si>
    <t>Информация о получателях ежемесячной денежной компенсации многодетным семьям, проживающим в Ленинградской области за февраль 2022 г.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</si>
  <si>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</si>
  <si>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</si>
  <si>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</si>
  <si>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</si>
  <si>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</si>
  <si>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</si>
  <si>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</si>
  <si>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</si>
  <si>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</si>
  <si>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</si>
  <si>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</si>
  <si>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</si>
  <si>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</si>
  <si>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</si>
  <si>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</si>
  <si>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</si>
  <si>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</si>
  <si>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</si>
  <si>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</si>
  <si>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</si>
  <si>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</si>
  <si>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</si>
  <si>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</si>
  <si>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</si>
  <si>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</si>
  <si>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февраль 2022 г.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</si>
  <si>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</si>
  <si>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</si>
  <si>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</si>
  <si>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</si>
  <si>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</si>
  <si>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</si>
  <si>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</si>
  <si>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</si>
  <si>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</si>
  <si>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</si>
  <si>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</si>
  <si>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</si>
  <si>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</si>
  <si>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</si>
  <si>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01.03.2022</t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</si>
  <si>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</si>
  <si>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</si>
  <si>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</si>
  <si>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</si>
  <si>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</si>
  <si>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</si>
  <si>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</si>
  <si>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</si>
  <si>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</si>
  <si>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</si>
  <si>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</si>
  <si>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</si>
  <si>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</si>
  <si>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</si>
  <si>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</si>
  <si>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</si>
  <si>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- февраль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</si>
  <si>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</si>
  <si>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</si>
  <si>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</si>
  <si>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</si>
  <si>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</si>
  <si>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</si>
  <si>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</si>
  <si>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</si>
  <si>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</si>
  <si>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</si>
  <si>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</si>
  <si>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</si>
  <si>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</si>
  <si>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</si>
  <si>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</si>
  <si>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01.04.2022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</si>
  <si>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</si>
  <si>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</si>
  <si>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</si>
  <si>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</si>
  <si>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</si>
  <si>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</si>
  <si>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февраль 2022 года</t>
  </si>
  <si>
    <t>Информация о получателях ежемесячной денежной выплаты отдельным категориям граждан, проживающих в Ленинградской области на 01.03.2022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</si>
  <si>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</si>
  <si>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</si>
  <si>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</si>
  <si>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</si>
  <si>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</si>
  <si>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</si>
  <si>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</si>
  <si>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февраль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</si>
  <si>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01.02.2022 по 28.02.2022</t>
  </si>
  <si>
    <t>Количество получателей    накопительно в 2022</t>
  </si>
  <si>
    <t>Количество актуальных получателей по БД  на  февраль 2022</t>
  </si>
  <si>
    <t>Количество получателей накопительно  в 2022</t>
  </si>
  <si>
    <t>Количество актуальных получателей по БД на февраль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</si>
  <si>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</si>
  <si>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</si>
  <si>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01.03.2022</t>
  </si>
  <si>
    <t>за 2022</t>
  </si>
  <si>
    <t>в феврале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</si>
  <si>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</si>
  <si>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</si>
  <si>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</si>
  <si>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01.03.2022</t>
  </si>
  <si>
    <t>Количество  получателей в 2022 году (накопительно)</t>
  </si>
  <si>
    <t>Количество получателей 
за февраль 2022</t>
  </si>
  <si>
    <t>Информация о получателях федеральной ежемесячной денежной компенсации  за  расходы по коммунальным услугам  на 01.03.2022 года</t>
  </si>
  <si>
    <t>3=(4+5+8+11+15)</t>
  </si>
  <si>
    <t>Примечание: Человек учитывается один раз по более приоритетной категории.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</si>
</sst>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20" fillId="7" borderId="0"/>
    <xf numFmtId="0" fontId="19" fillId="8" borderId="0" applyNumberFormat="0" applyBorder="0" applyAlignment="0" applyProtection="0"/>
    <xf numFmtId="0" fontId="20" fillId="9" borderId="0"/>
    <xf numFmtId="0" fontId="19" fillId="10" borderId="0" applyNumberFormat="0" applyBorder="0" applyAlignment="0" applyProtection="0"/>
    <xf numFmtId="0" fontId="20" fillId="11" borderId="0"/>
    <xf numFmtId="0" fontId="19" fillId="12" borderId="0" applyNumberFormat="0" applyBorder="0" applyAlignment="0" applyProtection="0"/>
    <xf numFmtId="0" fontId="20" fillId="13" borderId="0"/>
    <xf numFmtId="0" fontId="19" fillId="14" borderId="0" applyNumberFormat="0" applyBorder="0" applyAlignment="0" applyProtection="0"/>
    <xf numFmtId="0" fontId="20" fillId="15" borderId="0"/>
    <xf numFmtId="0" fontId="19" fillId="16" borderId="0" applyNumberFormat="0" applyBorder="0" applyAlignment="0" applyProtection="0"/>
    <xf numFmtId="0" fontId="20" fillId="17" borderId="0"/>
    <xf numFmtId="0" fontId="19" fillId="18" borderId="0" applyNumberFormat="0" applyBorder="0" applyAlignment="0" applyProtection="0"/>
    <xf numFmtId="0" fontId="20" fillId="19" borderId="0"/>
    <xf numFmtId="0" fontId="19" fillId="20" borderId="0" applyNumberFormat="0" applyBorder="0" applyAlignment="0" applyProtection="0"/>
    <xf numFmtId="0" fontId="20" fillId="21" borderId="0"/>
    <xf numFmtId="0" fontId="19" fillId="22" borderId="0" applyNumberFormat="0" applyBorder="0" applyAlignment="0" applyProtection="0"/>
    <xf numFmtId="0" fontId="20" fillId="23" borderId="0"/>
    <xf numFmtId="0" fontId="19" fillId="12" borderId="0" applyNumberFormat="0" applyBorder="0" applyAlignment="0" applyProtection="0"/>
    <xf numFmtId="0" fontId="20" fillId="13" borderId="0"/>
    <xf numFmtId="0" fontId="19" fillId="18" borderId="0" applyNumberFormat="0" applyBorder="0" applyAlignment="0" applyProtection="0"/>
    <xf numFmtId="0" fontId="20" fillId="19" borderId="0"/>
    <xf numFmtId="0" fontId="19" fillId="24" borderId="0" applyNumberFormat="0" applyBorder="0" applyAlignment="0" applyProtection="0"/>
    <xf numFmtId="0" fontId="20" fillId="25" borderId="0"/>
    <xf numFmtId="0" fontId="21" fillId="26" borderId="0" applyNumberFormat="0" applyBorder="0" applyAlignment="0" applyProtection="0"/>
    <xf numFmtId="0" fontId="22" fillId="27" borderId="0"/>
    <xf numFmtId="0" fontId="21" fillId="20" borderId="0" applyNumberFormat="0" applyBorder="0" applyAlignment="0" applyProtection="0"/>
    <xf numFmtId="0" fontId="22" fillId="21" borderId="0"/>
    <xf numFmtId="0" fontId="21" fillId="22" borderId="0" applyNumberFormat="0" applyBorder="0" applyAlignment="0" applyProtection="0"/>
    <xf numFmtId="0" fontId="22" fillId="23" borderId="0"/>
    <xf numFmtId="0" fontId="21" fillId="28" borderId="0" applyNumberFormat="0" applyBorder="0" applyAlignment="0" applyProtection="0"/>
    <xf numFmtId="0" fontId="22" fillId="29" borderId="0"/>
    <xf numFmtId="0" fontId="21" fillId="30" borderId="0" applyNumberFormat="0" applyBorder="0" applyAlignment="0" applyProtection="0"/>
    <xf numFmtId="0" fontId="22" fillId="31" borderId="0"/>
    <xf numFmtId="0" fontId="21" fillId="32" borderId="0" applyNumberFormat="0" applyBorder="0" applyAlignment="0" applyProtection="0"/>
    <xf numFmtId="0" fontId="22" fillId="33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4" fontId="24" fillId="0" borderId="0"/>
    <xf numFmtId="0" fontId="21" fillId="34" borderId="0" applyNumberFormat="0" applyBorder="0" applyAlignment="0" applyProtection="0"/>
    <xf numFmtId="0" fontId="22" fillId="35" borderId="0"/>
    <xf numFmtId="0" fontId="21" fillId="36" borderId="0" applyNumberFormat="0" applyBorder="0" applyAlignment="0" applyProtection="0"/>
    <xf numFmtId="0" fontId="22" fillId="37" borderId="0"/>
    <xf numFmtId="0" fontId="21" fillId="38" borderId="0" applyNumberFormat="0" applyBorder="0" applyAlignment="0" applyProtection="0"/>
    <xf numFmtId="0" fontId="22" fillId="39" borderId="0"/>
    <xf numFmtId="0" fontId="21" fillId="28" borderId="0" applyNumberFormat="0" applyBorder="0" applyAlignment="0" applyProtection="0"/>
    <xf numFmtId="0" fontId="22" fillId="29" borderId="0"/>
    <xf numFmtId="0" fontId="21" fillId="30" borderId="0" applyNumberFormat="0" applyBorder="0" applyAlignment="0" applyProtection="0"/>
    <xf numFmtId="0" fontId="22" fillId="31" borderId="0"/>
    <xf numFmtId="0" fontId="21" fillId="40" borderId="0" applyNumberFormat="0" applyBorder="0" applyAlignment="0" applyProtection="0"/>
    <xf numFmtId="0" fontId="22" fillId="41" borderId="0"/>
    <xf numFmtId="0" fontId="25" fillId="16" borderId="16" applyNumberFormat="0" applyAlignment="0" applyProtection="0"/>
    <xf numFmtId="0" fontId="26" fillId="17" borderId="17"/>
    <xf numFmtId="0" fontId="27" fillId="42" borderId="18" applyNumberFormat="0" applyAlignment="0" applyProtection="0"/>
    <xf numFmtId="0" fontId="28" fillId="43" borderId="19"/>
    <xf numFmtId="0" fontId="29" fillId="42" borderId="16" applyNumberFormat="0" applyAlignment="0" applyProtection="0"/>
    <xf numFmtId="0" fontId="30" fillId="43" borderId="17"/>
    <xf numFmtId="0" fontId="31" fillId="0" borderId="20" applyNumberFormat="0" applyFill="0" applyAlignment="0" applyProtection="0"/>
    <xf numFmtId="0" fontId="32" fillId="0" borderId="21"/>
    <xf numFmtId="0" fontId="33" fillId="0" borderId="22" applyNumberFormat="0" applyFill="0" applyAlignment="0" applyProtection="0"/>
    <xf numFmtId="0" fontId="34" fillId="0" borderId="23"/>
    <xf numFmtId="0" fontId="35" fillId="0" borderId="24" applyNumberFormat="0" applyFill="0" applyAlignment="0" applyProtection="0"/>
    <xf numFmtId="0" fontId="36" fillId="0" borderId="25"/>
    <xf numFmtId="0" fontId="35" fillId="0" borderId="0" applyNumberFormat="0" applyFill="0" applyBorder="0" applyAlignment="0" applyProtection="0"/>
    <xf numFmtId="0" fontId="36" fillId="0" borderId="0"/>
    <xf numFmtId="0" fontId="37" fillId="0" borderId="26" applyNumberFormat="0" applyFill="0" applyAlignment="0" applyProtection="0"/>
    <xf numFmtId="0" fontId="38" fillId="0" borderId="27"/>
    <xf numFmtId="0" fontId="39" fillId="44" borderId="28" applyNumberFormat="0" applyAlignment="0" applyProtection="0"/>
    <xf numFmtId="0" fontId="40" fillId="45" borderId="29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47" borderId="0"/>
    <xf numFmtId="0" fontId="1" fillId="0" borderId="0"/>
    <xf numFmtId="0" fontId="46" fillId="0" borderId="0"/>
    <xf numFmtId="0" fontId="47" fillId="0" borderId="0"/>
    <xf numFmtId="0" fontId="48" fillId="8" borderId="0" applyNumberFormat="0" applyBorder="0" applyAlignment="0" applyProtection="0"/>
    <xf numFmtId="0" fontId="49" fillId="9" borderId="0"/>
    <xf numFmtId="0" fontId="50" fillId="0" borderId="0" applyNumberFormat="0" applyFill="0" applyBorder="0" applyAlignment="0" applyProtection="0"/>
    <xf numFmtId="0" fontId="51" fillId="0" borderId="0"/>
    <xf numFmtId="0" fontId="7" fillId="48" borderId="30" applyNumberFormat="0" applyFont="0" applyAlignment="0" applyProtection="0"/>
    <xf numFmtId="0" fontId="46" fillId="49" borderId="31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47" fillId="0" borderId="0" applyFont="0" applyFill="0" applyBorder="0" applyAlignment="0" applyProtection="0"/>
    <xf numFmtId="0" fontId="52" fillId="0" borderId="32" applyNumberFormat="0" applyFill="0" applyAlignment="0" applyProtection="0"/>
    <xf numFmtId="0" fontId="53" fillId="0" borderId="33"/>
    <xf numFmtId="0" fontId="54" fillId="0" borderId="0" applyNumberFormat="0" applyFill="0" applyBorder="0" applyAlignment="0" applyProtection="0"/>
    <xf numFmtId="0" fontId="55" fillId="0" borderId="0"/>
    <xf numFmtId="0" fontId="56" fillId="10" borderId="0" applyNumberFormat="0" applyBorder="0" applyAlignment="0" applyProtection="0"/>
    <xf numFmtId="0" fontId="57" fillId="11" borderId="0"/>
    <xf numFmtId="0" fontId="58" fillId="0" borderId="0"/>
    <xf numFmtId="0" fontId="7" fillId="0" borderId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2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40" borderId="0" applyNumberFormat="0" applyBorder="0" applyAlignment="0" applyProtection="0"/>
    <xf numFmtId="0" fontId="25" fillId="16" borderId="16" applyNumberFormat="0" applyAlignment="0" applyProtection="0"/>
    <xf numFmtId="0" fontId="27" fillId="42" borderId="18" applyNumberFormat="0" applyAlignment="0" applyProtection="0"/>
    <xf numFmtId="0" fontId="29" fillId="42" borderId="16" applyNumberFormat="0" applyAlignment="0" applyProtection="0"/>
    <xf numFmtId="0" fontId="31" fillId="0" borderId="20" applyNumberFormat="0" applyFill="0" applyAlignment="0" applyProtection="0"/>
    <xf numFmtId="0" fontId="33" fillId="0" borderId="22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9" fillId="44" borderId="28" applyNumberFormat="0" applyAlignment="0" applyProtection="0"/>
    <xf numFmtId="0" fontId="41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" fillId="0" borderId="0"/>
    <xf numFmtId="0" fontId="47" fillId="0" borderId="0"/>
    <xf numFmtId="0" fontId="1" fillId="0" borderId="0"/>
    <xf numFmtId="0" fontId="4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48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2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71" fillId="0" borderId="0"/>
    <xf numFmtId="43" fontId="7" fillId="0" borderId="0" applyFont="0" applyFill="0" applyBorder="0" applyAlignment="0" applyProtection="0"/>
  </cellStyleXfs>
  <cellXfs count="464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9" fillId="0" borderId="0" xfId="2" applyFont="1"/>
    <xf numFmtId="0" fontId="9" fillId="0" borderId="0" xfId="2" applyFont="1" applyBorder="1"/>
    <xf numFmtId="0" fontId="13" fillId="0" borderId="6" xfId="2" applyFont="1" applyBorder="1"/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9" fillId="0" borderId="6" xfId="2" applyFont="1" applyBorder="1" applyAlignment="1">
      <alignment horizontal="center" wrapText="1"/>
    </xf>
    <xf numFmtId="0" fontId="10" fillId="0" borderId="6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3" fillId="4" borderId="6" xfId="2" applyFont="1" applyFill="1" applyBorder="1" applyAlignment="1">
      <alignment vertical="top"/>
    </xf>
    <xf numFmtId="0" fontId="9" fillId="0" borderId="6" xfId="2" applyFont="1" applyBorder="1" applyAlignment="1">
      <alignment horizontal="center" vertical="center" textRotation="90" wrapText="1"/>
    </xf>
    <xf numFmtId="0" fontId="15" fillId="0" borderId="0" xfId="2" applyFont="1" applyAlignment="1"/>
    <xf numFmtId="0" fontId="15" fillId="0" borderId="0" xfId="2" applyFont="1"/>
    <xf numFmtId="0" fontId="16" fillId="0" borderId="0" xfId="3" applyFont="1" applyFill="1" applyAlignment="1">
      <alignment horizontal="left" vertical="justify"/>
    </xf>
    <xf numFmtId="0" fontId="16" fillId="0" borderId="0" xfId="3" applyFont="1" applyFill="1" applyAlignment="1">
      <alignment horizontal="center" vertical="center"/>
    </xf>
    <xf numFmtId="0" fontId="16" fillId="5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9" xfId="2" applyNumberFormat="1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9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9" xfId="2" applyNumberFormat="1" applyFont="1" applyFill="1" applyBorder="1" applyAlignment="1">
      <alignment horizontal="center" vertical="top" wrapText="1"/>
    </xf>
    <xf numFmtId="0" fontId="16" fillId="3" borderId="9" xfId="2" applyFont="1" applyFill="1" applyBorder="1" applyAlignment="1">
      <alignment vertical="top"/>
    </xf>
    <xf numFmtId="0" fontId="16" fillId="3" borderId="9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58" fillId="0" borderId="0" xfId="98" applyNumberFormat="1"/>
    <xf numFmtId="0" fontId="58" fillId="0" borderId="0" xfId="98"/>
    <xf numFmtId="0" fontId="58" fillId="0" borderId="0" xfId="98" applyNumberFormat="1" applyFill="1"/>
    <xf numFmtId="0" fontId="59" fillId="0" borderId="0" xfId="98" applyNumberFormat="1" applyFont="1" applyAlignment="1">
      <alignment horizontal="center"/>
    </xf>
    <xf numFmtId="0" fontId="60" fillId="0" borderId="6" xfId="98" applyNumberFormat="1" applyFont="1" applyBorder="1" applyAlignment="1">
      <alignment horizontal="center"/>
    </xf>
    <xf numFmtId="0" fontId="60" fillId="0" borderId="6" xfId="98" applyFont="1" applyBorder="1"/>
    <xf numFmtId="0" fontId="61" fillId="0" borderId="0" xfId="98" applyNumberFormat="1" applyFont="1"/>
    <xf numFmtId="0" fontId="62" fillId="50" borderId="6" xfId="98" applyNumberFormat="1" applyFont="1" applyFill="1" applyBorder="1" applyAlignment="1">
      <alignment horizontal="center"/>
    </xf>
    <xf numFmtId="0" fontId="62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2" fillId="0" borderId="6" xfId="98" applyNumberFormat="1" applyFont="1" applyBorder="1" applyAlignment="1">
      <alignment horizontal="center" vertical="center"/>
    </xf>
    <xf numFmtId="0" fontId="62" fillId="0" borderId="6" xfId="98" applyFont="1" applyBorder="1"/>
    <xf numFmtId="0" fontId="7" fillId="0" borderId="6" xfId="98" applyFont="1" applyBorder="1" applyAlignment="1">
      <alignment horizontal="center"/>
    </xf>
    <xf numFmtId="0" fontId="61" fillId="0" borderId="0" xfId="98" applyNumberFormat="1" applyFont="1" applyBorder="1"/>
    <xf numFmtId="0" fontId="61" fillId="0" borderId="0" xfId="98" applyNumberFormat="1" applyFont="1" applyFill="1" applyBorder="1"/>
    <xf numFmtId="0" fontId="62" fillId="0" borderId="0" xfId="98" applyFont="1" applyFill="1" applyBorder="1"/>
    <xf numFmtId="0" fontId="58" fillId="0" borderId="0" xfId="98" applyNumberFormat="1" applyAlignment="1">
      <alignment vertical="center"/>
    </xf>
    <xf numFmtId="49" fontId="63" fillId="0" borderId="6" xfId="98" applyNumberFormat="1" applyFont="1" applyBorder="1" applyAlignment="1">
      <alignment horizontal="center" vertical="center" wrapText="1"/>
    </xf>
    <xf numFmtId="0" fontId="65" fillId="0" borderId="0" xfId="98" applyNumberFormat="1" applyFont="1"/>
    <xf numFmtId="49" fontId="64" fillId="0" borderId="15" xfId="98" applyNumberFormat="1" applyFont="1" applyBorder="1" applyAlignment="1">
      <alignment wrapText="1"/>
    </xf>
    <xf numFmtId="0" fontId="8" fillId="0" borderId="0" xfId="99" applyFont="1" applyFill="1"/>
    <xf numFmtId="0" fontId="67" fillId="0" borderId="0" xfId="99" applyNumberFormat="1" applyFont="1" applyFill="1" applyAlignment="1">
      <alignment horizontal="center"/>
    </xf>
    <xf numFmtId="0" fontId="10" fillId="3" borderId="6" xfId="80" applyNumberFormat="1" applyFont="1" applyFill="1" applyBorder="1" applyAlignment="1">
      <alignment horizontal="center" vertical="center"/>
    </xf>
    <xf numFmtId="0" fontId="9" fillId="0" borderId="9" xfId="80" applyNumberFormat="1" applyFont="1" applyFill="1" applyBorder="1" applyAlignment="1">
      <alignment horizontal="center" vertical="center"/>
    </xf>
    <xf numFmtId="0" fontId="10" fillId="0" borderId="6" xfId="80" applyNumberFormat="1" applyFont="1" applyFill="1" applyBorder="1" applyAlignment="1">
      <alignment horizontal="center" vertical="center" wrapText="1"/>
    </xf>
    <xf numFmtId="0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vertical="center"/>
    </xf>
    <xf numFmtId="0" fontId="9" fillId="0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 wrapText="1"/>
    </xf>
    <xf numFmtId="0" fontId="9" fillId="3" borderId="6" xfId="80" applyNumberFormat="1" applyFont="1" applyFill="1" applyBorder="1" applyAlignment="1">
      <alignment horizontal="center" vertical="center" wrapText="1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 wrapText="1"/>
    </xf>
    <xf numFmtId="0" fontId="9" fillId="3" borderId="9" xfId="80" applyNumberFormat="1" applyFont="1" applyFill="1" applyBorder="1" applyAlignment="1">
      <alignment horizontal="center" vertical="center" wrapText="1"/>
    </xf>
    <xf numFmtId="0" fontId="9" fillId="3" borderId="9" xfId="80" applyFont="1" applyFill="1" applyBorder="1" applyAlignment="1">
      <alignment vertical="center"/>
    </xf>
    <xf numFmtId="0" fontId="9" fillId="3" borderId="9" xfId="80" applyFont="1" applyFill="1" applyBorder="1" applyAlignment="1">
      <alignment horizontal="center"/>
    </xf>
    <xf numFmtId="0" fontId="10" fillId="0" borderId="6" xfId="80" applyFont="1" applyFill="1" applyBorder="1" applyAlignment="1">
      <alignment horizontal="center" vertical="center" wrapText="1"/>
    </xf>
    <xf numFmtId="0" fontId="67" fillId="0" borderId="0" xfId="152" applyFont="1"/>
    <xf numFmtId="0" fontId="72" fillId="0" borderId="0" xfId="152" applyFont="1" applyAlignment="1">
      <alignment horizontal="left"/>
    </xf>
    <xf numFmtId="0" fontId="10" fillId="0" borderId="3" xfId="152" applyNumberFormat="1" applyFont="1" applyFill="1" applyBorder="1" applyAlignment="1">
      <alignment horizontal="center" vertical="center" wrapText="1"/>
    </xf>
    <xf numFmtId="0" fontId="74" fillId="0" borderId="3" xfId="152" applyNumberFormat="1" applyFont="1" applyFill="1" applyBorder="1" applyAlignment="1">
      <alignment horizontal="center" vertical="center" wrapText="1"/>
    </xf>
    <xf numFmtId="0" fontId="72" fillId="3" borderId="0" xfId="152" applyFont="1" applyFill="1"/>
    <xf numFmtId="0" fontId="9" fillId="3" borderId="3" xfId="152" applyNumberFormat="1" applyFont="1" applyFill="1" applyBorder="1" applyAlignment="1">
      <alignment horizontal="center" vertical="center" wrapText="1"/>
    </xf>
    <xf numFmtId="0" fontId="9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10" fillId="3" borderId="6" xfId="152" applyNumberFormat="1" applyFont="1" applyFill="1" applyBorder="1" applyAlignment="1" applyProtection="1">
      <alignment horizontal="center"/>
    </xf>
    <xf numFmtId="0" fontId="75" fillId="3" borderId="35" xfId="152" applyNumberFormat="1" applyFont="1" applyFill="1" applyBorder="1" applyAlignment="1">
      <alignment horizontal="center" vertical="center" wrapText="1"/>
    </xf>
    <xf numFmtId="0" fontId="75" fillId="3" borderId="3" xfId="152" applyNumberFormat="1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vertical="center"/>
    </xf>
    <xf numFmtId="0" fontId="9" fillId="3" borderId="6" xfId="152" applyFont="1" applyFill="1" applyBorder="1" applyAlignment="1">
      <alignment horizontal="center" vertical="center"/>
    </xf>
    <xf numFmtId="0" fontId="72" fillId="0" borderId="0" xfId="152" applyFont="1" applyFill="1"/>
    <xf numFmtId="0" fontId="9" fillId="0" borderId="3" xfId="152" applyNumberFormat="1" applyFont="1" applyFill="1" applyBorder="1" applyAlignment="1">
      <alignment horizontal="center" vertical="center" wrapText="1"/>
    </xf>
    <xf numFmtId="0" fontId="9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10" fillId="0" borderId="6" xfId="152" applyNumberFormat="1" applyFont="1" applyFill="1" applyBorder="1" applyAlignment="1" applyProtection="1">
      <alignment horizontal="center"/>
    </xf>
    <xf numFmtId="0" fontId="75" fillId="0" borderId="35" xfId="152" applyNumberFormat="1" applyFont="1" applyFill="1" applyBorder="1" applyAlignment="1">
      <alignment horizontal="center" vertical="center" wrapText="1"/>
    </xf>
    <xf numFmtId="0" fontId="75" fillId="0" borderId="3" xfId="152" applyNumberFormat="1" applyFont="1" applyFill="1" applyBorder="1" applyAlignment="1">
      <alignment horizontal="center" vertical="center" wrapText="1"/>
    </xf>
    <xf numFmtId="0" fontId="9" fillId="0" borderId="6" xfId="152" applyFont="1" applyFill="1" applyBorder="1" applyAlignment="1">
      <alignment vertical="center"/>
    </xf>
    <xf numFmtId="0" fontId="9" fillId="0" borderId="6" xfId="152" applyFont="1" applyFill="1" applyBorder="1" applyAlignment="1">
      <alignment horizontal="center" vertical="center"/>
    </xf>
    <xf numFmtId="0" fontId="72" fillId="0" borderId="0" xfId="152" applyFont="1"/>
    <xf numFmtId="0" fontId="9" fillId="0" borderId="9" xfId="152" applyNumberFormat="1" applyFont="1" applyFill="1" applyBorder="1" applyAlignment="1">
      <alignment horizontal="center" vertical="center"/>
    </xf>
    <xf numFmtId="0" fontId="9" fillId="0" borderId="9" xfId="152" applyFont="1" applyBorder="1" applyAlignment="1">
      <alignment vertical="center"/>
    </xf>
    <xf numFmtId="0" fontId="9" fillId="0" borderId="9" xfId="152" applyFont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/>
    </xf>
    <xf numFmtId="0" fontId="67" fillId="0" borderId="0" xfId="152" applyFont="1" applyAlignment="1">
      <alignment horizontal="center"/>
    </xf>
    <xf numFmtId="0" fontId="16" fillId="0" borderId="0" xfId="99" applyFont="1"/>
    <xf numFmtId="0" fontId="16" fillId="0" borderId="0" xfId="99" applyFont="1" applyFill="1"/>
    <xf numFmtId="0" fontId="16" fillId="0" borderId="0" xfId="99" applyFont="1" applyAlignment="1">
      <alignment horizontal="center"/>
    </xf>
    <xf numFmtId="0" fontId="16" fillId="0" borderId="0" xfId="99" applyFont="1" applyFill="1" applyAlignment="1">
      <alignment horizontal="center"/>
    </xf>
    <xf numFmtId="0" fontId="17" fillId="0" borderId="6" xfId="99" applyFont="1" applyFill="1" applyBorder="1" applyAlignment="1">
      <alignment horizontal="center" vertical="center"/>
    </xf>
    <xf numFmtId="0" fontId="16" fillId="0" borderId="6" xfId="99" applyNumberFormat="1" applyFont="1" applyFill="1" applyBorder="1" applyAlignment="1">
      <alignment horizontal="center" vertical="center"/>
    </xf>
    <xf numFmtId="0" fontId="16" fillId="0" borderId="6" xfId="99" applyFont="1" applyFill="1" applyBorder="1" applyAlignment="1">
      <alignment vertical="center"/>
    </xf>
    <xf numFmtId="0" fontId="16" fillId="0" borderId="6" xfId="99" applyFont="1" applyFill="1" applyBorder="1" applyAlignment="1">
      <alignment horizontal="center" vertical="center"/>
    </xf>
    <xf numFmtId="0" fontId="16" fillId="3" borderId="6" xfId="99" applyNumberFormat="1" applyFont="1" applyFill="1" applyBorder="1" applyAlignment="1">
      <alignment horizontal="center" vertical="center"/>
    </xf>
    <xf numFmtId="0" fontId="16" fillId="3" borderId="6" xfId="99" applyFont="1" applyFill="1" applyBorder="1" applyAlignment="1">
      <alignment vertical="center"/>
    </xf>
    <xf numFmtId="0" fontId="16" fillId="3" borderId="6" xfId="99" applyFont="1" applyFill="1" applyBorder="1" applyAlignment="1">
      <alignment horizontal="center" vertical="center"/>
    </xf>
    <xf numFmtId="0" fontId="16" fillId="3" borderId="9" xfId="99" applyNumberFormat="1" applyFont="1" applyFill="1" applyBorder="1" applyAlignment="1">
      <alignment horizontal="center" vertical="center"/>
    </xf>
    <xf numFmtId="0" fontId="16" fillId="3" borderId="9" xfId="99" applyFont="1" applyFill="1" applyBorder="1" applyAlignment="1">
      <alignment vertical="center"/>
    </xf>
    <xf numFmtId="0" fontId="16" fillId="3" borderId="9" xfId="99" applyFont="1" applyFill="1" applyBorder="1" applyAlignment="1">
      <alignment horizontal="center" vertic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vertical="center" wrapText="1"/>
    </xf>
    <xf numFmtId="0" fontId="7" fillId="0" borderId="0" xfId="99"/>
    <xf numFmtId="0" fontId="47" fillId="0" borderId="0" xfId="99" applyFont="1" applyFill="1"/>
    <xf numFmtId="0" fontId="9" fillId="0" borderId="0" xfId="99" applyFont="1" applyFill="1"/>
    <xf numFmtId="0" fontId="77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/>
    <xf numFmtId="0" fontId="78" fillId="0" borderId="0" xfId="99" applyFont="1" applyFill="1" applyAlignment="1">
      <alignment wrapText="1"/>
    </xf>
    <xf numFmtId="3" fontId="9" fillId="0" borderId="8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wrapText="1"/>
    </xf>
    <xf numFmtId="0" fontId="9" fillId="0" borderId="7" xfId="99" applyFont="1" applyFill="1" applyBorder="1" applyAlignment="1">
      <alignment vertical="center" wrapText="1"/>
    </xf>
    <xf numFmtId="0" fontId="9" fillId="0" borderId="8" xfId="99" applyFont="1" applyFill="1" applyBorder="1" applyAlignment="1">
      <alignment wrapText="1"/>
    </xf>
    <xf numFmtId="1" fontId="17" fillId="3" borderId="6" xfId="99" applyNumberFormat="1" applyFont="1" applyFill="1" applyBorder="1" applyAlignment="1">
      <alignment horizontal="center" vertical="center"/>
    </xf>
    <xf numFmtId="0" fontId="17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6" fillId="0" borderId="6" xfId="99" applyNumberFormat="1" applyFont="1" applyFill="1" applyBorder="1" applyAlignment="1">
      <alignment horizontal="center" vertical="center"/>
    </xf>
    <xf numFmtId="0" fontId="9" fillId="0" borderId="39" xfId="99" applyFont="1" applyFill="1" applyBorder="1" applyAlignment="1">
      <alignment horizontal="center" vertical="center" wrapText="1"/>
    </xf>
    <xf numFmtId="0" fontId="9" fillId="0" borderId="40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1" fontId="16" fillId="3" borderId="6" xfId="99" applyNumberFormat="1" applyFont="1" applyFill="1" applyBorder="1" applyAlignment="1">
      <alignment horizontal="center" vertical="center"/>
    </xf>
    <xf numFmtId="0" fontId="9" fillId="3" borderId="39" xfId="99" applyFont="1" applyFill="1" applyBorder="1" applyAlignment="1">
      <alignment horizontal="center" vertical="center" wrapText="1"/>
    </xf>
    <xf numFmtId="0" fontId="9" fillId="3" borderId="40" xfId="99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/>
    </xf>
    <xf numFmtId="1" fontId="16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horizontal="center" vertical="center"/>
    </xf>
    <xf numFmtId="0" fontId="79" fillId="0" borderId="0" xfId="99" applyFont="1" applyFill="1" applyAlignment="1">
      <alignment wrapText="1"/>
    </xf>
    <xf numFmtId="0" fontId="80" fillId="0" borderId="10" xfId="99" applyFont="1" applyFill="1" applyBorder="1" applyAlignment="1">
      <alignment horizontal="center" vertical="center" wrapText="1"/>
    </xf>
    <xf numFmtId="0" fontId="79" fillId="0" borderId="0" xfId="99" applyFont="1" applyFill="1" applyAlignment="1">
      <alignment horizontal="center" vertical="center"/>
    </xf>
    <xf numFmtId="0" fontId="47" fillId="0" borderId="0" xfId="99" applyFont="1" applyFill="1" applyAlignment="1">
      <alignment horizontal="center" vertical="center" wrapText="1"/>
    </xf>
    <xf numFmtId="0" fontId="81" fillId="0" borderId="0" xfId="99" applyFont="1" applyFill="1" applyAlignment="1">
      <alignment vertical="center" wrapText="1"/>
    </xf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0" fillId="3" borderId="6" xfId="99" applyNumberFormat="1" applyFont="1" applyFill="1" applyBorder="1" applyAlignment="1">
      <alignment horizontal="center" vertical="center" wrapText="1"/>
    </xf>
    <xf numFmtId="1" fontId="10" fillId="3" borderId="6" xfId="99" applyNumberFormat="1" applyFont="1" applyFill="1" applyBorder="1" applyAlignment="1">
      <alignment horizontal="center" vertical="center"/>
    </xf>
    <xf numFmtId="1" fontId="9" fillId="0" borderId="6" xfId="148" applyNumberFormat="1" applyFont="1" applyFill="1" applyBorder="1" applyAlignment="1">
      <alignment horizontal="center" vertical="center" wrapText="1"/>
    </xf>
    <xf numFmtId="1" fontId="9" fillId="0" borderId="6" xfId="148" applyNumberFormat="1" applyFont="1" applyFill="1" applyBorder="1" applyAlignment="1">
      <alignment horizontal="center" vertical="center"/>
    </xf>
    <xf numFmtId="1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vertical="center"/>
    </xf>
    <xf numFmtId="1" fontId="9" fillId="3" borderId="6" xfId="148" applyNumberFormat="1" applyFont="1" applyFill="1" applyBorder="1" applyAlignment="1">
      <alignment horizontal="center" vertical="center" wrapText="1"/>
    </xf>
    <xf numFmtId="1" fontId="9" fillId="3" borderId="6" xfId="148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Font="1" applyFill="1" applyBorder="1" applyAlignment="1">
      <alignment vertical="center"/>
    </xf>
    <xf numFmtId="0" fontId="9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0" fontId="83" fillId="0" borderId="0" xfId="98" applyNumberFormat="1" applyFont="1" applyFill="1" applyAlignment="1">
      <alignment horizontal="left" vertical="top"/>
    </xf>
    <xf numFmtId="0" fontId="83" fillId="0" borderId="0" xfId="98" applyNumberFormat="1" applyFont="1" applyFill="1" applyAlignment="1">
      <alignment horizontal="center" vertical="center"/>
    </xf>
    <xf numFmtId="0" fontId="84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13" fillId="3" borderId="6" xfId="98" applyNumberFormat="1" applyFont="1" applyFill="1" applyBorder="1" applyAlignment="1">
      <alignment horizontal="left" vertical="center" wrapText="1"/>
    </xf>
    <xf numFmtId="0" fontId="13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86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87" fillId="0" borderId="0" xfId="80" applyFont="1" applyFill="1"/>
    <xf numFmtId="0" fontId="87" fillId="0" borderId="0" xfId="80" applyFont="1" applyFill="1" applyAlignment="1">
      <alignment horizontal="center" vertical="center"/>
    </xf>
    <xf numFmtId="0" fontId="16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49" fontId="9" fillId="0" borderId="6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/>
    </xf>
    <xf numFmtId="0" fontId="9" fillId="5" borderId="0" xfId="99" applyFont="1" applyFill="1"/>
    <xf numFmtId="0" fontId="9" fillId="5" borderId="0" xfId="99" applyFont="1" applyFill="1" applyAlignment="1">
      <alignment horizontal="center"/>
    </xf>
    <xf numFmtId="3" fontId="9" fillId="5" borderId="0" xfId="99" applyNumberFormat="1" applyFont="1" applyFill="1"/>
    <xf numFmtId="3" fontId="9" fillId="5" borderId="0" xfId="99" applyNumberFormat="1" applyFont="1" applyFill="1" applyBorder="1"/>
    <xf numFmtId="0" fontId="9" fillId="0" borderId="0" xfId="99" applyFont="1" applyFill="1" applyAlignment="1">
      <alignment vertical="center"/>
    </xf>
    <xf numFmtId="3" fontId="10" fillId="3" borderId="6" xfId="99" applyNumberFormat="1" applyFont="1" applyFill="1" applyBorder="1" applyAlignment="1">
      <alignment horizontal="center" vertical="center"/>
    </xf>
    <xf numFmtId="3" fontId="10" fillId="3" borderId="7" xfId="99" applyNumberFormat="1" applyFont="1" applyFill="1" applyBorder="1" applyAlignment="1">
      <alignment horizontal="center" vertical="center"/>
    </xf>
    <xf numFmtId="3" fontId="10" fillId="3" borderId="41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9" fillId="0" borderId="41" xfId="99" applyNumberFormat="1" applyFont="1" applyFill="1" applyBorder="1" applyAlignment="1">
      <alignment horizontal="center" vertical="center"/>
    </xf>
    <xf numFmtId="3" fontId="10" fillId="0" borderId="9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0" fontId="9" fillId="3" borderId="41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3" fontId="9" fillId="3" borderId="6" xfId="99" applyNumberFormat="1" applyFont="1" applyFill="1" applyBorder="1" applyAlignment="1">
      <alignment horizontal="center" vertical="center"/>
    </xf>
    <xf numFmtId="0" fontId="9" fillId="3" borderId="42" xfId="99" applyNumberFormat="1" applyFont="1" applyFill="1" applyBorder="1" applyAlignment="1">
      <alignment horizontal="center" vertical="center"/>
    </xf>
    <xf numFmtId="0" fontId="9" fillId="3" borderId="9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vertical="center"/>
    </xf>
    <xf numFmtId="0" fontId="10" fillId="0" borderId="10" xfId="99" applyFont="1" applyFill="1" applyBorder="1" applyAlignment="1">
      <alignment horizontal="center" vertical="center" wrapText="1"/>
    </xf>
    <xf numFmtId="0" fontId="10" fillId="0" borderId="43" xfId="99" applyFont="1" applyFill="1" applyBorder="1" applyAlignment="1">
      <alignment horizontal="center" vertical="center" wrapText="1"/>
    </xf>
    <xf numFmtId="0" fontId="10" fillId="0" borderId="44" xfId="99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64" fillId="0" borderId="0" xfId="98" applyNumberFormat="1" applyFont="1" applyFill="1" applyAlignment="1">
      <alignment horizontal="center" vertical="top" wrapText="1"/>
    </xf>
    <xf numFmtId="0" fontId="64" fillId="3" borderId="6" xfId="98" applyNumberFormat="1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3" borderId="6" xfId="98" applyNumberFormat="1" applyFont="1" applyFill="1" applyBorder="1" applyAlignment="1">
      <alignment horizontal="center" vertical="top" wrapText="1"/>
    </xf>
    <xf numFmtId="0" fontId="13" fillId="3" borderId="6" xfId="98" applyFont="1" applyFill="1" applyBorder="1" applyAlignment="1">
      <alignment vertical="top" wrapText="1"/>
    </xf>
    <xf numFmtId="49" fontId="64" fillId="0" borderId="6" xfId="98" applyNumberFormat="1" applyFont="1" applyFill="1" applyBorder="1" applyAlignment="1">
      <alignment horizontal="center" vertical="top" wrapText="1"/>
    </xf>
    <xf numFmtId="0" fontId="89" fillId="0" borderId="0" xfId="80" applyFont="1"/>
    <xf numFmtId="0" fontId="89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" borderId="6" xfId="80" applyNumberFormat="1" applyFont="1" applyFill="1" applyBorder="1" applyAlignment="1">
      <alignment horizontal="center" vertical="center"/>
    </xf>
    <xf numFmtId="0" fontId="1" fillId="0" borderId="6" xfId="80" applyFont="1" applyFill="1" applyBorder="1"/>
    <xf numFmtId="0" fontId="89" fillId="0" borderId="0" xfId="80" applyFont="1" applyFill="1"/>
    <xf numFmtId="0" fontId="1" fillId="5" borderId="6" xfId="80" applyFont="1" applyFill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10" fillId="0" borderId="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0" fontId="75" fillId="0" borderId="3" xfId="99" applyNumberFormat="1" applyFont="1" applyFill="1" applyBorder="1" applyAlignment="1">
      <alignment horizontal="center" vertical="center" wrapText="1"/>
    </xf>
    <xf numFmtId="0" fontId="75" fillId="3" borderId="3" xfId="99" applyNumberFormat="1" applyFont="1" applyFill="1" applyBorder="1" applyAlignment="1">
      <alignment horizontal="center" vertical="center" wrapText="1"/>
    </xf>
    <xf numFmtId="3" fontId="10" fillId="3" borderId="6" xfId="99" applyNumberFormat="1" applyFont="1" applyFill="1" applyBorder="1" applyAlignment="1">
      <alignment horizontal="center" vertical="center" wrapText="1"/>
    </xf>
    <xf numFmtId="0" fontId="75" fillId="0" borderId="6" xfId="99" applyNumberFormat="1" applyFont="1" applyFill="1" applyBorder="1" applyAlignment="1">
      <alignment horizontal="center" vertical="center" wrapText="1"/>
    </xf>
    <xf numFmtId="0" fontId="75" fillId="0" borderId="35" xfId="99" applyNumberFormat="1" applyFont="1" applyFill="1" applyBorder="1" applyAlignment="1">
      <alignment horizontal="center" vertical="center" wrapText="1"/>
    </xf>
    <xf numFmtId="0" fontId="75" fillId="3" borderId="6" xfId="99" applyNumberFormat="1" applyFont="1" applyFill="1" applyBorder="1" applyAlignment="1">
      <alignment horizontal="center" vertical="center" wrapText="1"/>
    </xf>
    <xf numFmtId="0" fontId="75" fillId="3" borderId="35" xfId="99" applyNumberFormat="1" applyFont="1" applyFill="1" applyBorder="1" applyAlignment="1">
      <alignment horizontal="center" vertical="center" wrapText="1"/>
    </xf>
    <xf numFmtId="0" fontId="75" fillId="3" borderId="48" xfId="99" applyNumberFormat="1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/>
    </xf>
    <xf numFmtId="0" fontId="9" fillId="0" borderId="0" xfId="99" applyFont="1" applyFill="1" applyBorder="1"/>
    <xf numFmtId="0" fontId="9" fillId="0" borderId="0" xfId="99" applyNumberFormat="1" applyFont="1" applyFill="1" applyBorder="1"/>
    <xf numFmtId="0" fontId="9" fillId="0" borderId="6" xfId="99" applyNumberFormat="1" applyFont="1" applyFill="1" applyBorder="1" applyAlignment="1">
      <alignment horizontal="center"/>
    </xf>
    <xf numFmtId="0" fontId="9" fillId="3" borderId="6" xfId="99" applyNumberFormat="1" applyFont="1" applyFill="1" applyBorder="1" applyAlignment="1">
      <alignment horizontal="center"/>
    </xf>
    <xf numFmtId="3" fontId="9" fillId="0" borderId="0" xfId="99" applyNumberFormat="1" applyFont="1" applyFill="1"/>
    <xf numFmtId="0" fontId="10" fillId="0" borderId="0" xfId="99" applyFont="1" applyFill="1" applyBorder="1"/>
    <xf numFmtId="0" fontId="10" fillId="0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 applyBorder="1" applyAlignment="1">
      <alignment vertical="center" wrapText="1"/>
    </xf>
    <xf numFmtId="0" fontId="12" fillId="0" borderId="0" xfId="99" applyFont="1" applyFill="1" applyAlignment="1">
      <alignment horizontal="center" vertical="center" wrapText="1"/>
    </xf>
    <xf numFmtId="0" fontId="9" fillId="0" borderId="0" xfId="99" applyFont="1" applyFill="1" applyAlignment="1">
      <alignment horizontal="center" vertical="center" wrapText="1"/>
    </xf>
    <xf numFmtId="0" fontId="10" fillId="3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3" fontId="9" fillId="0" borderId="0" xfId="99" applyNumberFormat="1" applyFont="1" applyFill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 wrapText="1"/>
    </xf>
    <xf numFmtId="3" fontId="9" fillId="0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10" fillId="3" borderId="8" xfId="99" applyFont="1" applyFill="1" applyBorder="1" applyAlignment="1">
      <alignment horizontal="center" vertical="center"/>
    </xf>
    <xf numFmtId="0" fontId="10" fillId="3" borderId="7" xfId="99" applyFont="1" applyFill="1" applyBorder="1" applyAlignment="1">
      <alignment horizontal="center" vertical="center"/>
    </xf>
    <xf numFmtId="0" fontId="9" fillId="0" borderId="0" xfId="99" applyFont="1" applyFill="1" applyAlignment="1">
      <alignment horizontal="left" vertical="top"/>
    </xf>
    <xf numFmtId="0" fontId="10" fillId="0" borderId="8" xfId="99" applyFont="1" applyFill="1" applyBorder="1" applyAlignment="1">
      <alignment horizontal="center" vertical="center" wrapText="1"/>
    </xf>
    <xf numFmtId="0" fontId="10" fillId="0" borderId="7" xfId="99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 vertical="center" wrapText="1"/>
    </xf>
    <xf numFmtId="0" fontId="10" fillId="0" borderId="11" xfId="99" applyFont="1" applyFill="1" applyBorder="1" applyAlignment="1">
      <alignment horizontal="center" vertical="center" wrapText="1"/>
    </xf>
    <xf numFmtId="0" fontId="10" fillId="0" borderId="9" xfId="99" applyFont="1" applyFill="1" applyBorder="1" applyAlignment="1">
      <alignment horizontal="center" vertical="center" wrapText="1"/>
    </xf>
    <xf numFmtId="0" fontId="10" fillId="3" borderId="0" xfId="99" applyFont="1" applyFill="1" applyBorder="1" applyAlignment="1">
      <alignment horizontal="center" vertical="center" wrapText="1"/>
    </xf>
    <xf numFmtId="0" fontId="8" fillId="3" borderId="0" xfId="99" applyFont="1" applyFill="1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top" wrapText="1"/>
    </xf>
    <xf numFmtId="0" fontId="8" fillId="3" borderId="15" xfId="99" applyFont="1" applyFill="1" applyBorder="1" applyAlignment="1">
      <alignment horizontal="center" vertical="top" wrapText="1"/>
    </xf>
    <xf numFmtId="0" fontId="10" fillId="0" borderId="13" xfId="99" applyFont="1" applyFill="1" applyBorder="1" applyAlignment="1">
      <alignment horizontal="center" vertical="center" wrapText="1"/>
    </xf>
    <xf numFmtId="0" fontId="10" fillId="0" borderId="14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49" fontId="17" fillId="0" borderId="15" xfId="3" applyNumberFormat="1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top"/>
    </xf>
    <xf numFmtId="0" fontId="17" fillId="3" borderId="7" xfId="2" applyFont="1" applyFill="1" applyBorder="1" applyAlignment="1">
      <alignment horizontal="center" vertical="top"/>
    </xf>
    <xf numFmtId="0" fontId="18" fillId="3" borderId="15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8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66" fillId="0" borderId="0" xfId="98" applyFont="1" applyAlignment="1">
      <alignment horizontal="center" vertical="center" wrapText="1"/>
    </xf>
    <xf numFmtId="0" fontId="58" fillId="0" borderId="0" xfId="98" applyAlignment="1">
      <alignment wrapText="1"/>
    </xf>
    <xf numFmtId="49" fontId="64" fillId="0" borderId="15" xfId="98" applyNumberFormat="1" applyFont="1" applyBorder="1" applyAlignment="1">
      <alignment horizontal="center" vertical="center" wrapText="1"/>
    </xf>
    <xf numFmtId="0" fontId="59" fillId="0" borderId="6" xfId="98" applyNumberFormat="1" applyFont="1" applyBorder="1" applyAlignment="1">
      <alignment horizontal="center" vertical="center"/>
    </xf>
    <xf numFmtId="0" fontId="64" fillId="0" borderId="6" xfId="98" applyFont="1" applyBorder="1" applyAlignment="1">
      <alignment horizontal="center" vertical="center"/>
    </xf>
    <xf numFmtId="0" fontId="64" fillId="0" borderId="6" xfId="98" applyNumberFormat="1" applyFont="1" applyBorder="1" applyAlignment="1">
      <alignment horizontal="center" vertical="center" wrapText="1"/>
    </xf>
    <xf numFmtId="0" fontId="10" fillId="3" borderId="8" xfId="80" applyNumberFormat="1" applyFont="1" applyFill="1" applyBorder="1" applyAlignment="1">
      <alignment horizontal="center"/>
    </xf>
    <xf numFmtId="0" fontId="10" fillId="3" borderId="7" xfId="80" applyNumberFormat="1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 vertical="center" wrapText="1"/>
    </xf>
    <xf numFmtId="0" fontId="17" fillId="3" borderId="15" xfId="80" applyFont="1" applyFill="1" applyBorder="1" applyAlignment="1">
      <alignment horizontal="center" vertical="center" wrapText="1"/>
    </xf>
    <xf numFmtId="0" fontId="69" fillId="3" borderId="15" xfId="1" applyFont="1" applyFill="1" applyBorder="1" applyAlignment="1">
      <alignment horizontal="center" vertical="center" wrapText="1"/>
    </xf>
    <xf numFmtId="0" fontId="68" fillId="0" borderId="6" xfId="80" applyFont="1" applyFill="1" applyBorder="1" applyAlignment="1">
      <alignment horizontal="center" vertical="center" wrapText="1"/>
    </xf>
    <xf numFmtId="0" fontId="68" fillId="0" borderId="6" xfId="80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 wrapText="1"/>
    </xf>
    <xf numFmtId="0" fontId="73" fillId="0" borderId="34" xfId="152" applyFont="1" applyBorder="1" applyAlignment="1">
      <alignment horizontal="center" vertical="center"/>
    </xf>
    <xf numFmtId="0" fontId="67" fillId="0" borderId="34" xfId="152" applyFont="1" applyFill="1" applyBorder="1" applyAlignment="1">
      <alignment horizontal="center"/>
    </xf>
    <xf numFmtId="0" fontId="17" fillId="0" borderId="0" xfId="152" applyFont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/>
    </xf>
    <xf numFmtId="0" fontId="10" fillId="3" borderId="12" xfId="152" applyFont="1" applyFill="1" applyBorder="1" applyAlignment="1">
      <alignment horizontal="center" vertical="center"/>
    </xf>
    <xf numFmtId="0" fontId="10" fillId="3" borderId="37" xfId="152" applyFont="1" applyFill="1" applyBorder="1" applyAlignment="1">
      <alignment horizontal="center" vertical="center" wrapText="1"/>
    </xf>
    <xf numFmtId="0" fontId="10" fillId="3" borderId="38" xfId="152" applyFont="1" applyFill="1" applyBorder="1" applyAlignment="1">
      <alignment horizontal="center" vertical="center" wrapText="1"/>
    </xf>
    <xf numFmtId="0" fontId="10" fillId="3" borderId="36" xfId="152" applyFont="1" applyFill="1" applyBorder="1" applyAlignment="1">
      <alignment horizontal="center" vertical="center" wrapText="1"/>
    </xf>
    <xf numFmtId="0" fontId="10" fillId="3" borderId="12" xfId="152" applyFont="1" applyFill="1" applyBorder="1" applyAlignment="1">
      <alignment horizontal="center" vertical="center" wrapText="1"/>
    </xf>
    <xf numFmtId="0" fontId="10" fillId="0" borderId="6" xfId="152" applyFont="1" applyBorder="1" applyAlignment="1">
      <alignment horizontal="center" vertical="center"/>
    </xf>
    <xf numFmtId="0" fontId="10" fillId="3" borderId="9" xfId="152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vertical="center"/>
    </xf>
    <xf numFmtId="0" fontId="17" fillId="0" borderId="7" xfId="99" applyFont="1" applyFill="1" applyBorder="1" applyAlignment="1">
      <alignment horizontal="center" vertical="center"/>
    </xf>
    <xf numFmtId="0" fontId="17" fillId="3" borderId="15" xfId="99" applyFont="1" applyFill="1" applyBorder="1" applyAlignment="1">
      <alignment horizontal="center" vertical="center" wrapText="1"/>
    </xf>
    <xf numFmtId="0" fontId="16" fillId="0" borderId="0" xfId="99" applyFont="1" applyAlignment="1">
      <alignment horizontal="left" vertical="top" wrapText="1"/>
    </xf>
    <xf numFmtId="0" fontId="82" fillId="3" borderId="0" xfId="99" applyFont="1" applyFill="1" applyBorder="1" applyAlignment="1">
      <alignment horizontal="center" vertical="center" wrapText="1"/>
    </xf>
    <xf numFmtId="0" fontId="82" fillId="3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10" xfId="99" applyFont="1" applyFill="1" applyBorder="1" applyAlignment="1">
      <alignment horizontal="center" vertical="center" wrapText="1"/>
    </xf>
    <xf numFmtId="0" fontId="17" fillId="0" borderId="12" xfId="99" applyFont="1" applyFill="1" applyBorder="1" applyAlignment="1">
      <alignment horizontal="center" vertical="center" wrapText="1"/>
    </xf>
    <xf numFmtId="0" fontId="17" fillId="0" borderId="13" xfId="99" applyFont="1" applyFill="1" applyBorder="1" applyAlignment="1">
      <alignment horizontal="center" vertical="center" wrapText="1"/>
    </xf>
    <xf numFmtId="0" fontId="17" fillId="0" borderId="11" xfId="99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wrapText="1"/>
    </xf>
    <xf numFmtId="0" fontId="17" fillId="0" borderId="14" xfId="99" applyFont="1" applyFill="1" applyBorder="1" applyAlignment="1">
      <alignment horizontal="center" wrapText="1"/>
    </xf>
    <xf numFmtId="0" fontId="67" fillId="0" borderId="6" xfId="99" applyFont="1" applyFill="1" applyBorder="1" applyAlignment="1">
      <alignment horizontal="center" vertical="center" wrapText="1"/>
    </xf>
    <xf numFmtId="0" fontId="17" fillId="3" borderId="8" xfId="99" applyFont="1" applyFill="1" applyBorder="1" applyAlignment="1">
      <alignment horizontal="center" vertical="center"/>
    </xf>
    <xf numFmtId="0" fontId="17" fillId="3" borderId="7" xfId="99" applyFont="1" applyFill="1" applyBorder="1" applyAlignment="1">
      <alignment horizontal="center" vertical="center"/>
    </xf>
    <xf numFmtId="0" fontId="72" fillId="0" borderId="6" xfId="99" applyFont="1" applyFill="1" applyBorder="1" applyAlignment="1">
      <alignment horizontal="center" vertical="center"/>
    </xf>
    <xf numFmtId="0" fontId="10" fillId="0" borderId="10" xfId="99" applyFont="1" applyFill="1" applyBorder="1" applyAlignment="1">
      <alignment horizontal="center" vertical="center" wrapText="1"/>
    </xf>
    <xf numFmtId="0" fontId="67" fillId="0" borderId="6" xfId="99" applyFont="1" applyFill="1" applyBorder="1" applyAlignment="1">
      <alignment horizontal="center" vertical="center"/>
    </xf>
    <xf numFmtId="49" fontId="10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0" fillId="3" borderId="6" xfId="99" applyNumberFormat="1" applyFont="1" applyFill="1" applyBorder="1" applyAlignment="1">
      <alignment horizontal="center" vertical="center"/>
    </xf>
    <xf numFmtId="49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 wrapText="1"/>
    </xf>
    <xf numFmtId="0" fontId="83" fillId="0" borderId="36" xfId="98" applyNumberFormat="1" applyFont="1" applyFill="1" applyBorder="1" applyAlignment="1">
      <alignment horizontal="center" vertical="center" wrapText="1"/>
    </xf>
    <xf numFmtId="0" fontId="10" fillId="3" borderId="8" xfId="98" applyFont="1" applyFill="1" applyBorder="1" applyAlignment="1">
      <alignment horizontal="center" vertical="center"/>
    </xf>
    <xf numFmtId="0" fontId="10" fillId="3" borderId="7" xfId="98" applyFont="1" applyFill="1" applyBorder="1" applyAlignment="1">
      <alignment horizontal="center" vertical="center"/>
    </xf>
    <xf numFmtId="0" fontId="82" fillId="3" borderId="0" xfId="98" applyFont="1" applyFill="1" applyBorder="1" applyAlignment="1">
      <alignment horizontal="center" vertical="center" wrapText="1"/>
    </xf>
    <xf numFmtId="0" fontId="82" fillId="3" borderId="15" xfId="98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9" fillId="0" borderId="10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13" fillId="0" borderId="13" xfId="98" applyNumberFormat="1" applyFont="1" applyFill="1" applyBorder="1" applyAlignment="1">
      <alignment horizontal="center" vertical="center" wrapText="1"/>
    </xf>
    <xf numFmtId="3" fontId="64" fillId="3" borderId="8" xfId="80" applyNumberFormat="1" applyFont="1" applyFill="1" applyBorder="1" applyAlignment="1">
      <alignment horizontal="center" vertical="center" wrapText="1"/>
    </xf>
    <xf numFmtId="3" fontId="64" fillId="3" borderId="7" xfId="80" applyNumberFormat="1" applyFont="1" applyFill="1" applyBorder="1" applyAlignment="1">
      <alignment horizontal="center" vertical="center" wrapText="1"/>
    </xf>
    <xf numFmtId="0" fontId="17" fillId="3" borderId="0" xfId="80" applyFont="1" applyFill="1" applyAlignment="1">
      <alignment horizont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7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0" fontId="10" fillId="3" borderId="8" xfId="99" applyNumberFormat="1" applyFont="1" applyFill="1" applyBorder="1" applyAlignment="1">
      <alignment horizontal="center" vertical="center"/>
    </xf>
    <xf numFmtId="0" fontId="10" fillId="3" borderId="7" xfId="99" applyNumberFormat="1" applyFont="1" applyFill="1" applyBorder="1" applyAlignment="1">
      <alignment horizontal="center" vertical="center"/>
    </xf>
    <xf numFmtId="0" fontId="10" fillId="0" borderId="45" xfId="99" applyFont="1" applyFill="1" applyBorder="1" applyAlignment="1">
      <alignment horizontal="center" vertical="center" wrapText="1"/>
    </xf>
    <xf numFmtId="0" fontId="64" fillId="3" borderId="15" xfId="98" applyFont="1" applyFill="1" applyBorder="1" applyAlignment="1">
      <alignment horizontal="center" vertical="top" wrapText="1"/>
    </xf>
    <xf numFmtId="0" fontId="64" fillId="3" borderId="8" xfId="98" applyFont="1" applyFill="1" applyBorder="1" applyAlignment="1">
      <alignment horizontal="center" vertical="top" wrapText="1"/>
    </xf>
    <xf numFmtId="0" fontId="64" fillId="3" borderId="7" xfId="98" applyFont="1" applyFill="1" applyBorder="1" applyAlignment="1">
      <alignment horizontal="center" vertical="top" wrapText="1"/>
    </xf>
    <xf numFmtId="0" fontId="64" fillId="0" borderId="12" xfId="98" applyNumberFormat="1" applyFont="1" applyFill="1" applyBorder="1" applyAlignment="1">
      <alignment horizontal="center" vertical="top" wrapText="1"/>
    </xf>
    <xf numFmtId="0" fontId="64" fillId="0" borderId="13" xfId="98" applyNumberFormat="1" applyFont="1" applyFill="1" applyBorder="1" applyAlignment="1">
      <alignment horizontal="center" vertical="top" wrapText="1"/>
    </xf>
    <xf numFmtId="0" fontId="64" fillId="0" borderId="9" xfId="98" applyNumberFormat="1" applyFont="1" applyFill="1" applyBorder="1" applyAlignment="1">
      <alignment horizontal="center" vertical="top" wrapText="1"/>
    </xf>
    <xf numFmtId="0" fontId="64" fillId="0" borderId="6" xfId="98" applyFont="1" applyFill="1" applyBorder="1" applyAlignment="1">
      <alignment horizontal="center" vertical="top" wrapText="1"/>
    </xf>
    <xf numFmtId="0" fontId="64" fillId="0" borderId="6" xfId="98" applyNumberFormat="1" applyFont="1" applyFill="1" applyBorder="1" applyAlignment="1">
      <alignment horizontal="center" vertical="top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8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92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38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0" fontId="10" fillId="0" borderId="10" xfId="99" applyFont="1" applyFill="1" applyBorder="1" applyAlignment="1">
      <alignment horizontal="center" vertical="center"/>
    </xf>
    <xf numFmtId="0" fontId="10" fillId="0" borderId="13" xfId="99" applyFont="1" applyFill="1" applyBorder="1" applyAlignment="1">
      <alignment horizontal="center" vertical="center"/>
    </xf>
    <xf numFmtId="0" fontId="10" fillId="0" borderId="8" xfId="99" applyFont="1" applyFill="1" applyBorder="1" applyAlignment="1">
      <alignment horizontal="center"/>
    </xf>
    <xf numFmtId="0" fontId="10" fillId="0" borderId="7" xfId="99" applyFont="1" applyFill="1" applyBorder="1" applyAlignment="1">
      <alignment horizontal="center"/>
    </xf>
    <xf numFmtId="49" fontId="10" fillId="0" borderId="6" xfId="99" applyNumberFormat="1" applyFont="1" applyFill="1" applyBorder="1" applyAlignment="1">
      <alignment horizontal="center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1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6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5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4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90" zoomScaleNormal="90" workbookViewId="0">
      <selection activeCell="N30" sqref="N30"/>
    </sheetView>
  </sheetViews>
  <sheetFormatPr defaultRowHeight="12.75" x14ac:dyDescent="0.2"/>
  <cols>
    <col min="1" max="1" width="4.7109375" style="74" customWidth="1"/>
    <col min="2" max="2" width="28.28515625" style="309" customWidth="1"/>
    <col min="3" max="3" width="17.5703125" style="74" customWidth="1"/>
    <col min="4" max="4" width="12.140625" style="74" customWidth="1"/>
    <col min="5" max="5" width="10" style="74" customWidth="1"/>
    <col min="6" max="6" width="8.28515625" style="74" customWidth="1"/>
    <col min="7" max="7" width="8.5703125" style="74" customWidth="1"/>
    <col min="8" max="8" width="10.28515625" style="74" customWidth="1"/>
    <col min="9" max="9" width="8.7109375" style="74" customWidth="1"/>
    <col min="10" max="10" width="8.140625" style="74" customWidth="1"/>
    <col min="11" max="11" width="12" style="74" customWidth="1"/>
    <col min="12" max="12" width="9.140625" style="74"/>
    <col min="13" max="13" width="11.5703125" style="74" bestFit="1" customWidth="1"/>
    <col min="14" max="14" width="15.28515625" style="74" customWidth="1"/>
    <col min="15" max="16384" width="9.140625" style="74"/>
  </cols>
  <sheetData>
    <row r="1" spans="1:16" ht="15.75" x14ac:dyDescent="0.2">
      <c r="A1" s="318" t="s">
        <v>66</v>
      </c>
      <c r="B1" s="318"/>
      <c r="C1" s="318"/>
      <c r="D1" s="318"/>
      <c r="E1" s="318"/>
      <c r="F1" s="318"/>
      <c r="G1" s="319"/>
      <c r="H1" s="319"/>
      <c r="I1" s="319"/>
      <c r="J1" s="319"/>
      <c r="K1" s="319"/>
      <c r="L1" s="319"/>
      <c r="M1" s="319"/>
      <c r="N1" s="319"/>
    </row>
    <row r="2" spans="1:16" s="296" customFormat="1" ht="17.25" customHeight="1" x14ac:dyDescent="0.25">
      <c r="A2" s="320" t="s">
        <v>65</v>
      </c>
      <c r="B2" s="320"/>
      <c r="C2" s="320"/>
      <c r="D2" s="320"/>
      <c r="E2" s="320"/>
      <c r="F2" s="320"/>
      <c r="G2" s="321"/>
      <c r="H2" s="321"/>
      <c r="I2" s="321"/>
      <c r="J2" s="321"/>
      <c r="K2" s="321"/>
      <c r="L2" s="321"/>
      <c r="M2" s="321"/>
      <c r="N2" s="321"/>
    </row>
    <row r="3" spans="1:16" s="297" customFormat="1" ht="31.5" x14ac:dyDescent="0.25">
      <c r="A3" s="315" t="s">
        <v>64</v>
      </c>
      <c r="B3" s="315" t="s">
        <v>63</v>
      </c>
      <c r="C3" s="315" t="s">
        <v>56</v>
      </c>
      <c r="D3" s="315" t="s">
        <v>62</v>
      </c>
      <c r="E3" s="313" t="s">
        <v>61</v>
      </c>
      <c r="F3" s="323"/>
      <c r="G3" s="314"/>
      <c r="H3" s="313" t="s">
        <v>60</v>
      </c>
      <c r="I3" s="323"/>
      <c r="J3" s="314"/>
      <c r="K3" s="313" t="s">
        <v>59</v>
      </c>
      <c r="L3" s="323"/>
      <c r="M3" s="314"/>
      <c r="N3" s="293" t="s">
        <v>58</v>
      </c>
    </row>
    <row r="4" spans="1:16" s="297" customFormat="1" ht="15.75" x14ac:dyDescent="0.25">
      <c r="A4" s="322"/>
      <c r="B4" s="322"/>
      <c r="C4" s="322"/>
      <c r="D4" s="322"/>
      <c r="E4" s="315" t="s">
        <v>56</v>
      </c>
      <c r="F4" s="313" t="s">
        <v>57</v>
      </c>
      <c r="G4" s="314"/>
      <c r="H4" s="315" t="s">
        <v>56</v>
      </c>
      <c r="I4" s="313" t="s">
        <v>57</v>
      </c>
      <c r="J4" s="314"/>
      <c r="K4" s="315" t="s">
        <v>56</v>
      </c>
      <c r="L4" s="313" t="s">
        <v>57</v>
      </c>
      <c r="M4" s="314"/>
      <c r="N4" s="315" t="s">
        <v>56</v>
      </c>
    </row>
    <row r="5" spans="1:16" s="297" customFormat="1" ht="32.25" thickBot="1" x14ac:dyDescent="0.3">
      <c r="A5" s="316"/>
      <c r="B5" s="316"/>
      <c r="C5" s="316"/>
      <c r="D5" s="316"/>
      <c r="E5" s="316"/>
      <c r="F5" s="247" t="s">
        <v>55</v>
      </c>
      <c r="G5" s="247" t="s">
        <v>54</v>
      </c>
      <c r="H5" s="316"/>
      <c r="I5" s="247" t="s">
        <v>55</v>
      </c>
      <c r="J5" s="247" t="s">
        <v>54</v>
      </c>
      <c r="K5" s="316"/>
      <c r="L5" s="247" t="s">
        <v>55</v>
      </c>
      <c r="M5" s="247" t="s">
        <v>54</v>
      </c>
      <c r="N5" s="317"/>
    </row>
    <row r="6" spans="1:16" s="299" customFormat="1" ht="32.25" thickTop="1" x14ac:dyDescent="0.25">
      <c r="A6" s="298">
        <v>1</v>
      </c>
      <c r="B6" s="298">
        <v>2</v>
      </c>
      <c r="C6" s="298" t="s">
        <v>280</v>
      </c>
      <c r="D6" s="298">
        <v>4</v>
      </c>
      <c r="E6" s="298" t="s">
        <v>53</v>
      </c>
      <c r="F6" s="298">
        <v>6</v>
      </c>
      <c r="G6" s="298">
        <v>7</v>
      </c>
      <c r="H6" s="298" t="s">
        <v>52</v>
      </c>
      <c r="I6" s="298">
        <v>9</v>
      </c>
      <c r="J6" s="298">
        <v>10</v>
      </c>
      <c r="K6" s="298" t="s">
        <v>51</v>
      </c>
      <c r="L6" s="298">
        <v>12</v>
      </c>
      <c r="M6" s="298">
        <v>13</v>
      </c>
      <c r="N6" s="186">
        <v>15</v>
      </c>
    </row>
    <row r="7" spans="1:16" s="297" customFormat="1" ht="15.75" x14ac:dyDescent="0.25">
      <c r="A7" s="300"/>
      <c r="B7" s="293"/>
      <c r="C7" s="293"/>
      <c r="D7" s="293">
        <v>1</v>
      </c>
      <c r="E7" s="293"/>
      <c r="F7" s="293">
        <v>2</v>
      </c>
      <c r="G7" s="293">
        <v>3</v>
      </c>
      <c r="H7" s="293"/>
      <c r="I7" s="293">
        <v>4</v>
      </c>
      <c r="J7" s="293">
        <v>5</v>
      </c>
      <c r="K7" s="293"/>
      <c r="L7" s="293">
        <v>6</v>
      </c>
      <c r="M7" s="293">
        <v>7</v>
      </c>
      <c r="N7" s="293">
        <v>8</v>
      </c>
    </row>
    <row r="8" spans="1:16" s="302" customFormat="1" ht="15.75" x14ac:dyDescent="0.25">
      <c r="A8" s="157">
        <v>1</v>
      </c>
      <c r="B8" s="182" t="s">
        <v>50</v>
      </c>
      <c r="C8" s="232">
        <f>SUM(N8,K8,H8,D8,E8)</f>
        <v>267</v>
      </c>
      <c r="D8" s="232">
        <v>4</v>
      </c>
      <c r="E8" s="279">
        <f t="shared" ref="E8:E25" si="0">F8+G8</f>
        <v>14</v>
      </c>
      <c r="F8" s="301">
        <v>12</v>
      </c>
      <c r="G8" s="301">
        <v>2</v>
      </c>
      <c r="H8" s="279">
        <f>I8+J8</f>
        <v>23</v>
      </c>
      <c r="I8" s="301">
        <v>9</v>
      </c>
      <c r="J8" s="301">
        <v>14</v>
      </c>
      <c r="K8" s="279">
        <f>L8+M8</f>
        <v>26</v>
      </c>
      <c r="L8" s="242">
        <v>5</v>
      </c>
      <c r="M8" s="301">
        <v>21</v>
      </c>
      <c r="N8" s="232">
        <v>200</v>
      </c>
      <c r="P8" s="303"/>
    </row>
    <row r="9" spans="1:16" s="302" customFormat="1" ht="15.75" x14ac:dyDescent="0.25">
      <c r="A9" s="153">
        <v>2</v>
      </c>
      <c r="B9" s="176" t="s">
        <v>49</v>
      </c>
      <c r="C9" s="304">
        <f t="shared" ref="C9:C25" si="1">SUM(N9,K9,H9,D9,E9)</f>
        <v>290</v>
      </c>
      <c r="D9" s="304">
        <v>1</v>
      </c>
      <c r="E9" s="305">
        <f t="shared" si="0"/>
        <v>7</v>
      </c>
      <c r="F9" s="306">
        <v>6</v>
      </c>
      <c r="G9" s="306">
        <v>1</v>
      </c>
      <c r="H9" s="305">
        <f t="shared" ref="H9:H25" si="2">I9+J9</f>
        <v>48</v>
      </c>
      <c r="I9" s="306">
        <v>31</v>
      </c>
      <c r="J9" s="306">
        <v>17</v>
      </c>
      <c r="K9" s="305">
        <f t="shared" ref="K9:K25" si="3">L9+M9</f>
        <v>182</v>
      </c>
      <c r="L9" s="306">
        <v>76</v>
      </c>
      <c r="M9" s="306">
        <v>106</v>
      </c>
      <c r="N9" s="304">
        <v>52</v>
      </c>
      <c r="P9" s="303"/>
    </row>
    <row r="10" spans="1:16" s="302" customFormat="1" ht="15.75" x14ac:dyDescent="0.25">
      <c r="A10" s="157">
        <v>3</v>
      </c>
      <c r="B10" s="182" t="s">
        <v>48</v>
      </c>
      <c r="C10" s="232">
        <f t="shared" si="1"/>
        <v>399</v>
      </c>
      <c r="D10" s="232">
        <v>3</v>
      </c>
      <c r="E10" s="279">
        <f t="shared" si="0"/>
        <v>42</v>
      </c>
      <c r="F10" s="301">
        <v>38</v>
      </c>
      <c r="G10" s="301">
        <v>4</v>
      </c>
      <c r="H10" s="279">
        <f t="shared" si="2"/>
        <v>63</v>
      </c>
      <c r="I10" s="301">
        <v>53</v>
      </c>
      <c r="J10" s="301">
        <v>10</v>
      </c>
      <c r="K10" s="279">
        <f t="shared" si="3"/>
        <v>58</v>
      </c>
      <c r="L10" s="242">
        <v>35</v>
      </c>
      <c r="M10" s="301">
        <v>23</v>
      </c>
      <c r="N10" s="232">
        <v>233</v>
      </c>
      <c r="P10" s="303"/>
    </row>
    <row r="11" spans="1:16" s="302" customFormat="1" ht="15.75" x14ac:dyDescent="0.25">
      <c r="A11" s="153">
        <v>4</v>
      </c>
      <c r="B11" s="176" t="s">
        <v>47</v>
      </c>
      <c r="C11" s="304">
        <f t="shared" si="1"/>
        <v>1713</v>
      </c>
      <c r="D11" s="304">
        <v>15</v>
      </c>
      <c r="E11" s="305">
        <f t="shared" si="0"/>
        <v>82</v>
      </c>
      <c r="F11" s="306">
        <v>62</v>
      </c>
      <c r="G11" s="306">
        <v>20</v>
      </c>
      <c r="H11" s="305">
        <f t="shared" si="2"/>
        <v>1323</v>
      </c>
      <c r="I11" s="306">
        <v>1029</v>
      </c>
      <c r="J11" s="306">
        <v>294</v>
      </c>
      <c r="K11" s="305">
        <f t="shared" si="3"/>
        <v>242</v>
      </c>
      <c r="L11" s="306">
        <v>120</v>
      </c>
      <c r="M11" s="306">
        <v>122</v>
      </c>
      <c r="N11" s="304">
        <v>51</v>
      </c>
      <c r="P11" s="303"/>
    </row>
    <row r="12" spans="1:16" s="302" customFormat="1" ht="15.75" x14ac:dyDescent="0.25">
      <c r="A12" s="157">
        <v>5</v>
      </c>
      <c r="B12" s="182" t="s">
        <v>46</v>
      </c>
      <c r="C12" s="232">
        <f t="shared" si="1"/>
        <v>854</v>
      </c>
      <c r="D12" s="232">
        <v>13</v>
      </c>
      <c r="E12" s="279">
        <f t="shared" si="0"/>
        <v>27</v>
      </c>
      <c r="F12" s="301">
        <v>20</v>
      </c>
      <c r="G12" s="301">
        <v>7</v>
      </c>
      <c r="H12" s="279">
        <f t="shared" si="2"/>
        <v>250</v>
      </c>
      <c r="I12" s="301">
        <v>216</v>
      </c>
      <c r="J12" s="301">
        <v>34</v>
      </c>
      <c r="K12" s="279">
        <f t="shared" si="3"/>
        <v>211</v>
      </c>
      <c r="L12" s="242">
        <v>126</v>
      </c>
      <c r="M12" s="301">
        <v>85</v>
      </c>
      <c r="N12" s="232">
        <v>353</v>
      </c>
      <c r="P12" s="303"/>
    </row>
    <row r="13" spans="1:16" s="302" customFormat="1" ht="15.75" x14ac:dyDescent="0.25">
      <c r="A13" s="153">
        <v>6</v>
      </c>
      <c r="B13" s="176" t="s">
        <v>45</v>
      </c>
      <c r="C13" s="304">
        <f t="shared" si="1"/>
        <v>1721</v>
      </c>
      <c r="D13" s="304">
        <v>11</v>
      </c>
      <c r="E13" s="305">
        <f t="shared" si="0"/>
        <v>55</v>
      </c>
      <c r="F13" s="306">
        <v>41</v>
      </c>
      <c r="G13" s="306">
        <v>14</v>
      </c>
      <c r="H13" s="305">
        <f t="shared" si="2"/>
        <v>471</v>
      </c>
      <c r="I13" s="306">
        <v>357</v>
      </c>
      <c r="J13" s="306">
        <v>114</v>
      </c>
      <c r="K13" s="305">
        <f t="shared" si="3"/>
        <v>845</v>
      </c>
      <c r="L13" s="306">
        <v>392</v>
      </c>
      <c r="M13" s="306">
        <v>453</v>
      </c>
      <c r="N13" s="304">
        <v>339</v>
      </c>
      <c r="P13" s="303"/>
    </row>
    <row r="14" spans="1:16" s="302" customFormat="1" ht="15.75" x14ac:dyDescent="0.25">
      <c r="A14" s="157">
        <v>7</v>
      </c>
      <c r="B14" s="182" t="s">
        <v>44</v>
      </c>
      <c r="C14" s="232">
        <f t="shared" si="1"/>
        <v>449</v>
      </c>
      <c r="D14" s="232">
        <v>5</v>
      </c>
      <c r="E14" s="279">
        <f t="shared" si="0"/>
        <v>12</v>
      </c>
      <c r="F14" s="301">
        <v>7</v>
      </c>
      <c r="G14" s="301">
        <v>5</v>
      </c>
      <c r="H14" s="279">
        <f t="shared" si="2"/>
        <v>95</v>
      </c>
      <c r="I14" s="301">
        <v>70</v>
      </c>
      <c r="J14" s="301">
        <v>25</v>
      </c>
      <c r="K14" s="279">
        <f t="shared" si="3"/>
        <v>240</v>
      </c>
      <c r="L14" s="242">
        <v>92</v>
      </c>
      <c r="M14" s="301">
        <v>148</v>
      </c>
      <c r="N14" s="232">
        <v>97</v>
      </c>
      <c r="P14" s="303"/>
    </row>
    <row r="15" spans="1:16" s="302" customFormat="1" ht="15.75" x14ac:dyDescent="0.25">
      <c r="A15" s="153">
        <v>8</v>
      </c>
      <c r="B15" s="176" t="s">
        <v>43</v>
      </c>
      <c r="C15" s="304">
        <f t="shared" si="1"/>
        <v>281</v>
      </c>
      <c r="D15" s="304">
        <v>4</v>
      </c>
      <c r="E15" s="305">
        <f t="shared" si="0"/>
        <v>9</v>
      </c>
      <c r="F15" s="306">
        <v>8</v>
      </c>
      <c r="G15" s="306">
        <v>1</v>
      </c>
      <c r="H15" s="305">
        <f t="shared" si="2"/>
        <v>43</v>
      </c>
      <c r="I15" s="306">
        <v>30</v>
      </c>
      <c r="J15" s="306">
        <v>13</v>
      </c>
      <c r="K15" s="305">
        <f t="shared" si="3"/>
        <v>91</v>
      </c>
      <c r="L15" s="306">
        <v>26</v>
      </c>
      <c r="M15" s="306">
        <v>65</v>
      </c>
      <c r="N15" s="304">
        <v>134</v>
      </c>
      <c r="P15" s="303"/>
    </row>
    <row r="16" spans="1:16" s="302" customFormat="1" ht="15.75" x14ac:dyDescent="0.25">
      <c r="A16" s="157">
        <v>9</v>
      </c>
      <c r="B16" s="182" t="s">
        <v>42</v>
      </c>
      <c r="C16" s="232">
        <f t="shared" si="1"/>
        <v>588</v>
      </c>
      <c r="D16" s="232">
        <v>6</v>
      </c>
      <c r="E16" s="279">
        <f t="shared" si="0"/>
        <v>20</v>
      </c>
      <c r="F16" s="301">
        <v>18</v>
      </c>
      <c r="G16" s="301">
        <v>2</v>
      </c>
      <c r="H16" s="279">
        <f t="shared" si="2"/>
        <v>154</v>
      </c>
      <c r="I16" s="301">
        <v>124</v>
      </c>
      <c r="J16" s="301">
        <v>30</v>
      </c>
      <c r="K16" s="279">
        <f t="shared" si="3"/>
        <v>218</v>
      </c>
      <c r="L16" s="242">
        <v>100</v>
      </c>
      <c r="M16" s="301">
        <v>118</v>
      </c>
      <c r="N16" s="232">
        <v>190</v>
      </c>
      <c r="P16" s="303"/>
    </row>
    <row r="17" spans="1:16" s="302" customFormat="1" ht="15.75" x14ac:dyDescent="0.25">
      <c r="A17" s="153">
        <v>10</v>
      </c>
      <c r="B17" s="176" t="s">
        <v>41</v>
      </c>
      <c r="C17" s="304">
        <f t="shared" si="1"/>
        <v>116</v>
      </c>
      <c r="D17" s="304">
        <v>0</v>
      </c>
      <c r="E17" s="305">
        <f t="shared" si="0"/>
        <v>7</v>
      </c>
      <c r="F17" s="306">
        <v>5</v>
      </c>
      <c r="G17" s="306">
        <v>2</v>
      </c>
      <c r="H17" s="305">
        <f t="shared" si="2"/>
        <v>14</v>
      </c>
      <c r="I17" s="306">
        <v>8</v>
      </c>
      <c r="J17" s="306">
        <v>6</v>
      </c>
      <c r="K17" s="305">
        <f t="shared" si="3"/>
        <v>32</v>
      </c>
      <c r="L17" s="306">
        <v>13</v>
      </c>
      <c r="M17" s="306">
        <v>19</v>
      </c>
      <c r="N17" s="304">
        <v>63</v>
      </c>
      <c r="P17" s="303"/>
    </row>
    <row r="18" spans="1:16" s="302" customFormat="1" ht="15.75" x14ac:dyDescent="0.25">
      <c r="A18" s="157">
        <v>11</v>
      </c>
      <c r="B18" s="182" t="s">
        <v>40</v>
      </c>
      <c r="C18" s="232">
        <f t="shared" si="1"/>
        <v>469</v>
      </c>
      <c r="D18" s="232">
        <v>2</v>
      </c>
      <c r="E18" s="279">
        <f t="shared" si="0"/>
        <v>13</v>
      </c>
      <c r="F18" s="301">
        <v>9</v>
      </c>
      <c r="G18" s="301">
        <v>4</v>
      </c>
      <c r="H18" s="279">
        <f t="shared" si="2"/>
        <v>173</v>
      </c>
      <c r="I18" s="301">
        <v>121</v>
      </c>
      <c r="J18" s="301">
        <v>52</v>
      </c>
      <c r="K18" s="279">
        <f t="shared" si="3"/>
        <v>192</v>
      </c>
      <c r="L18" s="242">
        <v>97</v>
      </c>
      <c r="M18" s="301">
        <v>95</v>
      </c>
      <c r="N18" s="232">
        <v>89</v>
      </c>
      <c r="P18" s="303"/>
    </row>
    <row r="19" spans="1:16" s="302" customFormat="1" ht="15.75" x14ac:dyDescent="0.25">
      <c r="A19" s="153">
        <v>12</v>
      </c>
      <c r="B19" s="176" t="s">
        <v>39</v>
      </c>
      <c r="C19" s="304">
        <f t="shared" si="1"/>
        <v>551</v>
      </c>
      <c r="D19" s="304">
        <v>11</v>
      </c>
      <c r="E19" s="305">
        <f t="shared" si="0"/>
        <v>16</v>
      </c>
      <c r="F19" s="306">
        <v>8</v>
      </c>
      <c r="G19" s="306">
        <v>8</v>
      </c>
      <c r="H19" s="305">
        <f t="shared" si="2"/>
        <v>103</v>
      </c>
      <c r="I19" s="306">
        <v>77</v>
      </c>
      <c r="J19" s="306">
        <v>26</v>
      </c>
      <c r="K19" s="305">
        <f t="shared" si="3"/>
        <v>305</v>
      </c>
      <c r="L19" s="306">
        <v>110</v>
      </c>
      <c r="M19" s="306">
        <v>195</v>
      </c>
      <c r="N19" s="304">
        <v>116</v>
      </c>
      <c r="P19" s="303"/>
    </row>
    <row r="20" spans="1:16" s="302" customFormat="1" ht="15.75" x14ac:dyDescent="0.25">
      <c r="A20" s="157">
        <v>13</v>
      </c>
      <c r="B20" s="182" t="s">
        <v>38</v>
      </c>
      <c r="C20" s="232">
        <f t="shared" si="1"/>
        <v>279</v>
      </c>
      <c r="D20" s="232">
        <v>4</v>
      </c>
      <c r="E20" s="279">
        <f t="shared" si="0"/>
        <v>8</v>
      </c>
      <c r="F20" s="301">
        <v>6</v>
      </c>
      <c r="G20" s="301">
        <v>2</v>
      </c>
      <c r="H20" s="279">
        <f t="shared" si="2"/>
        <v>10</v>
      </c>
      <c r="I20" s="301">
        <v>6</v>
      </c>
      <c r="J20" s="301">
        <v>4</v>
      </c>
      <c r="K20" s="279">
        <f t="shared" si="3"/>
        <v>195</v>
      </c>
      <c r="L20" s="242">
        <v>71</v>
      </c>
      <c r="M20" s="301">
        <v>124</v>
      </c>
      <c r="N20" s="232">
        <v>62</v>
      </c>
      <c r="P20" s="303"/>
    </row>
    <row r="21" spans="1:16" s="302" customFormat="1" ht="15.75" x14ac:dyDescent="0.25">
      <c r="A21" s="153">
        <v>14</v>
      </c>
      <c r="B21" s="176" t="s">
        <v>37</v>
      </c>
      <c r="C21" s="304">
        <f t="shared" si="1"/>
        <v>273</v>
      </c>
      <c r="D21" s="304">
        <v>7</v>
      </c>
      <c r="E21" s="305">
        <f t="shared" si="0"/>
        <v>15</v>
      </c>
      <c r="F21" s="306">
        <v>10</v>
      </c>
      <c r="G21" s="306">
        <v>5</v>
      </c>
      <c r="H21" s="305">
        <f t="shared" si="2"/>
        <v>98</v>
      </c>
      <c r="I21" s="306">
        <v>82</v>
      </c>
      <c r="J21" s="306">
        <v>16</v>
      </c>
      <c r="K21" s="305">
        <f t="shared" si="3"/>
        <v>69</v>
      </c>
      <c r="L21" s="306">
        <v>37</v>
      </c>
      <c r="M21" s="306">
        <v>32</v>
      </c>
      <c r="N21" s="304">
        <v>84</v>
      </c>
      <c r="P21" s="303"/>
    </row>
    <row r="22" spans="1:16" s="302" customFormat="1" ht="15.75" x14ac:dyDescent="0.25">
      <c r="A22" s="157">
        <v>15</v>
      </c>
      <c r="B22" s="182" t="s">
        <v>36</v>
      </c>
      <c r="C22" s="232">
        <f t="shared" si="1"/>
        <v>235</v>
      </c>
      <c r="D22" s="232">
        <v>2</v>
      </c>
      <c r="E22" s="279">
        <f t="shared" si="0"/>
        <v>14</v>
      </c>
      <c r="F22" s="301">
        <v>12</v>
      </c>
      <c r="G22" s="301">
        <v>2</v>
      </c>
      <c r="H22" s="279">
        <f t="shared" si="2"/>
        <v>34</v>
      </c>
      <c r="I22" s="301">
        <v>17</v>
      </c>
      <c r="J22" s="301">
        <v>17</v>
      </c>
      <c r="K22" s="279">
        <f t="shared" si="3"/>
        <v>106</v>
      </c>
      <c r="L22" s="242">
        <v>48</v>
      </c>
      <c r="M22" s="301">
        <v>58</v>
      </c>
      <c r="N22" s="232">
        <v>79</v>
      </c>
      <c r="P22" s="303"/>
    </row>
    <row r="23" spans="1:16" s="302" customFormat="1" ht="15.75" x14ac:dyDescent="0.25">
      <c r="A23" s="153">
        <v>16</v>
      </c>
      <c r="B23" s="176" t="s">
        <v>35</v>
      </c>
      <c r="C23" s="304">
        <f t="shared" si="1"/>
        <v>393</v>
      </c>
      <c r="D23" s="304">
        <v>2</v>
      </c>
      <c r="E23" s="305">
        <f t="shared" si="0"/>
        <v>11</v>
      </c>
      <c r="F23" s="306">
        <v>8</v>
      </c>
      <c r="G23" s="306">
        <v>3</v>
      </c>
      <c r="H23" s="305">
        <f t="shared" si="2"/>
        <v>162</v>
      </c>
      <c r="I23" s="306">
        <v>112</v>
      </c>
      <c r="J23" s="306">
        <v>50</v>
      </c>
      <c r="K23" s="305">
        <f t="shared" si="3"/>
        <v>118</v>
      </c>
      <c r="L23" s="306">
        <v>20</v>
      </c>
      <c r="M23" s="306">
        <v>98</v>
      </c>
      <c r="N23" s="304">
        <v>100</v>
      </c>
      <c r="P23" s="303"/>
    </row>
    <row r="24" spans="1:16" s="302" customFormat="1" ht="15.75" x14ac:dyDescent="0.25">
      <c r="A24" s="157">
        <v>17</v>
      </c>
      <c r="B24" s="182" t="s">
        <v>34</v>
      </c>
      <c r="C24" s="232">
        <f t="shared" si="1"/>
        <v>275</v>
      </c>
      <c r="D24" s="232">
        <v>2</v>
      </c>
      <c r="E24" s="279">
        <f t="shared" si="0"/>
        <v>23</v>
      </c>
      <c r="F24" s="301">
        <v>14</v>
      </c>
      <c r="G24" s="301">
        <v>9</v>
      </c>
      <c r="H24" s="279">
        <f t="shared" si="2"/>
        <v>29</v>
      </c>
      <c r="I24" s="301">
        <v>15</v>
      </c>
      <c r="J24" s="301">
        <v>14</v>
      </c>
      <c r="K24" s="279">
        <f t="shared" si="3"/>
        <v>37</v>
      </c>
      <c r="L24" s="242">
        <v>9</v>
      </c>
      <c r="M24" s="301">
        <v>28</v>
      </c>
      <c r="N24" s="232">
        <v>184</v>
      </c>
      <c r="P24" s="303"/>
    </row>
    <row r="25" spans="1:16" s="302" customFormat="1" ht="15.75" x14ac:dyDescent="0.25">
      <c r="A25" s="153">
        <v>18</v>
      </c>
      <c r="B25" s="176" t="s">
        <v>33</v>
      </c>
      <c r="C25" s="304">
        <f t="shared" si="1"/>
        <v>978</v>
      </c>
      <c r="D25" s="304">
        <v>2</v>
      </c>
      <c r="E25" s="305">
        <f t="shared" si="0"/>
        <v>28</v>
      </c>
      <c r="F25" s="306">
        <v>22</v>
      </c>
      <c r="G25" s="306">
        <v>6</v>
      </c>
      <c r="H25" s="305">
        <f t="shared" si="2"/>
        <v>149</v>
      </c>
      <c r="I25" s="306">
        <v>111</v>
      </c>
      <c r="J25" s="306">
        <v>38</v>
      </c>
      <c r="K25" s="305">
        <f t="shared" si="3"/>
        <v>638</v>
      </c>
      <c r="L25" s="306">
        <v>239</v>
      </c>
      <c r="M25" s="306">
        <v>399</v>
      </c>
      <c r="N25" s="304">
        <v>161</v>
      </c>
      <c r="P25" s="303"/>
    </row>
    <row r="26" spans="1:16" s="307" customFormat="1" ht="15.75" x14ac:dyDescent="0.25">
      <c r="A26" s="310" t="s">
        <v>32</v>
      </c>
      <c r="B26" s="311"/>
      <c r="C26" s="232">
        <f>SUM(C8:C25)</f>
        <v>10131</v>
      </c>
      <c r="D26" s="232">
        <f t="shared" ref="D26:N26" si="4">SUM(D8:D25)</f>
        <v>94</v>
      </c>
      <c r="E26" s="232">
        <f>SUM(E8:E25)</f>
        <v>403</v>
      </c>
      <c r="F26" s="232">
        <f>SUM(F8:F25)</f>
        <v>306</v>
      </c>
      <c r="G26" s="232">
        <f>SUM(G8:G25)</f>
        <v>97</v>
      </c>
      <c r="H26" s="232">
        <f t="shared" si="4"/>
        <v>3242</v>
      </c>
      <c r="I26" s="232">
        <f t="shared" si="4"/>
        <v>2468</v>
      </c>
      <c r="J26" s="232">
        <f t="shared" si="4"/>
        <v>774</v>
      </c>
      <c r="K26" s="232">
        <f t="shared" si="4"/>
        <v>3805</v>
      </c>
      <c r="L26" s="232">
        <f t="shared" si="4"/>
        <v>1616</v>
      </c>
      <c r="M26" s="232">
        <f t="shared" si="4"/>
        <v>2189</v>
      </c>
      <c r="N26" s="232">
        <f t="shared" si="4"/>
        <v>2587</v>
      </c>
    </row>
    <row r="27" spans="1:16" s="138" customFormat="1" ht="15.75" x14ac:dyDescent="0.25">
      <c r="B27" s="308"/>
    </row>
    <row r="28" spans="1:16" s="138" customFormat="1" ht="15.75" x14ac:dyDescent="0.25">
      <c r="A28" s="312" t="s">
        <v>281</v>
      </c>
      <c r="B28" s="312"/>
      <c r="C28" s="312"/>
      <c r="D28" s="312"/>
      <c r="E28" s="312"/>
      <c r="F28" s="312"/>
      <c r="G28" s="312"/>
    </row>
  </sheetData>
  <mergeCells count="18">
    <mergeCell ref="K4:K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A26:B26"/>
    <mergeCell ref="A28:G28"/>
    <mergeCell ref="F4:G4"/>
    <mergeCell ref="H4:H5"/>
    <mergeCell ref="I4:J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G29"/>
  <sheetViews>
    <sheetView zoomScale="80" zoomScaleNormal="80" workbookViewId="0">
      <selection activeCell="A3" sqref="A3:A6"/>
    </sheetView>
  </sheetViews>
  <sheetFormatPr defaultColWidth="9.140625" defaultRowHeight="12.75" x14ac:dyDescent="0.2"/>
  <cols>
    <col min="1" max="1" width="6" style="137" customWidth="1"/>
    <col min="2" max="2" width="23" style="137" customWidth="1"/>
    <col min="3" max="3" width="8.140625" style="137" hidden="1" customWidth="1"/>
    <col min="4" max="4" width="6.85546875" style="137" hidden="1" customWidth="1"/>
    <col min="5" max="5" width="6.140625" style="137" hidden="1" customWidth="1"/>
    <col min="6" max="6" width="5.5703125" style="137" hidden="1" customWidth="1"/>
    <col min="7" max="7" width="6.140625" style="137" hidden="1" customWidth="1"/>
    <col min="8" max="8" width="5.5703125" style="137" hidden="1" customWidth="1"/>
    <col min="9" max="9" width="6.140625" style="137" hidden="1" customWidth="1"/>
    <col min="10" max="10" width="5.5703125" style="137" hidden="1" customWidth="1"/>
    <col min="11" max="11" width="6.85546875" style="137" hidden="1" customWidth="1"/>
    <col min="12" max="12" width="5.5703125" style="137" hidden="1" customWidth="1"/>
    <col min="13" max="13" width="6.85546875" style="137" hidden="1" customWidth="1"/>
    <col min="14" max="14" width="5.5703125" style="137" hidden="1" customWidth="1"/>
    <col min="15" max="15" width="6.5703125" style="137" hidden="1" customWidth="1"/>
    <col min="16" max="16" width="6.85546875" style="137" hidden="1" customWidth="1"/>
    <col min="17" max="17" width="6" style="137" hidden="1" customWidth="1"/>
    <col min="18" max="18" width="5.5703125" style="137" hidden="1" customWidth="1"/>
    <col min="19" max="19" width="6" style="137" hidden="1" customWidth="1"/>
    <col min="20" max="20" width="5.5703125" style="137" hidden="1" customWidth="1"/>
    <col min="21" max="21" width="6" style="137" hidden="1" customWidth="1"/>
    <col min="22" max="22" width="5.5703125" style="137" hidden="1" customWidth="1"/>
    <col min="23" max="23" width="8.140625" style="137" hidden="1" customWidth="1"/>
    <col min="24" max="24" width="7.7109375" style="137" hidden="1" customWidth="1"/>
    <col min="25" max="25" width="8" style="137" hidden="1" customWidth="1"/>
    <col min="26" max="26" width="6.85546875" style="137" hidden="1" customWidth="1"/>
    <col min="27" max="27" width="10" style="137" hidden="1" customWidth="1"/>
    <col min="28" max="28" width="8.85546875" style="137" hidden="1" customWidth="1"/>
    <col min="29" max="29" width="20.7109375" style="137" customWidth="1"/>
    <col min="30" max="31" width="20" style="137" customWidth="1"/>
    <col min="32" max="32" width="20.140625" style="137" customWidth="1"/>
    <col min="33" max="16384" width="9.140625" style="137"/>
  </cols>
  <sheetData>
    <row r="1" spans="1:33" s="164" customFormat="1" ht="18.75" customHeight="1" x14ac:dyDescent="0.25">
      <c r="A1" s="392" t="s">
        <v>198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</row>
    <row r="2" spans="1:33" s="164" customFormat="1" ht="87.75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</row>
    <row r="3" spans="1:33" ht="30" customHeight="1" x14ac:dyDescent="0.3">
      <c r="A3" s="395" t="s">
        <v>197</v>
      </c>
      <c r="B3" s="397" t="s">
        <v>63</v>
      </c>
      <c r="C3" s="400" t="s">
        <v>196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395" t="s">
        <v>195</v>
      </c>
      <c r="AD3" s="395"/>
      <c r="AE3" s="395" t="s">
        <v>194</v>
      </c>
      <c r="AF3" s="395"/>
    </row>
    <row r="4" spans="1:33" s="163" customFormat="1" x14ac:dyDescent="0.25">
      <c r="A4" s="395"/>
      <c r="B4" s="398"/>
      <c r="C4" s="402" t="s">
        <v>178</v>
      </c>
      <c r="D4" s="402"/>
      <c r="E4" s="402"/>
      <c r="F4" s="402"/>
      <c r="G4" s="402" t="s">
        <v>193</v>
      </c>
      <c r="H4" s="402"/>
      <c r="I4" s="402"/>
      <c r="J4" s="402"/>
      <c r="K4" s="402" t="s">
        <v>192</v>
      </c>
      <c r="L4" s="402"/>
      <c r="M4" s="402"/>
      <c r="N4" s="402"/>
      <c r="O4" s="402" t="s">
        <v>191</v>
      </c>
      <c r="P4" s="402"/>
      <c r="Q4" s="402"/>
      <c r="R4" s="402"/>
      <c r="S4" s="402" t="s">
        <v>190</v>
      </c>
      <c r="T4" s="402"/>
      <c r="U4" s="402"/>
      <c r="V4" s="402"/>
      <c r="W4" s="402" t="s">
        <v>189</v>
      </c>
      <c r="X4" s="402"/>
      <c r="Y4" s="402"/>
      <c r="Z4" s="402"/>
      <c r="AA4" s="407" t="s">
        <v>32</v>
      </c>
      <c r="AB4" s="407"/>
      <c r="AC4" s="395"/>
      <c r="AD4" s="395"/>
      <c r="AE4" s="395"/>
      <c r="AF4" s="395"/>
    </row>
    <row r="5" spans="1:33" s="162" customFormat="1" ht="11.25" x14ac:dyDescent="0.25">
      <c r="A5" s="395"/>
      <c r="B5" s="398"/>
      <c r="C5" s="405" t="s">
        <v>188</v>
      </c>
      <c r="D5" s="405"/>
      <c r="E5" s="405" t="s">
        <v>187</v>
      </c>
      <c r="F5" s="405"/>
      <c r="G5" s="405" t="s">
        <v>188</v>
      </c>
      <c r="H5" s="405"/>
      <c r="I5" s="405" t="s">
        <v>187</v>
      </c>
      <c r="J5" s="405"/>
      <c r="K5" s="405" t="s">
        <v>188</v>
      </c>
      <c r="L5" s="405"/>
      <c r="M5" s="405" t="s">
        <v>187</v>
      </c>
      <c r="N5" s="405"/>
      <c r="O5" s="405" t="s">
        <v>188</v>
      </c>
      <c r="P5" s="405"/>
      <c r="Q5" s="405" t="s">
        <v>187</v>
      </c>
      <c r="R5" s="405"/>
      <c r="S5" s="405" t="s">
        <v>188</v>
      </c>
      <c r="T5" s="405"/>
      <c r="U5" s="405" t="s">
        <v>187</v>
      </c>
      <c r="V5" s="405"/>
      <c r="W5" s="405" t="s">
        <v>188</v>
      </c>
      <c r="X5" s="405"/>
      <c r="Y5" s="405" t="s">
        <v>187</v>
      </c>
      <c r="Z5" s="405"/>
      <c r="AA5" s="407"/>
      <c r="AB5" s="407"/>
      <c r="AC5" s="370" t="s">
        <v>186</v>
      </c>
      <c r="AD5" s="370" t="s">
        <v>184</v>
      </c>
      <c r="AE5" s="370" t="s">
        <v>185</v>
      </c>
      <c r="AF5" s="370" t="s">
        <v>184</v>
      </c>
    </row>
    <row r="6" spans="1:33" s="160" customFormat="1" ht="48.75" customHeight="1" thickBot="1" x14ac:dyDescent="0.25">
      <c r="A6" s="396"/>
      <c r="B6" s="399"/>
      <c r="C6" s="161" t="s">
        <v>183</v>
      </c>
      <c r="D6" s="161" t="s">
        <v>181</v>
      </c>
      <c r="E6" s="161" t="s">
        <v>183</v>
      </c>
      <c r="F6" s="161" t="s">
        <v>181</v>
      </c>
      <c r="G6" s="161" t="s">
        <v>183</v>
      </c>
      <c r="H6" s="161" t="s">
        <v>181</v>
      </c>
      <c r="I6" s="161" t="s">
        <v>183</v>
      </c>
      <c r="J6" s="161" t="s">
        <v>181</v>
      </c>
      <c r="K6" s="161" t="s">
        <v>183</v>
      </c>
      <c r="L6" s="161" t="s">
        <v>181</v>
      </c>
      <c r="M6" s="161" t="s">
        <v>183</v>
      </c>
      <c r="N6" s="161" t="s">
        <v>181</v>
      </c>
      <c r="O6" s="161" t="s">
        <v>183</v>
      </c>
      <c r="P6" s="161" t="s">
        <v>181</v>
      </c>
      <c r="Q6" s="161" t="s">
        <v>183</v>
      </c>
      <c r="R6" s="161" t="s">
        <v>181</v>
      </c>
      <c r="S6" s="161" t="s">
        <v>183</v>
      </c>
      <c r="T6" s="161" t="s">
        <v>181</v>
      </c>
      <c r="U6" s="161" t="s">
        <v>183</v>
      </c>
      <c r="V6" s="161" t="s">
        <v>181</v>
      </c>
      <c r="W6" s="161" t="s">
        <v>183</v>
      </c>
      <c r="X6" s="161" t="s">
        <v>181</v>
      </c>
      <c r="Y6" s="161" t="s">
        <v>183</v>
      </c>
      <c r="Z6" s="161" t="s">
        <v>181</v>
      </c>
      <c r="AA6" s="161" t="s">
        <v>182</v>
      </c>
      <c r="AB6" s="161" t="s">
        <v>181</v>
      </c>
      <c r="AC6" s="406"/>
      <c r="AD6" s="406"/>
      <c r="AE6" s="406"/>
      <c r="AF6" s="406"/>
    </row>
    <row r="7" spans="1:33" ht="19.5" thickTop="1" x14ac:dyDescent="0.2">
      <c r="A7" s="159">
        <v>1</v>
      </c>
      <c r="B7" s="132" t="s">
        <v>142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8">
        <v>412</v>
      </c>
      <c r="AD7" s="158">
        <v>290</v>
      </c>
      <c r="AE7" s="158">
        <v>414</v>
      </c>
      <c r="AF7" s="158">
        <v>292</v>
      </c>
      <c r="AG7" s="149"/>
    </row>
    <row r="8" spans="1:33" ht="18.75" x14ac:dyDescent="0.2">
      <c r="A8" s="153">
        <v>2</v>
      </c>
      <c r="B8" s="126" t="s">
        <v>141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1"/>
      <c r="AB8" s="151"/>
      <c r="AC8" s="150">
        <v>537</v>
      </c>
      <c r="AD8" s="150">
        <v>455</v>
      </c>
      <c r="AE8" s="150">
        <v>571</v>
      </c>
      <c r="AF8" s="150">
        <v>485</v>
      </c>
      <c r="AG8" s="149"/>
    </row>
    <row r="9" spans="1:33" ht="18.75" x14ac:dyDescent="0.2">
      <c r="A9" s="157">
        <v>3</v>
      </c>
      <c r="B9" s="129" t="s">
        <v>180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5"/>
      <c r="AB9" s="155"/>
      <c r="AC9" s="154">
        <v>480</v>
      </c>
      <c r="AD9" s="154">
        <v>367</v>
      </c>
      <c r="AE9" s="154">
        <v>489</v>
      </c>
      <c r="AF9" s="154">
        <v>373</v>
      </c>
      <c r="AG9" s="149"/>
    </row>
    <row r="10" spans="1:33" ht="18.75" x14ac:dyDescent="0.2">
      <c r="A10" s="153">
        <v>4</v>
      </c>
      <c r="B10" s="126" t="s">
        <v>139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1"/>
      <c r="AB10" s="151"/>
      <c r="AC10" s="150">
        <v>1481</v>
      </c>
      <c r="AD10" s="150">
        <v>1189</v>
      </c>
      <c r="AE10" s="150">
        <v>1544</v>
      </c>
      <c r="AF10" s="150">
        <v>1241</v>
      </c>
      <c r="AG10" s="149"/>
    </row>
    <row r="11" spans="1:33" ht="18.75" x14ac:dyDescent="0.2">
      <c r="A11" s="157">
        <v>5</v>
      </c>
      <c r="B11" s="129" t="s">
        <v>138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5"/>
      <c r="AB11" s="155"/>
      <c r="AC11" s="154">
        <v>1129</v>
      </c>
      <c r="AD11" s="154">
        <v>893</v>
      </c>
      <c r="AE11" s="154">
        <v>1161</v>
      </c>
      <c r="AF11" s="154">
        <v>914</v>
      </c>
      <c r="AG11" s="149"/>
    </row>
    <row r="12" spans="1:33" ht="18.75" x14ac:dyDescent="0.2">
      <c r="A12" s="153">
        <v>6</v>
      </c>
      <c r="B12" s="126" t="s">
        <v>45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1"/>
      <c r="AB12" s="151"/>
      <c r="AC12" s="150">
        <v>1581</v>
      </c>
      <c r="AD12" s="150">
        <v>1193</v>
      </c>
      <c r="AE12" s="150">
        <v>1590</v>
      </c>
      <c r="AF12" s="150">
        <v>1200</v>
      </c>
      <c r="AG12" s="149"/>
    </row>
    <row r="13" spans="1:33" ht="18.75" x14ac:dyDescent="0.2">
      <c r="A13" s="157">
        <v>7</v>
      </c>
      <c r="B13" s="129" t="s">
        <v>44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5"/>
      <c r="AB13" s="155"/>
      <c r="AC13" s="154">
        <v>230</v>
      </c>
      <c r="AD13" s="154">
        <v>164</v>
      </c>
      <c r="AE13" s="154">
        <v>243</v>
      </c>
      <c r="AF13" s="154">
        <v>168</v>
      </c>
      <c r="AG13" s="149"/>
    </row>
    <row r="14" spans="1:33" ht="18.75" x14ac:dyDescent="0.2">
      <c r="A14" s="153">
        <v>8</v>
      </c>
      <c r="B14" s="126" t="s">
        <v>43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1"/>
      <c r="AB14" s="151"/>
      <c r="AC14" s="150">
        <v>330</v>
      </c>
      <c r="AD14" s="150">
        <v>206</v>
      </c>
      <c r="AE14" s="150">
        <v>335</v>
      </c>
      <c r="AF14" s="150">
        <v>209</v>
      </c>
      <c r="AG14" s="149"/>
    </row>
    <row r="15" spans="1:33" ht="18.75" x14ac:dyDescent="0.2">
      <c r="A15" s="157">
        <v>9</v>
      </c>
      <c r="B15" s="129" t="s">
        <v>42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5"/>
      <c r="AB15" s="155"/>
      <c r="AC15" s="154">
        <v>589</v>
      </c>
      <c r="AD15" s="154">
        <v>437</v>
      </c>
      <c r="AE15" s="154">
        <v>601</v>
      </c>
      <c r="AF15" s="154">
        <v>446</v>
      </c>
      <c r="AG15" s="149"/>
    </row>
    <row r="16" spans="1:33" ht="18.75" x14ac:dyDescent="0.2">
      <c r="A16" s="153">
        <v>10</v>
      </c>
      <c r="B16" s="126" t="s">
        <v>41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1"/>
      <c r="AB16" s="151"/>
      <c r="AC16" s="150">
        <v>227</v>
      </c>
      <c r="AD16" s="150">
        <v>140</v>
      </c>
      <c r="AE16" s="150">
        <v>269</v>
      </c>
      <c r="AF16" s="150">
        <v>165</v>
      </c>
      <c r="AG16" s="149"/>
    </row>
    <row r="17" spans="1:33" ht="18.75" x14ac:dyDescent="0.2">
      <c r="A17" s="157">
        <v>11</v>
      </c>
      <c r="B17" s="129" t="s">
        <v>40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5"/>
      <c r="AB17" s="155"/>
      <c r="AC17" s="154">
        <v>880</v>
      </c>
      <c r="AD17" s="154">
        <v>742</v>
      </c>
      <c r="AE17" s="154">
        <v>893</v>
      </c>
      <c r="AF17" s="154">
        <v>753</v>
      </c>
      <c r="AG17" s="149"/>
    </row>
    <row r="18" spans="1:33" ht="18.75" x14ac:dyDescent="0.2">
      <c r="A18" s="153">
        <v>12</v>
      </c>
      <c r="B18" s="126" t="s">
        <v>39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1"/>
      <c r="AB18" s="151"/>
      <c r="AC18" s="150">
        <v>494</v>
      </c>
      <c r="AD18" s="150">
        <v>370</v>
      </c>
      <c r="AE18" s="150">
        <v>513</v>
      </c>
      <c r="AF18" s="150">
        <v>383</v>
      </c>
      <c r="AG18" s="149"/>
    </row>
    <row r="19" spans="1:33" ht="18.75" x14ac:dyDescent="0.2">
      <c r="A19" s="157">
        <v>13</v>
      </c>
      <c r="B19" s="129" t="s">
        <v>38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5"/>
      <c r="AB19" s="155"/>
      <c r="AC19" s="154">
        <v>373</v>
      </c>
      <c r="AD19" s="154">
        <v>239</v>
      </c>
      <c r="AE19" s="154">
        <v>387</v>
      </c>
      <c r="AF19" s="154">
        <v>249</v>
      </c>
      <c r="AG19" s="149"/>
    </row>
    <row r="20" spans="1:33" ht="18.75" x14ac:dyDescent="0.2">
      <c r="A20" s="153">
        <v>14</v>
      </c>
      <c r="B20" s="126" t="s">
        <v>37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1"/>
      <c r="AB20" s="151"/>
      <c r="AC20" s="150">
        <v>849</v>
      </c>
      <c r="AD20" s="150">
        <v>670</v>
      </c>
      <c r="AE20" s="150">
        <v>869</v>
      </c>
      <c r="AF20" s="150">
        <v>682</v>
      </c>
      <c r="AG20" s="149"/>
    </row>
    <row r="21" spans="1:33" ht="18.75" x14ac:dyDescent="0.2">
      <c r="A21" s="157">
        <v>15</v>
      </c>
      <c r="B21" s="129" t="s">
        <v>36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5"/>
      <c r="AB21" s="155"/>
      <c r="AC21" s="154">
        <v>122</v>
      </c>
      <c r="AD21" s="154">
        <v>88</v>
      </c>
      <c r="AE21" s="154">
        <v>124</v>
      </c>
      <c r="AF21" s="154">
        <v>89</v>
      </c>
      <c r="AG21" s="149"/>
    </row>
    <row r="22" spans="1:33" ht="18.75" x14ac:dyDescent="0.2">
      <c r="A22" s="153">
        <v>16</v>
      </c>
      <c r="B22" s="126" t="s">
        <v>35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1"/>
      <c r="AB22" s="151"/>
      <c r="AC22" s="150">
        <v>0</v>
      </c>
      <c r="AD22" s="150">
        <v>0</v>
      </c>
      <c r="AE22" s="150">
        <v>0</v>
      </c>
      <c r="AF22" s="150">
        <v>0</v>
      </c>
    </row>
    <row r="23" spans="1:33" ht="18.75" x14ac:dyDescent="0.2">
      <c r="A23" s="157">
        <v>17</v>
      </c>
      <c r="B23" s="129" t="s">
        <v>34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5"/>
      <c r="AB23" s="155"/>
      <c r="AC23" s="154">
        <v>284</v>
      </c>
      <c r="AD23" s="154">
        <v>178</v>
      </c>
      <c r="AE23" s="154">
        <v>303</v>
      </c>
      <c r="AF23" s="154">
        <v>184</v>
      </c>
      <c r="AG23" s="149"/>
    </row>
    <row r="24" spans="1:33" ht="18.75" x14ac:dyDescent="0.2">
      <c r="A24" s="153">
        <v>18</v>
      </c>
      <c r="B24" s="126" t="s">
        <v>33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1"/>
      <c r="AB24" s="151"/>
      <c r="AC24" s="150">
        <v>516</v>
      </c>
      <c r="AD24" s="150">
        <v>441</v>
      </c>
      <c r="AE24" s="150">
        <v>539</v>
      </c>
      <c r="AF24" s="150">
        <v>463</v>
      </c>
      <c r="AG24" s="149"/>
    </row>
    <row r="25" spans="1:33" s="139" customFormat="1" ht="18.75" x14ac:dyDescent="0.2">
      <c r="A25" s="403" t="s">
        <v>32</v>
      </c>
      <c r="B25" s="404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>
        <f>SUM(AC7:AC24)</f>
        <v>10514</v>
      </c>
      <c r="AD25" s="148">
        <f>SUM(AD7:AD24)</f>
        <v>8062</v>
      </c>
      <c r="AE25" s="148">
        <f>SUM(AE7:AE24)</f>
        <v>10845</v>
      </c>
      <c r="AF25" s="147">
        <f>SUM(AF7:AF24)</f>
        <v>8296</v>
      </c>
    </row>
    <row r="26" spans="1:33" s="142" customFormat="1" ht="31.5" x14ac:dyDescent="0.25">
      <c r="A26" s="146"/>
      <c r="B26" s="145" t="s">
        <v>179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3" t="s">
        <v>178</v>
      </c>
      <c r="AD26" s="143" t="s">
        <v>177</v>
      </c>
      <c r="AE26" s="143" t="s">
        <v>176</v>
      </c>
      <c r="AF26" s="143" t="s">
        <v>175</v>
      </c>
    </row>
    <row r="27" spans="1:33" s="139" customFormat="1" ht="15.75" x14ac:dyDescent="0.25">
      <c r="A27" s="394" t="s">
        <v>174</v>
      </c>
      <c r="B27" s="394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0"/>
      <c r="AD27" s="140"/>
      <c r="AE27" s="140">
        <f>SUM(AE7:AE24)</f>
        <v>10845</v>
      </c>
      <c r="AF27" s="140"/>
    </row>
    <row r="28" spans="1:33" s="139" customFormat="1" ht="15.75" x14ac:dyDescent="0.25">
      <c r="A28" s="394" t="s">
        <v>173</v>
      </c>
      <c r="B28" s="394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0"/>
      <c r="AD28" s="140"/>
      <c r="AE28" s="140"/>
      <c r="AF28" s="140"/>
    </row>
    <row r="29" spans="1:33" ht="15.75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</row>
  </sheetData>
  <mergeCells count="32">
    <mergeCell ref="AC5:AC6"/>
    <mergeCell ref="AD5:AD6"/>
    <mergeCell ref="AE5:AE6"/>
    <mergeCell ref="AF5:AF6"/>
    <mergeCell ref="W5:X5"/>
    <mergeCell ref="Y5:Z5"/>
    <mergeCell ref="AA4:AB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30"/>
  <sheetViews>
    <sheetView zoomScale="90" zoomScaleNormal="90" workbookViewId="0">
      <selection activeCell="N27" sqref="N27"/>
    </sheetView>
  </sheetViews>
  <sheetFormatPr defaultRowHeight="12.75" x14ac:dyDescent="0.2"/>
  <cols>
    <col min="1" max="1" width="3.5703125" style="136" customWidth="1"/>
    <col min="2" max="2" width="24" style="136" customWidth="1"/>
    <col min="3" max="3" width="11.5703125" style="136" customWidth="1"/>
    <col min="4" max="4" width="10.5703125" style="136" customWidth="1"/>
    <col min="5" max="5" width="10.7109375" style="136" customWidth="1"/>
    <col min="6" max="6" width="10.28515625" style="136" customWidth="1"/>
    <col min="7" max="7" width="10.140625" style="136" customWidth="1"/>
    <col min="8" max="8" width="12.28515625" style="165" customWidth="1"/>
    <col min="9" max="9" width="10.7109375" style="136" customWidth="1"/>
    <col min="10" max="10" width="10.5703125" style="136" customWidth="1"/>
    <col min="11" max="11" width="11.5703125" style="136" customWidth="1"/>
    <col min="12" max="14" width="9.42578125" style="136" customWidth="1"/>
    <col min="15" max="16" width="16" style="136" customWidth="1"/>
    <col min="17" max="16384" width="9.140625" style="136"/>
  </cols>
  <sheetData>
    <row r="1" spans="1:16" ht="18.75" x14ac:dyDescent="0.2">
      <c r="A1" s="390" t="s">
        <v>213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39" customHeight="1" x14ac:dyDescent="0.2">
      <c r="A2" s="370" t="s">
        <v>64</v>
      </c>
      <c r="B2" s="408" t="s">
        <v>63</v>
      </c>
      <c r="C2" s="408" t="s">
        <v>212</v>
      </c>
      <c r="D2" s="370"/>
      <c r="E2" s="370"/>
      <c r="F2" s="370"/>
      <c r="G2" s="370"/>
      <c r="H2" s="408" t="s">
        <v>211</v>
      </c>
      <c r="I2" s="370"/>
      <c r="J2" s="370"/>
      <c r="K2" s="370"/>
      <c r="L2" s="370"/>
      <c r="M2" s="370"/>
      <c r="N2" s="370"/>
      <c r="O2" s="370"/>
    </row>
    <row r="3" spans="1:16" ht="15.75" x14ac:dyDescent="0.2">
      <c r="A3" s="370"/>
      <c r="B3" s="370"/>
      <c r="C3" s="411" t="s">
        <v>160</v>
      </c>
      <c r="D3" s="370" t="s">
        <v>210</v>
      </c>
      <c r="E3" s="370" t="s">
        <v>209</v>
      </c>
      <c r="F3" s="370" t="s">
        <v>208</v>
      </c>
      <c r="G3" s="413" t="s">
        <v>207</v>
      </c>
      <c r="H3" s="411" t="s">
        <v>160</v>
      </c>
      <c r="I3" s="408" t="s">
        <v>206</v>
      </c>
      <c r="J3" s="408" t="s">
        <v>205</v>
      </c>
      <c r="K3" s="408" t="s">
        <v>204</v>
      </c>
      <c r="L3" s="408"/>
      <c r="M3" s="370"/>
      <c r="N3" s="370"/>
      <c r="O3" s="370"/>
    </row>
    <row r="4" spans="1:16" ht="15.75" x14ac:dyDescent="0.25">
      <c r="A4" s="370"/>
      <c r="B4" s="370"/>
      <c r="C4" s="412"/>
      <c r="D4" s="370"/>
      <c r="E4" s="370"/>
      <c r="F4" s="370"/>
      <c r="G4" s="370"/>
      <c r="H4" s="412"/>
      <c r="I4" s="408"/>
      <c r="J4" s="408"/>
      <c r="K4" s="185" t="s">
        <v>203</v>
      </c>
      <c r="L4" s="185" t="s">
        <v>202</v>
      </c>
      <c r="M4" s="185" t="s">
        <v>201</v>
      </c>
      <c r="N4" s="185" t="s">
        <v>200</v>
      </c>
      <c r="O4" s="184" t="s">
        <v>199</v>
      </c>
      <c r="P4" s="169"/>
    </row>
    <row r="5" spans="1:16" ht="15.75" x14ac:dyDescent="0.25">
      <c r="A5" s="157">
        <v>1</v>
      </c>
      <c r="B5" s="182" t="s">
        <v>50</v>
      </c>
      <c r="C5" s="171">
        <f t="shared" ref="C5:C23" si="0">SUM(D5:G5)</f>
        <v>2985</v>
      </c>
      <c r="D5" s="181">
        <v>307</v>
      </c>
      <c r="E5" s="181">
        <v>1188</v>
      </c>
      <c r="F5" s="181">
        <v>1382</v>
      </c>
      <c r="G5" s="181">
        <v>108</v>
      </c>
      <c r="H5" s="170">
        <f t="shared" ref="H5:H23" si="1">SUM(I5:J5)</f>
        <v>2917</v>
      </c>
      <c r="I5" s="180">
        <v>1634</v>
      </c>
      <c r="J5" s="179">
        <v>1283</v>
      </c>
      <c r="K5" s="178">
        <v>130</v>
      </c>
      <c r="L5" s="178">
        <v>153</v>
      </c>
      <c r="M5" s="177">
        <v>217</v>
      </c>
      <c r="N5" s="177">
        <v>242</v>
      </c>
      <c r="O5" s="170">
        <f t="shared" ref="O5:O23" si="2">SUM(K5:N5)</f>
        <v>742</v>
      </c>
      <c r="P5" s="169"/>
    </row>
    <row r="6" spans="1:16" ht="15.75" x14ac:dyDescent="0.25">
      <c r="A6" s="153">
        <v>2</v>
      </c>
      <c r="B6" s="176" t="s">
        <v>49</v>
      </c>
      <c r="C6" s="171">
        <f t="shared" si="0"/>
        <v>3002</v>
      </c>
      <c r="D6" s="153">
        <v>251</v>
      </c>
      <c r="E6" s="153">
        <v>1343</v>
      </c>
      <c r="F6" s="153">
        <v>1328</v>
      </c>
      <c r="G6" s="153">
        <v>80</v>
      </c>
      <c r="H6" s="170">
        <f t="shared" si="1"/>
        <v>2964</v>
      </c>
      <c r="I6" s="153">
        <v>1796</v>
      </c>
      <c r="J6" s="174">
        <v>1168</v>
      </c>
      <c r="K6" s="174">
        <v>105</v>
      </c>
      <c r="L6" s="173">
        <v>134</v>
      </c>
      <c r="M6" s="172">
        <v>213</v>
      </c>
      <c r="N6" s="172">
        <v>212</v>
      </c>
      <c r="O6" s="170">
        <f t="shared" si="2"/>
        <v>664</v>
      </c>
      <c r="P6" s="169"/>
    </row>
    <row r="7" spans="1:16" ht="15.75" x14ac:dyDescent="0.25">
      <c r="A7" s="157">
        <v>3</v>
      </c>
      <c r="B7" s="182" t="s">
        <v>48</v>
      </c>
      <c r="C7" s="171">
        <f t="shared" si="0"/>
        <v>7545</v>
      </c>
      <c r="D7" s="183">
        <v>622</v>
      </c>
      <c r="E7" s="183">
        <v>3804</v>
      </c>
      <c r="F7" s="183">
        <v>2917</v>
      </c>
      <c r="G7" s="183">
        <v>202</v>
      </c>
      <c r="H7" s="170">
        <f t="shared" si="1"/>
        <v>7369</v>
      </c>
      <c r="I7" s="180">
        <v>4611</v>
      </c>
      <c r="J7" s="179">
        <v>2758</v>
      </c>
      <c r="K7" s="178">
        <v>264</v>
      </c>
      <c r="L7" s="178">
        <v>335</v>
      </c>
      <c r="M7" s="177">
        <v>448</v>
      </c>
      <c r="N7" s="177">
        <v>495</v>
      </c>
      <c r="O7" s="170">
        <f t="shared" si="2"/>
        <v>1542</v>
      </c>
      <c r="P7" s="169"/>
    </row>
    <row r="8" spans="1:16" ht="15.75" x14ac:dyDescent="0.25">
      <c r="A8" s="153">
        <v>4</v>
      </c>
      <c r="B8" s="176" t="s">
        <v>47</v>
      </c>
      <c r="C8" s="171">
        <f t="shared" si="0"/>
        <v>21166</v>
      </c>
      <c r="D8" s="175">
        <v>1587</v>
      </c>
      <c r="E8" s="175">
        <v>10143</v>
      </c>
      <c r="F8" s="175">
        <v>8763</v>
      </c>
      <c r="G8" s="175">
        <v>673</v>
      </c>
      <c r="H8" s="170">
        <f t="shared" si="1"/>
        <v>20677</v>
      </c>
      <c r="I8" s="153">
        <v>12961</v>
      </c>
      <c r="J8" s="153">
        <v>7716</v>
      </c>
      <c r="K8" s="174">
        <v>687</v>
      </c>
      <c r="L8" s="173">
        <v>1058</v>
      </c>
      <c r="M8" s="172">
        <v>1314</v>
      </c>
      <c r="N8" s="172">
        <v>1453</v>
      </c>
      <c r="O8" s="170">
        <f t="shared" si="2"/>
        <v>4512</v>
      </c>
      <c r="P8" s="169"/>
    </row>
    <row r="9" spans="1:16" ht="15.75" x14ac:dyDescent="0.25">
      <c r="A9" s="157">
        <v>5</v>
      </c>
      <c r="B9" s="182" t="s">
        <v>46</v>
      </c>
      <c r="C9" s="171">
        <f t="shared" si="0"/>
        <v>15002</v>
      </c>
      <c r="D9" s="181">
        <v>1162</v>
      </c>
      <c r="E9" s="181">
        <v>7799</v>
      </c>
      <c r="F9" s="181">
        <v>5704</v>
      </c>
      <c r="G9" s="181">
        <v>337</v>
      </c>
      <c r="H9" s="170">
        <f t="shared" si="1"/>
        <v>14724</v>
      </c>
      <c r="I9" s="180">
        <v>9617</v>
      </c>
      <c r="J9" s="179">
        <v>5107</v>
      </c>
      <c r="K9" s="178">
        <v>385</v>
      </c>
      <c r="L9" s="178">
        <v>534</v>
      </c>
      <c r="M9" s="177">
        <v>712</v>
      </c>
      <c r="N9" s="177">
        <v>825</v>
      </c>
      <c r="O9" s="170">
        <f t="shared" si="2"/>
        <v>2456</v>
      </c>
      <c r="P9" s="169"/>
    </row>
    <row r="10" spans="1:16" ht="15.75" x14ac:dyDescent="0.25">
      <c r="A10" s="153">
        <v>6</v>
      </c>
      <c r="B10" s="176" t="s">
        <v>45</v>
      </c>
      <c r="C10" s="171">
        <f t="shared" si="0"/>
        <v>14782</v>
      </c>
      <c r="D10" s="175">
        <v>1261</v>
      </c>
      <c r="E10" s="175">
        <v>7171</v>
      </c>
      <c r="F10" s="175">
        <v>5840</v>
      </c>
      <c r="G10" s="175">
        <v>510</v>
      </c>
      <c r="H10" s="170">
        <f t="shared" si="1"/>
        <v>14333</v>
      </c>
      <c r="I10" s="153">
        <v>8987</v>
      </c>
      <c r="J10" s="153">
        <v>5346</v>
      </c>
      <c r="K10" s="174">
        <v>467</v>
      </c>
      <c r="L10" s="153">
        <v>541</v>
      </c>
      <c r="M10" s="153">
        <v>824</v>
      </c>
      <c r="N10" s="153">
        <v>821</v>
      </c>
      <c r="O10" s="170">
        <f t="shared" si="2"/>
        <v>2653</v>
      </c>
      <c r="P10" s="169"/>
    </row>
    <row r="11" spans="1:16" ht="15.75" x14ac:dyDescent="0.25">
      <c r="A11" s="157">
        <v>7</v>
      </c>
      <c r="B11" s="182" t="s">
        <v>44</v>
      </c>
      <c r="C11" s="171">
        <f t="shared" si="0"/>
        <v>5953</v>
      </c>
      <c r="D11" s="181">
        <v>522</v>
      </c>
      <c r="E11" s="181">
        <v>2436</v>
      </c>
      <c r="F11" s="181">
        <v>2824</v>
      </c>
      <c r="G11" s="181">
        <v>171</v>
      </c>
      <c r="H11" s="170">
        <f t="shared" si="1"/>
        <v>5850</v>
      </c>
      <c r="I11" s="180">
        <v>3603</v>
      </c>
      <c r="J11" s="179">
        <v>2247</v>
      </c>
      <c r="K11" s="178">
        <v>209</v>
      </c>
      <c r="L11" s="178">
        <v>257</v>
      </c>
      <c r="M11" s="177">
        <v>356</v>
      </c>
      <c r="N11" s="177">
        <v>382</v>
      </c>
      <c r="O11" s="170">
        <f t="shared" si="2"/>
        <v>1204</v>
      </c>
      <c r="P11" s="169"/>
    </row>
    <row r="12" spans="1:16" ht="15.75" x14ac:dyDescent="0.25">
      <c r="A12" s="153">
        <v>8</v>
      </c>
      <c r="B12" s="176" t="s">
        <v>43</v>
      </c>
      <c r="C12" s="171">
        <f t="shared" si="0"/>
        <v>3540</v>
      </c>
      <c r="D12" s="175">
        <v>321</v>
      </c>
      <c r="E12" s="175">
        <v>1490</v>
      </c>
      <c r="F12" s="175">
        <v>1598</v>
      </c>
      <c r="G12" s="175">
        <v>131</v>
      </c>
      <c r="H12" s="170">
        <f t="shared" si="1"/>
        <v>3428</v>
      </c>
      <c r="I12" s="153">
        <v>2079</v>
      </c>
      <c r="J12" s="153">
        <v>1349</v>
      </c>
      <c r="K12" s="174">
        <v>126</v>
      </c>
      <c r="L12" s="173">
        <v>159</v>
      </c>
      <c r="M12" s="172">
        <v>199</v>
      </c>
      <c r="N12" s="172">
        <v>260</v>
      </c>
      <c r="O12" s="170">
        <f t="shared" si="2"/>
        <v>744</v>
      </c>
      <c r="P12" s="169"/>
    </row>
    <row r="13" spans="1:16" ht="15.75" x14ac:dyDescent="0.25">
      <c r="A13" s="157">
        <v>9</v>
      </c>
      <c r="B13" s="182" t="s">
        <v>42</v>
      </c>
      <c r="C13" s="171">
        <f t="shared" si="0"/>
        <v>6732</v>
      </c>
      <c r="D13" s="181">
        <v>606</v>
      </c>
      <c r="E13" s="181">
        <v>2542</v>
      </c>
      <c r="F13" s="181">
        <v>3365</v>
      </c>
      <c r="G13" s="181">
        <v>219</v>
      </c>
      <c r="H13" s="170">
        <f t="shared" si="1"/>
        <v>6553</v>
      </c>
      <c r="I13" s="180">
        <v>4123</v>
      </c>
      <c r="J13" s="179">
        <v>2430</v>
      </c>
      <c r="K13" s="178">
        <v>194</v>
      </c>
      <c r="L13" s="178">
        <v>285</v>
      </c>
      <c r="M13" s="177">
        <v>334</v>
      </c>
      <c r="N13" s="177">
        <v>420</v>
      </c>
      <c r="O13" s="170">
        <f t="shared" si="2"/>
        <v>1233</v>
      </c>
      <c r="P13" s="169"/>
    </row>
    <row r="14" spans="1:16" ht="15.75" x14ac:dyDescent="0.25">
      <c r="A14" s="153">
        <v>10</v>
      </c>
      <c r="B14" s="176" t="s">
        <v>41</v>
      </c>
      <c r="C14" s="171">
        <f t="shared" si="0"/>
        <v>2187</v>
      </c>
      <c r="D14" s="175">
        <v>191</v>
      </c>
      <c r="E14" s="175">
        <v>892</v>
      </c>
      <c r="F14" s="175">
        <v>1035</v>
      </c>
      <c r="G14" s="175">
        <v>69</v>
      </c>
      <c r="H14" s="170">
        <f t="shared" si="1"/>
        <v>2125</v>
      </c>
      <c r="I14" s="153">
        <v>1250</v>
      </c>
      <c r="J14" s="153">
        <v>875</v>
      </c>
      <c r="K14" s="174">
        <v>79</v>
      </c>
      <c r="L14" s="153">
        <v>108</v>
      </c>
      <c r="M14" s="153">
        <v>175</v>
      </c>
      <c r="N14" s="153">
        <v>154</v>
      </c>
      <c r="O14" s="170">
        <f t="shared" si="2"/>
        <v>516</v>
      </c>
      <c r="P14" s="169"/>
    </row>
    <row r="15" spans="1:16" ht="15.75" x14ac:dyDescent="0.25">
      <c r="A15" s="157">
        <v>11</v>
      </c>
      <c r="B15" s="182" t="s">
        <v>40</v>
      </c>
      <c r="C15" s="171">
        <f t="shared" si="0"/>
        <v>4368</v>
      </c>
      <c r="D15" s="181">
        <v>364</v>
      </c>
      <c r="E15" s="181">
        <v>2099</v>
      </c>
      <c r="F15" s="181">
        <v>1765</v>
      </c>
      <c r="G15" s="181">
        <v>140</v>
      </c>
      <c r="H15" s="170">
        <f t="shared" si="1"/>
        <v>4246</v>
      </c>
      <c r="I15" s="180">
        <v>2643</v>
      </c>
      <c r="J15" s="179">
        <v>1603</v>
      </c>
      <c r="K15" s="178">
        <v>140</v>
      </c>
      <c r="L15" s="178">
        <v>158</v>
      </c>
      <c r="M15" s="177">
        <v>295</v>
      </c>
      <c r="N15" s="177">
        <v>284</v>
      </c>
      <c r="O15" s="170">
        <f t="shared" si="2"/>
        <v>877</v>
      </c>
      <c r="P15" s="169"/>
    </row>
    <row r="16" spans="1:16" ht="15.75" x14ac:dyDescent="0.25">
      <c r="A16" s="153">
        <v>12</v>
      </c>
      <c r="B16" s="176" t="s">
        <v>39</v>
      </c>
      <c r="C16" s="171">
        <f t="shared" si="0"/>
        <v>5520</v>
      </c>
      <c r="D16" s="175">
        <v>516</v>
      </c>
      <c r="E16" s="175">
        <v>2372</v>
      </c>
      <c r="F16" s="175">
        <v>2467</v>
      </c>
      <c r="G16" s="175">
        <v>165</v>
      </c>
      <c r="H16" s="170">
        <f t="shared" si="1"/>
        <v>5435</v>
      </c>
      <c r="I16" s="153">
        <v>3376</v>
      </c>
      <c r="J16" s="153">
        <v>2059</v>
      </c>
      <c r="K16" s="174">
        <v>198</v>
      </c>
      <c r="L16" s="173">
        <v>222</v>
      </c>
      <c r="M16" s="172">
        <v>311</v>
      </c>
      <c r="N16" s="172">
        <v>343</v>
      </c>
      <c r="O16" s="170">
        <f t="shared" si="2"/>
        <v>1074</v>
      </c>
      <c r="P16" s="169"/>
    </row>
    <row r="17" spans="1:16" ht="15.75" x14ac:dyDescent="0.25">
      <c r="A17" s="157">
        <v>13</v>
      </c>
      <c r="B17" s="182" t="s">
        <v>38</v>
      </c>
      <c r="C17" s="171">
        <f t="shared" si="0"/>
        <v>2789</v>
      </c>
      <c r="D17" s="181">
        <v>282</v>
      </c>
      <c r="E17" s="181">
        <v>1084</v>
      </c>
      <c r="F17" s="181">
        <v>1312</v>
      </c>
      <c r="G17" s="181">
        <v>111</v>
      </c>
      <c r="H17" s="170">
        <f t="shared" si="1"/>
        <v>2719</v>
      </c>
      <c r="I17" s="180">
        <v>1555</v>
      </c>
      <c r="J17" s="179">
        <v>1164</v>
      </c>
      <c r="K17" s="178">
        <v>119</v>
      </c>
      <c r="L17" s="178">
        <v>128</v>
      </c>
      <c r="M17" s="177">
        <v>204</v>
      </c>
      <c r="N17" s="177">
        <v>207</v>
      </c>
      <c r="O17" s="170">
        <f t="shared" si="2"/>
        <v>658</v>
      </c>
      <c r="P17" s="169"/>
    </row>
    <row r="18" spans="1:16" ht="15.75" x14ac:dyDescent="0.25">
      <c r="A18" s="153">
        <v>14</v>
      </c>
      <c r="B18" s="176" t="s">
        <v>37</v>
      </c>
      <c r="C18" s="171">
        <f t="shared" si="0"/>
        <v>4470</v>
      </c>
      <c r="D18" s="175">
        <v>339</v>
      </c>
      <c r="E18" s="175">
        <v>1973</v>
      </c>
      <c r="F18" s="175">
        <v>2024</v>
      </c>
      <c r="G18" s="175">
        <v>134</v>
      </c>
      <c r="H18" s="170">
        <f t="shared" si="1"/>
        <v>4400</v>
      </c>
      <c r="I18" s="153">
        <v>2730</v>
      </c>
      <c r="J18" s="153">
        <v>1670</v>
      </c>
      <c r="K18" s="174">
        <v>115</v>
      </c>
      <c r="L18" s="173">
        <v>199</v>
      </c>
      <c r="M18" s="172">
        <v>222</v>
      </c>
      <c r="N18" s="172">
        <v>299</v>
      </c>
      <c r="O18" s="170">
        <f t="shared" si="2"/>
        <v>835</v>
      </c>
      <c r="P18" s="169"/>
    </row>
    <row r="19" spans="1:16" ht="15.75" x14ac:dyDescent="0.25">
      <c r="A19" s="157">
        <v>15</v>
      </c>
      <c r="B19" s="182" t="s">
        <v>36</v>
      </c>
      <c r="C19" s="171">
        <f t="shared" si="0"/>
        <v>3944</v>
      </c>
      <c r="D19" s="181">
        <v>388</v>
      </c>
      <c r="E19" s="181">
        <v>1870</v>
      </c>
      <c r="F19" s="181">
        <v>1567</v>
      </c>
      <c r="G19" s="181">
        <v>119</v>
      </c>
      <c r="H19" s="170">
        <f t="shared" si="1"/>
        <v>3845</v>
      </c>
      <c r="I19" s="180">
        <v>2411</v>
      </c>
      <c r="J19" s="179">
        <v>1434</v>
      </c>
      <c r="K19" s="178">
        <v>155</v>
      </c>
      <c r="L19" s="178">
        <v>181</v>
      </c>
      <c r="M19" s="177">
        <v>246</v>
      </c>
      <c r="N19" s="177">
        <v>261</v>
      </c>
      <c r="O19" s="170">
        <f t="shared" si="2"/>
        <v>843</v>
      </c>
      <c r="P19" s="169"/>
    </row>
    <row r="20" spans="1:16" ht="15.75" x14ac:dyDescent="0.25">
      <c r="A20" s="153">
        <v>16</v>
      </c>
      <c r="B20" s="176" t="s">
        <v>35</v>
      </c>
      <c r="C20" s="171">
        <f t="shared" si="0"/>
        <v>3189</v>
      </c>
      <c r="D20" s="175">
        <v>352</v>
      </c>
      <c r="E20" s="175">
        <v>1420</v>
      </c>
      <c r="F20" s="175">
        <v>1244</v>
      </c>
      <c r="G20" s="175">
        <v>173</v>
      </c>
      <c r="H20" s="170">
        <f t="shared" si="1"/>
        <v>3039</v>
      </c>
      <c r="I20" s="153">
        <v>1808</v>
      </c>
      <c r="J20" s="153">
        <v>1231</v>
      </c>
      <c r="K20" s="174">
        <v>95</v>
      </c>
      <c r="L20" s="173">
        <v>121</v>
      </c>
      <c r="M20" s="172">
        <v>199</v>
      </c>
      <c r="N20" s="172">
        <v>190</v>
      </c>
      <c r="O20" s="170">
        <f t="shared" si="2"/>
        <v>605</v>
      </c>
      <c r="P20" s="169"/>
    </row>
    <row r="21" spans="1:16" ht="15.75" x14ac:dyDescent="0.25">
      <c r="A21" s="157">
        <v>17</v>
      </c>
      <c r="B21" s="182" t="s">
        <v>34</v>
      </c>
      <c r="C21" s="171">
        <f t="shared" si="0"/>
        <v>4453</v>
      </c>
      <c r="D21" s="181">
        <v>536</v>
      </c>
      <c r="E21" s="181">
        <v>1895</v>
      </c>
      <c r="F21" s="181">
        <v>1826</v>
      </c>
      <c r="G21" s="181">
        <v>196</v>
      </c>
      <c r="H21" s="170">
        <f t="shared" si="1"/>
        <v>4265</v>
      </c>
      <c r="I21" s="180">
        <v>2359</v>
      </c>
      <c r="J21" s="179">
        <v>1906</v>
      </c>
      <c r="K21" s="178">
        <v>179</v>
      </c>
      <c r="L21" s="178">
        <v>180</v>
      </c>
      <c r="M21" s="177">
        <v>285</v>
      </c>
      <c r="N21" s="177">
        <v>322</v>
      </c>
      <c r="O21" s="170">
        <f t="shared" si="2"/>
        <v>966</v>
      </c>
      <c r="P21" s="169"/>
    </row>
    <row r="22" spans="1:16" ht="15.75" x14ac:dyDescent="0.25">
      <c r="A22" s="153">
        <v>18</v>
      </c>
      <c r="B22" s="176" t="s">
        <v>33</v>
      </c>
      <c r="C22" s="171">
        <f t="shared" si="0"/>
        <v>8121</v>
      </c>
      <c r="D22" s="175">
        <v>694</v>
      </c>
      <c r="E22" s="175">
        <v>3751</v>
      </c>
      <c r="F22" s="175">
        <v>3407</v>
      </c>
      <c r="G22" s="175">
        <v>269</v>
      </c>
      <c r="H22" s="170">
        <f t="shared" si="1"/>
        <v>7894</v>
      </c>
      <c r="I22" s="153">
        <v>4880</v>
      </c>
      <c r="J22" s="153">
        <v>3014</v>
      </c>
      <c r="K22" s="174">
        <v>263</v>
      </c>
      <c r="L22" s="173">
        <v>322</v>
      </c>
      <c r="M22" s="172">
        <v>468</v>
      </c>
      <c r="N22" s="172">
        <v>568</v>
      </c>
      <c r="O22" s="170">
        <f t="shared" si="2"/>
        <v>1621</v>
      </c>
      <c r="P22" s="169"/>
    </row>
    <row r="23" spans="1:16" ht="15.75" x14ac:dyDescent="0.25">
      <c r="A23" s="410" t="s">
        <v>32</v>
      </c>
      <c r="B23" s="410"/>
      <c r="C23" s="171">
        <f t="shared" si="0"/>
        <v>119748</v>
      </c>
      <c r="D23" s="171">
        <f>SUM(D5:D22)</f>
        <v>10301</v>
      </c>
      <c r="E23" s="171">
        <f>SUM(E5:E22)</f>
        <v>55272</v>
      </c>
      <c r="F23" s="171">
        <f>SUM(F5:F22)</f>
        <v>50368</v>
      </c>
      <c r="G23" s="171">
        <f>SUM(G5:G22)</f>
        <v>3807</v>
      </c>
      <c r="H23" s="170">
        <f t="shared" si="1"/>
        <v>116783</v>
      </c>
      <c r="I23" s="171">
        <f t="shared" ref="I23:N23" si="3">SUM(I5:I22)</f>
        <v>72423</v>
      </c>
      <c r="J23" s="171">
        <f t="shared" si="3"/>
        <v>44360</v>
      </c>
      <c r="K23" s="171">
        <f t="shared" si="3"/>
        <v>3910</v>
      </c>
      <c r="L23" s="171">
        <f t="shared" si="3"/>
        <v>5075</v>
      </c>
      <c r="M23" s="171">
        <f t="shared" si="3"/>
        <v>7022</v>
      </c>
      <c r="N23" s="171">
        <f t="shared" si="3"/>
        <v>7738</v>
      </c>
      <c r="O23" s="170">
        <f t="shared" si="2"/>
        <v>23745</v>
      </c>
      <c r="P23" s="169"/>
    </row>
    <row r="24" spans="1:16" x14ac:dyDescent="0.2">
      <c r="B24" s="409"/>
      <c r="C24" s="409"/>
      <c r="D24" s="409"/>
      <c r="E24" s="409"/>
      <c r="F24" s="409"/>
      <c r="G24" s="409"/>
      <c r="H24" s="409"/>
      <c r="I24" s="166"/>
      <c r="J24" s="166"/>
      <c r="O24" s="168"/>
    </row>
    <row r="25" spans="1:16" x14ac:dyDescent="0.2">
      <c r="B25" s="166"/>
      <c r="C25" s="166"/>
      <c r="D25" s="166"/>
      <c r="E25" s="166"/>
      <c r="F25" s="166"/>
      <c r="G25" s="166"/>
      <c r="H25" s="167"/>
      <c r="I25" s="166"/>
      <c r="J25" s="166"/>
    </row>
    <row r="26" spans="1:16" x14ac:dyDescent="0.2">
      <c r="B26" s="166"/>
      <c r="C26" s="166"/>
      <c r="D26" s="166"/>
      <c r="E26" s="166"/>
      <c r="F26" s="166"/>
      <c r="G26" s="166"/>
      <c r="H26" s="167"/>
      <c r="I26" s="166"/>
      <c r="J26" s="166"/>
    </row>
    <row r="27" spans="1:16" x14ac:dyDescent="0.2">
      <c r="B27" s="166"/>
      <c r="C27" s="166"/>
      <c r="D27" s="166"/>
      <c r="E27" s="166"/>
      <c r="F27" s="166"/>
      <c r="G27" s="166"/>
      <c r="H27" s="167"/>
      <c r="I27" s="166"/>
      <c r="J27" s="166"/>
    </row>
    <row r="28" spans="1:16" x14ac:dyDescent="0.2">
      <c r="B28" s="166"/>
      <c r="C28" s="166"/>
      <c r="D28" s="166"/>
      <c r="E28" s="166"/>
      <c r="F28" s="166"/>
      <c r="G28" s="166"/>
      <c r="H28" s="167"/>
      <c r="I28" s="166"/>
      <c r="J28" s="166"/>
    </row>
    <row r="29" spans="1:16" x14ac:dyDescent="0.2">
      <c r="B29" s="166"/>
      <c r="C29" s="166"/>
      <c r="D29" s="166"/>
      <c r="E29" s="166"/>
      <c r="F29" s="166"/>
      <c r="G29" s="166"/>
      <c r="H29" s="167"/>
      <c r="I29" s="166"/>
      <c r="J29" s="166"/>
    </row>
    <row r="30" spans="1:16" x14ac:dyDescent="0.2">
      <c r="B30" s="166"/>
      <c r="C30" s="166"/>
      <c r="D30" s="166"/>
      <c r="E30" s="166"/>
      <c r="F30" s="166"/>
      <c r="G30" s="166"/>
      <c r="H30" s="167"/>
      <c r="I30" s="166"/>
      <c r="J30" s="166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8" tint="-0.249977111117893"/>
    <pageSetUpPr fitToPage="1"/>
  </sheetPr>
  <dimension ref="A1:N25"/>
  <sheetViews>
    <sheetView zoomScale="70" zoomScaleNormal="70" workbookViewId="0">
      <selection activeCell="M35" sqref="M35"/>
    </sheetView>
  </sheetViews>
  <sheetFormatPr defaultColWidth="8.7109375" defaultRowHeight="12.75" x14ac:dyDescent="0.25"/>
  <cols>
    <col min="1" max="1" width="4.7109375" style="188" customWidth="1"/>
    <col min="2" max="2" width="33.5703125" style="188" customWidth="1"/>
    <col min="3" max="3" width="12.5703125" style="187" customWidth="1"/>
    <col min="4" max="4" width="12" style="187" customWidth="1"/>
    <col min="5" max="5" width="18.140625" style="187" customWidth="1"/>
    <col min="6" max="6" width="12" style="187" customWidth="1"/>
    <col min="7" max="7" width="13.5703125" style="187" customWidth="1"/>
    <col min="8" max="8" width="16.140625" style="187" customWidth="1"/>
    <col min="9" max="9" width="15.140625" style="187" customWidth="1"/>
    <col min="10" max="10" width="15.42578125" style="187" customWidth="1"/>
    <col min="11" max="11" width="15.7109375" style="187" customWidth="1"/>
    <col min="12" max="12" width="16.140625" style="187" customWidth="1"/>
    <col min="13" max="14" width="15.5703125" style="187" customWidth="1"/>
    <col min="15" max="16384" width="8.7109375" style="187"/>
  </cols>
  <sheetData>
    <row r="1" spans="1:14" s="188" customFormat="1" x14ac:dyDescent="0.25">
      <c r="A1" s="417" t="s">
        <v>230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88" customFormat="1" ht="27.75" customHeight="1" x14ac:dyDescent="0.2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s="208" customFormat="1" ht="15.75" x14ac:dyDescent="0.25">
      <c r="A3" s="419" t="s">
        <v>64</v>
      </c>
      <c r="B3" s="424" t="s">
        <v>63</v>
      </c>
      <c r="C3" s="426" t="s">
        <v>229</v>
      </c>
      <c r="D3" s="426"/>
      <c r="E3" s="426"/>
      <c r="F3" s="426"/>
      <c r="G3" s="426"/>
      <c r="H3" s="421" t="s">
        <v>228</v>
      </c>
      <c r="I3" s="419" t="s">
        <v>227</v>
      </c>
      <c r="J3" s="419" t="s">
        <v>226</v>
      </c>
      <c r="K3" s="419" t="s">
        <v>225</v>
      </c>
      <c r="L3" s="419" t="s">
        <v>224</v>
      </c>
      <c r="M3" s="419" t="s">
        <v>223</v>
      </c>
      <c r="N3" s="419" t="s">
        <v>222</v>
      </c>
    </row>
    <row r="4" spans="1:14" s="208" customFormat="1" ht="15.75" x14ac:dyDescent="0.25">
      <c r="A4" s="419"/>
      <c r="B4" s="424"/>
      <c r="C4" s="421" t="s">
        <v>221</v>
      </c>
      <c r="D4" s="423" t="s">
        <v>220</v>
      </c>
      <c r="E4" s="423"/>
      <c r="F4" s="423"/>
      <c r="G4" s="423"/>
      <c r="H4" s="427"/>
      <c r="I4" s="419"/>
      <c r="J4" s="419"/>
      <c r="K4" s="419"/>
      <c r="L4" s="419"/>
      <c r="M4" s="419"/>
      <c r="N4" s="419"/>
    </row>
    <row r="5" spans="1:14" s="208" customFormat="1" ht="79.5" thickBot="1" x14ac:dyDescent="0.3">
      <c r="A5" s="420"/>
      <c r="B5" s="425"/>
      <c r="C5" s="422"/>
      <c r="D5" s="210" t="s">
        <v>219</v>
      </c>
      <c r="E5" s="210" t="s">
        <v>218</v>
      </c>
      <c r="F5" s="210" t="s">
        <v>217</v>
      </c>
      <c r="G5" s="209" t="s">
        <v>216</v>
      </c>
      <c r="H5" s="422"/>
      <c r="I5" s="420"/>
      <c r="J5" s="420"/>
      <c r="K5" s="420"/>
      <c r="L5" s="420"/>
      <c r="M5" s="420"/>
      <c r="N5" s="420"/>
    </row>
    <row r="6" spans="1:14" ht="16.5" thickTop="1" x14ac:dyDescent="0.25">
      <c r="A6" s="207" t="s">
        <v>20</v>
      </c>
      <c r="B6" s="207" t="s">
        <v>121</v>
      </c>
      <c r="C6" s="193">
        <f t="shared" ref="C6:C24" si="0">SUM(D6:G6)</f>
        <v>42</v>
      </c>
      <c r="D6" s="203">
        <v>0</v>
      </c>
      <c r="E6" s="203">
        <v>5</v>
      </c>
      <c r="F6" s="202">
        <v>36</v>
      </c>
      <c r="G6" s="206">
        <v>1</v>
      </c>
      <c r="H6" s="206"/>
      <c r="I6" s="206"/>
      <c r="J6" s="206">
        <v>1</v>
      </c>
      <c r="K6" s="206"/>
      <c r="L6" s="206">
        <v>1</v>
      </c>
      <c r="M6" s="206"/>
      <c r="N6" s="205">
        <v>21</v>
      </c>
    </row>
    <row r="7" spans="1:14" ht="15.75" x14ac:dyDescent="0.25">
      <c r="A7" s="199" t="s">
        <v>18</v>
      </c>
      <c r="B7" s="199" t="s">
        <v>120</v>
      </c>
      <c r="C7" s="198">
        <f t="shared" si="0"/>
        <v>18</v>
      </c>
      <c r="D7" s="197">
        <v>1</v>
      </c>
      <c r="E7" s="197">
        <v>4</v>
      </c>
      <c r="F7" s="196">
        <v>13</v>
      </c>
      <c r="G7" s="195">
        <v>0</v>
      </c>
      <c r="H7" s="195"/>
      <c r="I7" s="195">
        <v>5</v>
      </c>
      <c r="J7" s="195"/>
      <c r="K7" s="195"/>
      <c r="L7" s="195"/>
      <c r="M7" s="195"/>
      <c r="N7" s="194">
        <v>13</v>
      </c>
    </row>
    <row r="8" spans="1:14" ht="15.75" x14ac:dyDescent="0.25">
      <c r="A8" s="204" t="s">
        <v>16</v>
      </c>
      <c r="B8" s="204" t="s">
        <v>119</v>
      </c>
      <c r="C8" s="193">
        <f t="shared" si="0"/>
        <v>12</v>
      </c>
      <c r="D8" s="203">
        <v>0</v>
      </c>
      <c r="E8" s="203">
        <v>5</v>
      </c>
      <c r="F8" s="202">
        <v>7</v>
      </c>
      <c r="G8" s="201">
        <v>0</v>
      </c>
      <c r="H8" s="201"/>
      <c r="I8" s="201"/>
      <c r="J8" s="201">
        <v>1</v>
      </c>
      <c r="K8" s="201"/>
      <c r="L8" s="201"/>
      <c r="M8" s="201"/>
      <c r="N8" s="200">
        <v>10</v>
      </c>
    </row>
    <row r="9" spans="1:14" ht="15.75" x14ac:dyDescent="0.25">
      <c r="A9" s="199" t="s">
        <v>14</v>
      </c>
      <c r="B9" s="199" t="s">
        <v>118</v>
      </c>
      <c r="C9" s="198">
        <f t="shared" si="0"/>
        <v>75</v>
      </c>
      <c r="D9" s="197">
        <v>38</v>
      </c>
      <c r="E9" s="197">
        <v>13</v>
      </c>
      <c r="F9" s="196">
        <v>22</v>
      </c>
      <c r="G9" s="195">
        <v>2</v>
      </c>
      <c r="H9" s="195"/>
      <c r="I9" s="195">
        <v>6</v>
      </c>
      <c r="J9" s="195">
        <v>6</v>
      </c>
      <c r="K9" s="195"/>
      <c r="L9" s="195">
        <v>2</v>
      </c>
      <c r="M9" s="195"/>
      <c r="N9" s="194">
        <v>75</v>
      </c>
    </row>
    <row r="10" spans="1:14" ht="15.75" x14ac:dyDescent="0.25">
      <c r="A10" s="204" t="s">
        <v>12</v>
      </c>
      <c r="B10" s="204" t="s">
        <v>117</v>
      </c>
      <c r="C10" s="193">
        <f t="shared" si="0"/>
        <v>78</v>
      </c>
      <c r="D10" s="203">
        <v>1</v>
      </c>
      <c r="E10" s="203">
        <v>37</v>
      </c>
      <c r="F10" s="202">
        <v>35</v>
      </c>
      <c r="G10" s="201">
        <v>5</v>
      </c>
      <c r="H10" s="201"/>
      <c r="I10" s="201">
        <v>3</v>
      </c>
      <c r="J10" s="201">
        <v>11</v>
      </c>
      <c r="K10" s="201"/>
      <c r="L10" s="201"/>
      <c r="M10" s="201"/>
      <c r="N10" s="200">
        <v>45</v>
      </c>
    </row>
    <row r="11" spans="1:14" ht="15.75" x14ac:dyDescent="0.25">
      <c r="A11" s="199" t="s">
        <v>10</v>
      </c>
      <c r="B11" s="199" t="s">
        <v>116</v>
      </c>
      <c r="C11" s="198">
        <f t="shared" si="0"/>
        <v>72</v>
      </c>
      <c r="D11" s="197">
        <v>1</v>
      </c>
      <c r="E11" s="197">
        <v>19</v>
      </c>
      <c r="F11" s="196">
        <v>51</v>
      </c>
      <c r="G11" s="195">
        <v>1</v>
      </c>
      <c r="H11" s="195"/>
      <c r="I11" s="195">
        <v>9</v>
      </c>
      <c r="J11" s="195">
        <v>3</v>
      </c>
      <c r="K11" s="195"/>
      <c r="L11" s="195">
        <v>1</v>
      </c>
      <c r="M11" s="195"/>
      <c r="N11" s="194">
        <v>52</v>
      </c>
    </row>
    <row r="12" spans="1:14" ht="15.75" x14ac:dyDescent="0.25">
      <c r="A12" s="204" t="s">
        <v>8</v>
      </c>
      <c r="B12" s="204" t="s">
        <v>115</v>
      </c>
      <c r="C12" s="193">
        <f t="shared" si="0"/>
        <v>21</v>
      </c>
      <c r="D12" s="203">
        <v>2</v>
      </c>
      <c r="E12" s="203">
        <v>1</v>
      </c>
      <c r="F12" s="202">
        <v>16</v>
      </c>
      <c r="G12" s="201">
        <v>2</v>
      </c>
      <c r="H12" s="201"/>
      <c r="I12" s="201"/>
      <c r="J12" s="201"/>
      <c r="K12" s="201"/>
      <c r="L12" s="201">
        <v>16</v>
      </c>
      <c r="M12" s="201"/>
      <c r="N12" s="200">
        <v>17</v>
      </c>
    </row>
    <row r="13" spans="1:14" ht="15.75" x14ac:dyDescent="0.25">
      <c r="A13" s="199" t="s">
        <v>6</v>
      </c>
      <c r="B13" s="199" t="s">
        <v>114</v>
      </c>
      <c r="C13" s="198">
        <f t="shared" si="0"/>
        <v>23</v>
      </c>
      <c r="D13" s="197">
        <v>1</v>
      </c>
      <c r="E13" s="197">
        <v>1</v>
      </c>
      <c r="F13" s="196">
        <v>19</v>
      </c>
      <c r="G13" s="195">
        <v>2</v>
      </c>
      <c r="H13" s="195"/>
      <c r="I13" s="195"/>
      <c r="J13" s="195"/>
      <c r="K13" s="195"/>
      <c r="L13" s="195"/>
      <c r="M13" s="195"/>
      <c r="N13" s="194">
        <v>16</v>
      </c>
    </row>
    <row r="14" spans="1:14" ht="15.75" x14ac:dyDescent="0.25">
      <c r="A14" s="204" t="s">
        <v>4</v>
      </c>
      <c r="B14" s="204" t="s">
        <v>113</v>
      </c>
      <c r="C14" s="193">
        <f t="shared" si="0"/>
        <v>17</v>
      </c>
      <c r="D14" s="203">
        <v>1</v>
      </c>
      <c r="E14" s="203">
        <v>4</v>
      </c>
      <c r="F14" s="202">
        <v>12</v>
      </c>
      <c r="G14" s="201">
        <v>0</v>
      </c>
      <c r="H14" s="201"/>
      <c r="I14" s="201"/>
      <c r="J14" s="201"/>
      <c r="K14" s="201"/>
      <c r="L14" s="201">
        <v>1</v>
      </c>
      <c r="M14" s="201"/>
      <c r="N14" s="200">
        <v>12</v>
      </c>
    </row>
    <row r="15" spans="1:14" ht="15.75" x14ac:dyDescent="0.25">
      <c r="A15" s="199" t="s">
        <v>2</v>
      </c>
      <c r="B15" s="199" t="s">
        <v>112</v>
      </c>
      <c r="C15" s="198">
        <f t="shared" si="0"/>
        <v>3</v>
      </c>
      <c r="D15" s="197">
        <v>0</v>
      </c>
      <c r="E15" s="197">
        <v>0</v>
      </c>
      <c r="F15" s="196">
        <v>3</v>
      </c>
      <c r="G15" s="195">
        <v>0</v>
      </c>
      <c r="H15" s="195"/>
      <c r="I15" s="195"/>
      <c r="J15" s="195"/>
      <c r="K15" s="195"/>
      <c r="L15" s="195"/>
      <c r="M15" s="195"/>
      <c r="N15" s="194">
        <v>3</v>
      </c>
    </row>
    <row r="16" spans="1:14" ht="15.75" x14ac:dyDescent="0.25">
      <c r="A16" s="204" t="s">
        <v>0</v>
      </c>
      <c r="B16" s="204" t="s">
        <v>111</v>
      </c>
      <c r="C16" s="193">
        <f t="shared" si="0"/>
        <v>15</v>
      </c>
      <c r="D16" s="203">
        <v>2</v>
      </c>
      <c r="E16" s="203">
        <v>8</v>
      </c>
      <c r="F16" s="202">
        <v>5</v>
      </c>
      <c r="G16" s="201">
        <v>0</v>
      </c>
      <c r="H16" s="201"/>
      <c r="I16" s="201">
        <v>1</v>
      </c>
      <c r="J16" s="201">
        <v>5</v>
      </c>
      <c r="K16" s="201"/>
      <c r="L16" s="201">
        <v>2</v>
      </c>
      <c r="M16" s="201"/>
      <c r="N16" s="200">
        <v>16</v>
      </c>
    </row>
    <row r="17" spans="1:14" ht="15.75" x14ac:dyDescent="0.25">
      <c r="A17" s="199" t="s">
        <v>110</v>
      </c>
      <c r="B17" s="199" t="s">
        <v>109</v>
      </c>
      <c r="C17" s="198">
        <f t="shared" si="0"/>
        <v>22</v>
      </c>
      <c r="D17" s="197">
        <v>0</v>
      </c>
      <c r="E17" s="197">
        <v>0</v>
      </c>
      <c r="F17" s="196">
        <v>21</v>
      </c>
      <c r="G17" s="195">
        <v>1</v>
      </c>
      <c r="H17" s="195"/>
      <c r="I17" s="195"/>
      <c r="J17" s="195"/>
      <c r="K17" s="195"/>
      <c r="L17" s="195">
        <v>1</v>
      </c>
      <c r="M17" s="195"/>
      <c r="N17" s="194">
        <v>14</v>
      </c>
    </row>
    <row r="18" spans="1:14" ht="15.75" x14ac:dyDescent="0.25">
      <c r="A18" s="204" t="s">
        <v>108</v>
      </c>
      <c r="B18" s="204" t="s">
        <v>107</v>
      </c>
      <c r="C18" s="193">
        <f t="shared" si="0"/>
        <v>11</v>
      </c>
      <c r="D18" s="203">
        <v>0</v>
      </c>
      <c r="E18" s="203">
        <v>2</v>
      </c>
      <c r="F18" s="202">
        <v>9</v>
      </c>
      <c r="G18" s="201">
        <v>0</v>
      </c>
      <c r="H18" s="201"/>
      <c r="I18" s="201"/>
      <c r="J18" s="201"/>
      <c r="K18" s="201"/>
      <c r="L18" s="201"/>
      <c r="M18" s="201"/>
      <c r="N18" s="200">
        <v>7</v>
      </c>
    </row>
    <row r="19" spans="1:14" ht="15.75" x14ac:dyDescent="0.25">
      <c r="A19" s="199" t="s">
        <v>106</v>
      </c>
      <c r="B19" s="199" t="s">
        <v>105</v>
      </c>
      <c r="C19" s="198">
        <f t="shared" si="0"/>
        <v>32</v>
      </c>
      <c r="D19" s="197">
        <v>0</v>
      </c>
      <c r="E19" s="197">
        <v>9</v>
      </c>
      <c r="F19" s="196">
        <v>23</v>
      </c>
      <c r="G19" s="195">
        <v>0</v>
      </c>
      <c r="H19" s="195"/>
      <c r="I19" s="195"/>
      <c r="J19" s="195"/>
      <c r="K19" s="195"/>
      <c r="L19" s="195"/>
      <c r="M19" s="195"/>
      <c r="N19" s="194">
        <v>17</v>
      </c>
    </row>
    <row r="20" spans="1:14" ht="15.75" x14ac:dyDescent="0.25">
      <c r="A20" s="204" t="s">
        <v>104</v>
      </c>
      <c r="B20" s="204" t="s">
        <v>103</v>
      </c>
      <c r="C20" s="193">
        <f t="shared" si="0"/>
        <v>12</v>
      </c>
      <c r="D20" s="203">
        <v>5</v>
      </c>
      <c r="E20" s="203">
        <v>2</v>
      </c>
      <c r="F20" s="202">
        <v>5</v>
      </c>
      <c r="G20" s="201">
        <v>0</v>
      </c>
      <c r="H20" s="201"/>
      <c r="I20" s="201"/>
      <c r="J20" s="201">
        <v>1</v>
      </c>
      <c r="K20" s="201"/>
      <c r="L20" s="201"/>
      <c r="M20" s="201"/>
      <c r="N20" s="200">
        <v>12</v>
      </c>
    </row>
    <row r="21" spans="1:14" ht="15.75" x14ac:dyDescent="0.25">
      <c r="A21" s="199" t="s">
        <v>102</v>
      </c>
      <c r="B21" s="199" t="s">
        <v>101</v>
      </c>
      <c r="C21" s="198">
        <f t="shared" si="0"/>
        <v>16</v>
      </c>
      <c r="D21" s="197">
        <v>0</v>
      </c>
      <c r="E21" s="197">
        <v>3</v>
      </c>
      <c r="F21" s="196">
        <v>13</v>
      </c>
      <c r="G21" s="195">
        <v>0</v>
      </c>
      <c r="H21" s="195"/>
      <c r="I21" s="195">
        <v>1</v>
      </c>
      <c r="J21" s="195">
        <v>1</v>
      </c>
      <c r="K21" s="195">
        <v>1</v>
      </c>
      <c r="L21" s="195"/>
      <c r="M21" s="195"/>
      <c r="N21" s="194">
        <v>11</v>
      </c>
    </row>
    <row r="22" spans="1:14" ht="15.75" x14ac:dyDescent="0.25">
      <c r="A22" s="204" t="s">
        <v>100</v>
      </c>
      <c r="B22" s="204" t="s">
        <v>99</v>
      </c>
      <c r="C22" s="193">
        <f t="shared" si="0"/>
        <v>20</v>
      </c>
      <c r="D22" s="203">
        <v>0</v>
      </c>
      <c r="E22" s="203">
        <v>2</v>
      </c>
      <c r="F22" s="202">
        <v>18</v>
      </c>
      <c r="G22" s="201">
        <v>0</v>
      </c>
      <c r="H22" s="201"/>
      <c r="I22" s="201"/>
      <c r="J22" s="201"/>
      <c r="K22" s="201"/>
      <c r="L22" s="201"/>
      <c r="M22" s="201"/>
      <c r="N22" s="200">
        <v>14</v>
      </c>
    </row>
    <row r="23" spans="1:14" ht="15.75" x14ac:dyDescent="0.25">
      <c r="A23" s="199" t="s">
        <v>98</v>
      </c>
      <c r="B23" s="199" t="s">
        <v>97</v>
      </c>
      <c r="C23" s="198">
        <f t="shared" si="0"/>
        <v>33</v>
      </c>
      <c r="D23" s="197">
        <v>4</v>
      </c>
      <c r="E23" s="197">
        <v>7</v>
      </c>
      <c r="F23" s="196">
        <v>18</v>
      </c>
      <c r="G23" s="195">
        <v>4</v>
      </c>
      <c r="H23" s="195"/>
      <c r="I23" s="195"/>
      <c r="J23" s="195"/>
      <c r="K23" s="195"/>
      <c r="L23" s="195">
        <v>1</v>
      </c>
      <c r="M23" s="195"/>
      <c r="N23" s="194">
        <v>18</v>
      </c>
    </row>
    <row r="24" spans="1:14" s="190" customFormat="1" ht="23.25" x14ac:dyDescent="0.25">
      <c r="A24" s="415" t="s">
        <v>215</v>
      </c>
      <c r="B24" s="416"/>
      <c r="C24" s="193">
        <f t="shared" si="0"/>
        <v>522</v>
      </c>
      <c r="D24" s="192">
        <f t="shared" ref="D24:N24" si="1">SUM(D6:D23)</f>
        <v>56</v>
      </c>
      <c r="E24" s="192">
        <f t="shared" si="1"/>
        <v>122</v>
      </c>
      <c r="F24" s="192">
        <f t="shared" si="1"/>
        <v>326</v>
      </c>
      <c r="G24" s="192">
        <f t="shared" si="1"/>
        <v>18</v>
      </c>
      <c r="H24" s="192">
        <f t="shared" si="1"/>
        <v>0</v>
      </c>
      <c r="I24" s="192">
        <f t="shared" si="1"/>
        <v>25</v>
      </c>
      <c r="J24" s="192">
        <f t="shared" si="1"/>
        <v>29</v>
      </c>
      <c r="K24" s="192">
        <f t="shared" si="1"/>
        <v>1</v>
      </c>
      <c r="L24" s="192">
        <f t="shared" si="1"/>
        <v>25</v>
      </c>
      <c r="M24" s="192">
        <f t="shared" si="1"/>
        <v>0</v>
      </c>
      <c r="N24" s="191">
        <f t="shared" si="1"/>
        <v>373</v>
      </c>
    </row>
    <row r="25" spans="1:14" s="189" customFormat="1" ht="49.5" customHeight="1" x14ac:dyDescent="0.25">
      <c r="A25" s="414" t="s">
        <v>214</v>
      </c>
      <c r="B25" s="414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O23"/>
  <sheetViews>
    <sheetView zoomScale="85" zoomScaleNormal="85" workbookViewId="0">
      <selection activeCell="N19" sqref="N19"/>
    </sheetView>
  </sheetViews>
  <sheetFormatPr defaultColWidth="9.140625" defaultRowHeight="18.75" x14ac:dyDescent="0.3"/>
  <cols>
    <col min="1" max="1" width="4.42578125" style="211" customWidth="1"/>
    <col min="2" max="2" width="26.7109375" style="211" customWidth="1"/>
    <col min="3" max="3" width="15.42578125" style="212" customWidth="1"/>
    <col min="4" max="4" width="11.7109375" style="212" customWidth="1"/>
    <col min="5" max="5" width="9.28515625" style="212" customWidth="1"/>
    <col min="6" max="6" width="9.7109375" style="212" customWidth="1"/>
    <col min="7" max="8" width="9" style="212" customWidth="1"/>
    <col min="9" max="9" width="10.7109375" style="211" customWidth="1"/>
    <col min="10" max="10" width="11.28515625" style="211" customWidth="1"/>
    <col min="11" max="11" width="9.42578125" style="211" customWidth="1"/>
    <col min="12" max="12" width="9.140625" style="211" bestFit="1" customWidth="1"/>
    <col min="13" max="14" width="9.7109375" style="211" customWidth="1"/>
    <col min="15" max="15" width="15.7109375" style="211" customWidth="1"/>
    <col min="16" max="16" width="14.28515625" style="211" customWidth="1"/>
    <col min="17" max="16384" width="9.140625" style="211"/>
  </cols>
  <sheetData>
    <row r="1" spans="1:15" ht="35.25" customHeight="1" x14ac:dyDescent="0.3">
      <c r="A1" s="430" t="s">
        <v>246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9.5" customHeight="1" x14ac:dyDescent="0.3">
      <c r="A2" s="431" t="s">
        <v>149</v>
      </c>
      <c r="B2" s="431" t="s">
        <v>245</v>
      </c>
      <c r="C2" s="431" t="s">
        <v>244</v>
      </c>
      <c r="D2" s="432" t="s">
        <v>243</v>
      </c>
      <c r="E2" s="433"/>
      <c r="F2" s="433"/>
      <c r="G2" s="433"/>
      <c r="H2" s="433"/>
      <c r="I2" s="433"/>
      <c r="J2" s="433"/>
      <c r="K2" s="433"/>
      <c r="L2" s="433"/>
      <c r="M2" s="433"/>
      <c r="N2" s="225"/>
      <c r="O2" s="375" t="s">
        <v>242</v>
      </c>
    </row>
    <row r="3" spans="1:15" ht="35.25" customHeight="1" x14ac:dyDescent="0.3">
      <c r="A3" s="431"/>
      <c r="B3" s="431"/>
      <c r="C3" s="431"/>
      <c r="D3" s="224" t="s">
        <v>241</v>
      </c>
      <c r="E3" s="224" t="s">
        <v>240</v>
      </c>
      <c r="F3" s="224" t="s">
        <v>239</v>
      </c>
      <c r="G3" s="224" t="s">
        <v>238</v>
      </c>
      <c r="H3" s="224" t="s">
        <v>237</v>
      </c>
      <c r="I3" s="224" t="s">
        <v>236</v>
      </c>
      <c r="J3" s="224" t="s">
        <v>235</v>
      </c>
      <c r="K3" s="224" t="s">
        <v>234</v>
      </c>
      <c r="L3" s="224" t="s">
        <v>233</v>
      </c>
      <c r="M3" s="224" t="s">
        <v>232</v>
      </c>
      <c r="N3" s="224" t="s">
        <v>231</v>
      </c>
      <c r="O3" s="375"/>
    </row>
    <row r="4" spans="1:15" ht="22.5" customHeight="1" x14ac:dyDescent="0.3">
      <c r="A4" s="222">
        <v>1</v>
      </c>
      <c r="B4" s="85" t="s">
        <v>50</v>
      </c>
      <c r="C4" s="223">
        <v>506</v>
      </c>
      <c r="D4" s="220">
        <v>355</v>
      </c>
      <c r="E4" s="220">
        <v>100</v>
      </c>
      <c r="F4" s="220">
        <v>36</v>
      </c>
      <c r="G4" s="220">
        <v>10</v>
      </c>
      <c r="H4" s="220">
        <v>2</v>
      </c>
      <c r="I4" s="220">
        <v>2</v>
      </c>
      <c r="J4" s="220">
        <v>0</v>
      </c>
      <c r="K4" s="220">
        <v>0</v>
      </c>
      <c r="L4" s="220">
        <v>0</v>
      </c>
      <c r="M4" s="220">
        <v>0</v>
      </c>
      <c r="N4" s="220">
        <v>0</v>
      </c>
      <c r="O4" s="214">
        <v>1783</v>
      </c>
    </row>
    <row r="5" spans="1:15" ht="22.5" customHeight="1" x14ac:dyDescent="0.3">
      <c r="A5" s="219">
        <v>2</v>
      </c>
      <c r="B5" s="80" t="s">
        <v>49</v>
      </c>
      <c r="C5" s="218">
        <v>630</v>
      </c>
      <c r="D5" s="217">
        <v>411</v>
      </c>
      <c r="E5" s="217">
        <v>138</v>
      </c>
      <c r="F5" s="217">
        <v>45</v>
      </c>
      <c r="G5" s="217">
        <v>15</v>
      </c>
      <c r="H5" s="217">
        <v>8</v>
      </c>
      <c r="I5" s="217">
        <v>3</v>
      </c>
      <c r="J5" s="217">
        <v>3</v>
      </c>
      <c r="K5" s="217">
        <v>1</v>
      </c>
      <c r="L5" s="217">
        <v>1</v>
      </c>
      <c r="M5" s="217">
        <v>0</v>
      </c>
      <c r="N5" s="217">
        <v>1</v>
      </c>
      <c r="O5" s="216">
        <v>2311</v>
      </c>
    </row>
    <row r="6" spans="1:15" ht="22.5" customHeight="1" x14ac:dyDescent="0.3">
      <c r="A6" s="222">
        <v>3</v>
      </c>
      <c r="B6" s="85" t="s">
        <v>48</v>
      </c>
      <c r="C6" s="221">
        <v>859</v>
      </c>
      <c r="D6" s="220">
        <v>639</v>
      </c>
      <c r="E6" s="220">
        <v>129</v>
      </c>
      <c r="F6" s="220">
        <v>45</v>
      </c>
      <c r="G6" s="220">
        <v>26</v>
      </c>
      <c r="H6" s="220">
        <v>8</v>
      </c>
      <c r="I6" s="220">
        <v>3</v>
      </c>
      <c r="J6" s="220">
        <v>3</v>
      </c>
      <c r="K6" s="220">
        <v>3</v>
      </c>
      <c r="L6" s="220">
        <v>0</v>
      </c>
      <c r="M6" s="220">
        <v>0</v>
      </c>
      <c r="N6" s="220">
        <v>0</v>
      </c>
      <c r="O6" s="214">
        <v>2997</v>
      </c>
    </row>
    <row r="7" spans="1:15" ht="22.5" customHeight="1" x14ac:dyDescent="0.3">
      <c r="A7" s="219">
        <v>4</v>
      </c>
      <c r="B7" s="80" t="s">
        <v>47</v>
      </c>
      <c r="C7" s="218">
        <v>3478</v>
      </c>
      <c r="D7" s="217">
        <v>2730</v>
      </c>
      <c r="E7" s="217">
        <v>532</v>
      </c>
      <c r="F7" s="217">
        <v>107</v>
      </c>
      <c r="G7" s="217">
        <v>63</v>
      </c>
      <c r="H7" s="217">
        <v>8</v>
      </c>
      <c r="I7" s="217">
        <v>11</v>
      </c>
      <c r="J7" s="217">
        <v>4</v>
      </c>
      <c r="K7" s="217">
        <v>3</v>
      </c>
      <c r="L7" s="217">
        <v>1</v>
      </c>
      <c r="M7" s="217">
        <v>1</v>
      </c>
      <c r="N7" s="217">
        <v>2</v>
      </c>
      <c r="O7" s="216">
        <v>11410</v>
      </c>
    </row>
    <row r="8" spans="1:15" ht="22.5" customHeight="1" x14ac:dyDescent="0.3">
      <c r="A8" s="222">
        <v>5</v>
      </c>
      <c r="B8" s="85" t="s">
        <v>46</v>
      </c>
      <c r="C8" s="221">
        <v>1623</v>
      </c>
      <c r="D8" s="220">
        <v>1300</v>
      </c>
      <c r="E8" s="220">
        <v>230</v>
      </c>
      <c r="F8" s="220">
        <v>59</v>
      </c>
      <c r="G8" s="220">
        <v>18</v>
      </c>
      <c r="H8" s="220">
        <v>8</v>
      </c>
      <c r="I8" s="220">
        <v>3</v>
      </c>
      <c r="J8" s="220">
        <v>2</v>
      </c>
      <c r="K8" s="220">
        <v>0</v>
      </c>
      <c r="L8" s="220">
        <v>0</v>
      </c>
      <c r="M8" s="220">
        <v>0</v>
      </c>
      <c r="N8" s="220">
        <v>0</v>
      </c>
      <c r="O8" s="214">
        <v>5278</v>
      </c>
    </row>
    <row r="9" spans="1:15" ht="22.5" customHeight="1" x14ac:dyDescent="0.3">
      <c r="A9" s="219">
        <v>6</v>
      </c>
      <c r="B9" s="80" t="s">
        <v>45</v>
      </c>
      <c r="C9" s="218">
        <v>2326</v>
      </c>
      <c r="D9" s="217">
        <v>1727</v>
      </c>
      <c r="E9" s="217">
        <v>409</v>
      </c>
      <c r="F9" s="217">
        <v>101</v>
      </c>
      <c r="G9" s="217">
        <v>43</v>
      </c>
      <c r="H9" s="217">
        <v>22</v>
      </c>
      <c r="I9" s="217">
        <v>12</v>
      </c>
      <c r="J9" s="217">
        <v>3</v>
      </c>
      <c r="K9" s="217">
        <v>1</v>
      </c>
      <c r="L9" s="217">
        <v>1</v>
      </c>
      <c r="M9" s="217">
        <v>3</v>
      </c>
      <c r="N9" s="217">
        <v>0</v>
      </c>
      <c r="O9" s="216">
        <v>7970</v>
      </c>
    </row>
    <row r="10" spans="1:15" ht="22.5" customHeight="1" x14ac:dyDescent="0.3">
      <c r="A10" s="222">
        <v>7</v>
      </c>
      <c r="B10" s="85" t="s">
        <v>44</v>
      </c>
      <c r="C10" s="221">
        <v>801</v>
      </c>
      <c r="D10" s="220">
        <v>618</v>
      </c>
      <c r="E10" s="220">
        <v>128</v>
      </c>
      <c r="F10" s="220">
        <v>33</v>
      </c>
      <c r="G10" s="220">
        <v>13</v>
      </c>
      <c r="H10" s="220">
        <v>3</v>
      </c>
      <c r="I10" s="220">
        <v>1</v>
      </c>
      <c r="J10" s="220">
        <v>1</v>
      </c>
      <c r="K10" s="220">
        <v>0</v>
      </c>
      <c r="L10" s="220">
        <v>0</v>
      </c>
      <c r="M10" s="220">
        <v>0</v>
      </c>
      <c r="N10" s="220">
        <v>0</v>
      </c>
      <c r="O10" s="214">
        <v>2719</v>
      </c>
    </row>
    <row r="11" spans="1:15" ht="22.5" customHeight="1" x14ac:dyDescent="0.3">
      <c r="A11" s="219">
        <v>8</v>
      </c>
      <c r="B11" s="80" t="s">
        <v>43</v>
      </c>
      <c r="C11" s="218">
        <v>626</v>
      </c>
      <c r="D11" s="217">
        <v>505</v>
      </c>
      <c r="E11" s="217">
        <v>82</v>
      </c>
      <c r="F11" s="217">
        <v>26</v>
      </c>
      <c r="G11" s="217">
        <v>4</v>
      </c>
      <c r="H11" s="217">
        <v>5</v>
      </c>
      <c r="I11" s="217">
        <v>1</v>
      </c>
      <c r="J11" s="217">
        <v>1</v>
      </c>
      <c r="K11" s="217">
        <v>1</v>
      </c>
      <c r="L11" s="217">
        <v>1</v>
      </c>
      <c r="M11" s="217">
        <v>0</v>
      </c>
      <c r="N11" s="217">
        <v>0</v>
      </c>
      <c r="O11" s="216">
        <v>2093</v>
      </c>
    </row>
    <row r="12" spans="1:15" ht="22.5" customHeight="1" x14ac:dyDescent="0.3">
      <c r="A12" s="222">
        <v>9</v>
      </c>
      <c r="B12" s="85" t="s">
        <v>42</v>
      </c>
      <c r="C12" s="221">
        <v>951</v>
      </c>
      <c r="D12" s="220">
        <v>723</v>
      </c>
      <c r="E12" s="220">
        <v>167</v>
      </c>
      <c r="F12" s="220">
        <v>40</v>
      </c>
      <c r="G12" s="220">
        <v>12</v>
      </c>
      <c r="H12" s="220">
        <v>4</v>
      </c>
      <c r="I12" s="220">
        <v>2</v>
      </c>
      <c r="J12" s="220">
        <v>0</v>
      </c>
      <c r="K12" s="220">
        <v>1</v>
      </c>
      <c r="L12" s="220">
        <v>0</v>
      </c>
      <c r="M12" s="220">
        <v>0</v>
      </c>
      <c r="N12" s="220">
        <v>0</v>
      </c>
      <c r="O12" s="214">
        <v>3205</v>
      </c>
    </row>
    <row r="13" spans="1:15" ht="22.5" customHeight="1" x14ac:dyDescent="0.3">
      <c r="A13" s="219">
        <v>10</v>
      </c>
      <c r="B13" s="80" t="s">
        <v>41</v>
      </c>
      <c r="C13" s="218">
        <v>429</v>
      </c>
      <c r="D13" s="217">
        <v>326</v>
      </c>
      <c r="E13" s="217">
        <v>71</v>
      </c>
      <c r="F13" s="217">
        <v>22</v>
      </c>
      <c r="G13" s="217">
        <v>4</v>
      </c>
      <c r="H13" s="217">
        <v>3</v>
      </c>
      <c r="I13" s="217">
        <v>2</v>
      </c>
      <c r="J13" s="217">
        <v>0</v>
      </c>
      <c r="K13" s="217">
        <v>1</v>
      </c>
      <c r="L13" s="217">
        <v>0</v>
      </c>
      <c r="M13" s="217">
        <v>0</v>
      </c>
      <c r="N13" s="217">
        <v>0</v>
      </c>
      <c r="O13" s="216">
        <v>1448</v>
      </c>
    </row>
    <row r="14" spans="1:15" ht="22.5" customHeight="1" x14ac:dyDescent="0.3">
      <c r="A14" s="222">
        <v>11</v>
      </c>
      <c r="B14" s="85" t="s">
        <v>40</v>
      </c>
      <c r="C14" s="221">
        <v>967</v>
      </c>
      <c r="D14" s="220">
        <v>749</v>
      </c>
      <c r="E14" s="220">
        <v>156</v>
      </c>
      <c r="F14" s="220">
        <v>44</v>
      </c>
      <c r="G14" s="220">
        <v>9</v>
      </c>
      <c r="H14" s="220">
        <v>5</v>
      </c>
      <c r="I14" s="220">
        <v>2</v>
      </c>
      <c r="J14" s="220">
        <v>1</v>
      </c>
      <c r="K14" s="220">
        <v>0</v>
      </c>
      <c r="L14" s="220">
        <v>0</v>
      </c>
      <c r="M14" s="220">
        <v>0</v>
      </c>
      <c r="N14" s="220">
        <v>0</v>
      </c>
      <c r="O14" s="214">
        <v>3136</v>
      </c>
    </row>
    <row r="15" spans="1:15" ht="22.5" customHeight="1" x14ac:dyDescent="0.3">
      <c r="A15" s="219">
        <v>12</v>
      </c>
      <c r="B15" s="80" t="s">
        <v>39</v>
      </c>
      <c r="C15" s="218">
        <v>775</v>
      </c>
      <c r="D15" s="217">
        <v>587</v>
      </c>
      <c r="E15" s="217">
        <v>118</v>
      </c>
      <c r="F15" s="217">
        <v>43</v>
      </c>
      <c r="G15" s="217">
        <v>12</v>
      </c>
      <c r="H15" s="217">
        <v>10</v>
      </c>
      <c r="I15" s="217">
        <v>2</v>
      </c>
      <c r="J15" s="217">
        <v>1</v>
      </c>
      <c r="K15" s="217">
        <v>0</v>
      </c>
      <c r="L15" s="217">
        <v>1</v>
      </c>
      <c r="M15" s="217">
        <v>0</v>
      </c>
      <c r="N15" s="217">
        <v>0</v>
      </c>
      <c r="O15" s="216">
        <v>2649</v>
      </c>
    </row>
    <row r="16" spans="1:15" ht="22.5" customHeight="1" x14ac:dyDescent="0.3">
      <c r="A16" s="222">
        <v>13</v>
      </c>
      <c r="B16" s="85" t="s">
        <v>38</v>
      </c>
      <c r="C16" s="221">
        <v>440</v>
      </c>
      <c r="D16" s="220">
        <v>326</v>
      </c>
      <c r="E16" s="220">
        <v>73</v>
      </c>
      <c r="F16" s="220">
        <v>26</v>
      </c>
      <c r="G16" s="220">
        <v>8</v>
      </c>
      <c r="H16" s="220">
        <v>2</v>
      </c>
      <c r="I16" s="220">
        <v>2</v>
      </c>
      <c r="J16" s="220">
        <v>1</v>
      </c>
      <c r="K16" s="220">
        <v>0</v>
      </c>
      <c r="L16" s="220">
        <v>0</v>
      </c>
      <c r="M16" s="220">
        <v>0</v>
      </c>
      <c r="N16" s="220">
        <v>0</v>
      </c>
      <c r="O16" s="214">
        <v>1496</v>
      </c>
    </row>
    <row r="17" spans="1:15" ht="22.5" customHeight="1" x14ac:dyDescent="0.3">
      <c r="A17" s="219">
        <v>14</v>
      </c>
      <c r="B17" s="80" t="s">
        <v>37</v>
      </c>
      <c r="C17" s="218">
        <v>747</v>
      </c>
      <c r="D17" s="217">
        <v>570</v>
      </c>
      <c r="E17" s="217">
        <v>115</v>
      </c>
      <c r="F17" s="217">
        <v>39</v>
      </c>
      <c r="G17" s="217">
        <v>12</v>
      </c>
      <c r="H17" s="217">
        <v>6</v>
      </c>
      <c r="I17" s="217">
        <v>3</v>
      </c>
      <c r="J17" s="217">
        <v>1</v>
      </c>
      <c r="K17" s="217">
        <v>0</v>
      </c>
      <c r="L17" s="217">
        <v>0</v>
      </c>
      <c r="M17" s="217">
        <v>0</v>
      </c>
      <c r="N17" s="217">
        <v>0</v>
      </c>
      <c r="O17" s="216">
        <v>2528</v>
      </c>
    </row>
    <row r="18" spans="1:15" ht="22.5" customHeight="1" x14ac:dyDescent="0.3">
      <c r="A18" s="222">
        <v>15</v>
      </c>
      <c r="B18" s="85" t="s">
        <v>36</v>
      </c>
      <c r="C18" s="221">
        <v>608</v>
      </c>
      <c r="D18" s="220">
        <v>439</v>
      </c>
      <c r="E18" s="220">
        <v>117</v>
      </c>
      <c r="F18" s="220">
        <v>31</v>
      </c>
      <c r="G18" s="220">
        <v>12</v>
      </c>
      <c r="H18" s="220">
        <v>2</v>
      </c>
      <c r="I18" s="220">
        <v>0</v>
      </c>
      <c r="J18" s="220">
        <v>2</v>
      </c>
      <c r="K18" s="220">
        <v>1</v>
      </c>
      <c r="L18" s="220">
        <v>1</v>
      </c>
      <c r="M18" s="220">
        <v>1</v>
      </c>
      <c r="N18" s="220">
        <v>0</v>
      </c>
      <c r="O18" s="214">
        <v>2060</v>
      </c>
    </row>
    <row r="19" spans="1:15" ht="22.5" customHeight="1" x14ac:dyDescent="0.3">
      <c r="A19" s="219">
        <v>16</v>
      </c>
      <c r="B19" s="80" t="s">
        <v>35</v>
      </c>
      <c r="C19" s="218">
        <v>588</v>
      </c>
      <c r="D19" s="217">
        <v>448</v>
      </c>
      <c r="E19" s="217">
        <v>93</v>
      </c>
      <c r="F19" s="217">
        <v>31</v>
      </c>
      <c r="G19" s="217">
        <v>8</v>
      </c>
      <c r="H19" s="217">
        <v>4</v>
      </c>
      <c r="I19" s="217">
        <v>2</v>
      </c>
      <c r="J19" s="217">
        <v>1</v>
      </c>
      <c r="K19" s="217">
        <v>0</v>
      </c>
      <c r="L19" s="217">
        <v>0</v>
      </c>
      <c r="M19" s="217">
        <v>0</v>
      </c>
      <c r="N19" s="217">
        <v>0</v>
      </c>
      <c r="O19" s="216">
        <v>2030</v>
      </c>
    </row>
    <row r="20" spans="1:15" ht="22.5" customHeight="1" x14ac:dyDescent="0.3">
      <c r="A20" s="222">
        <v>17</v>
      </c>
      <c r="B20" s="85" t="s">
        <v>34</v>
      </c>
      <c r="C20" s="221">
        <v>674</v>
      </c>
      <c r="D20" s="220">
        <v>541</v>
      </c>
      <c r="E20" s="220">
        <v>95</v>
      </c>
      <c r="F20" s="220">
        <v>29</v>
      </c>
      <c r="G20" s="220">
        <v>6</v>
      </c>
      <c r="H20" s="220">
        <v>2</v>
      </c>
      <c r="I20" s="220">
        <v>1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14">
        <v>2207</v>
      </c>
    </row>
    <row r="21" spans="1:15" ht="22.5" customHeight="1" x14ac:dyDescent="0.3">
      <c r="A21" s="219">
        <v>18</v>
      </c>
      <c r="B21" s="80" t="s">
        <v>33</v>
      </c>
      <c r="C21" s="218">
        <v>1224</v>
      </c>
      <c r="D21" s="217">
        <v>903</v>
      </c>
      <c r="E21" s="217">
        <v>226</v>
      </c>
      <c r="F21" s="217">
        <v>64</v>
      </c>
      <c r="G21" s="217">
        <v>13</v>
      </c>
      <c r="H21" s="217">
        <v>11</v>
      </c>
      <c r="I21" s="217">
        <v>3</v>
      </c>
      <c r="J21" s="217">
        <v>0</v>
      </c>
      <c r="K21" s="217">
        <v>3</v>
      </c>
      <c r="L21" s="217">
        <v>0</v>
      </c>
      <c r="M21" s="217">
        <v>0</v>
      </c>
      <c r="N21" s="217">
        <v>0</v>
      </c>
      <c r="O21" s="216">
        <v>4086</v>
      </c>
    </row>
    <row r="22" spans="1:15" ht="30.75" customHeight="1" x14ac:dyDescent="0.3">
      <c r="A22" s="428" t="s">
        <v>32</v>
      </c>
      <c r="B22" s="429"/>
      <c r="C22" s="215">
        <f t="shared" ref="C22:O22" si="0">SUM(C4:C21)</f>
        <v>18252</v>
      </c>
      <c r="D22" s="215">
        <f t="shared" si="0"/>
        <v>13897</v>
      </c>
      <c r="E22" s="215">
        <f t="shared" si="0"/>
        <v>2979</v>
      </c>
      <c r="F22" s="215">
        <f t="shared" si="0"/>
        <v>821</v>
      </c>
      <c r="G22" s="215">
        <f t="shared" si="0"/>
        <v>288</v>
      </c>
      <c r="H22" s="215">
        <f t="shared" si="0"/>
        <v>113</v>
      </c>
      <c r="I22" s="215">
        <f t="shared" si="0"/>
        <v>55</v>
      </c>
      <c r="J22" s="215">
        <f t="shared" si="0"/>
        <v>24</v>
      </c>
      <c r="K22" s="215">
        <f t="shared" si="0"/>
        <v>15</v>
      </c>
      <c r="L22" s="215">
        <f t="shared" si="0"/>
        <v>6</v>
      </c>
      <c r="M22" s="215">
        <f t="shared" si="0"/>
        <v>5</v>
      </c>
      <c r="N22" s="215">
        <f t="shared" si="0"/>
        <v>3</v>
      </c>
      <c r="O22" s="214">
        <f t="shared" si="0"/>
        <v>61406</v>
      </c>
    </row>
    <row r="23" spans="1:15" x14ac:dyDescent="0.3">
      <c r="I23" s="212"/>
      <c r="J23" s="212"/>
      <c r="K23" s="212"/>
      <c r="L23" s="212"/>
      <c r="M23" s="212"/>
      <c r="N23" s="212"/>
      <c r="O23" s="213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5.42578125" style="226" customWidth="1"/>
    <col min="2" max="2" width="21.140625" style="138" customWidth="1"/>
    <col min="3" max="3" width="14.140625" style="226" customWidth="1"/>
    <col min="4" max="4" width="15.5703125" style="226" customWidth="1"/>
    <col min="5" max="5" width="13.42578125" style="226" customWidth="1"/>
    <col min="6" max="6" width="19.7109375" style="226" customWidth="1"/>
    <col min="7" max="7" width="17.42578125" style="138" customWidth="1"/>
    <col min="8" max="8" width="17" style="138" customWidth="1"/>
    <col min="9" max="11" width="14.5703125" style="138" customWidth="1"/>
    <col min="12" max="12" width="17.42578125" style="138" customWidth="1"/>
    <col min="13" max="13" width="24" style="138" bestFit="1" customWidth="1"/>
    <col min="14" max="14" width="15.85546875" style="138" customWidth="1"/>
    <col min="15" max="15" width="47.140625" style="138" customWidth="1"/>
    <col min="16" max="16384" width="9.140625" style="138"/>
  </cols>
  <sheetData>
    <row r="1" spans="1:16" ht="48" customHeight="1" x14ac:dyDescent="0.25">
      <c r="A1" s="390" t="s">
        <v>254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6" ht="25.5" customHeight="1" x14ac:dyDescent="0.25">
      <c r="A2" s="370" t="s">
        <v>197</v>
      </c>
      <c r="B2" s="370" t="s">
        <v>63</v>
      </c>
      <c r="C2" s="313" t="s">
        <v>253</v>
      </c>
      <c r="D2" s="323"/>
      <c r="E2" s="323"/>
      <c r="F2" s="323"/>
      <c r="G2" s="323"/>
      <c r="H2" s="323"/>
      <c r="I2" s="436" t="s">
        <v>252</v>
      </c>
      <c r="J2" s="370"/>
      <c r="K2" s="370"/>
      <c r="L2" s="370"/>
      <c r="M2" s="370"/>
      <c r="N2" s="370"/>
    </row>
    <row r="3" spans="1:16" ht="67.5" customHeight="1" thickBot="1" x14ac:dyDescent="0.3">
      <c r="A3" s="406"/>
      <c r="B3" s="406"/>
      <c r="C3" s="249" t="s">
        <v>68</v>
      </c>
      <c r="D3" s="249" t="s">
        <v>251</v>
      </c>
      <c r="E3" s="249" t="s">
        <v>250</v>
      </c>
      <c r="F3" s="249" t="s">
        <v>249</v>
      </c>
      <c r="G3" s="249" t="s">
        <v>248</v>
      </c>
      <c r="H3" s="249" t="s">
        <v>247</v>
      </c>
      <c r="I3" s="248" t="s">
        <v>68</v>
      </c>
      <c r="J3" s="247" t="s">
        <v>251</v>
      </c>
      <c r="K3" s="247" t="s">
        <v>250</v>
      </c>
      <c r="L3" s="247" t="s">
        <v>249</v>
      </c>
      <c r="M3" s="247" t="s">
        <v>248</v>
      </c>
      <c r="N3" s="247" t="s">
        <v>247</v>
      </c>
    </row>
    <row r="4" spans="1:16" ht="27.75" customHeight="1" thickTop="1" x14ac:dyDescent="0.25">
      <c r="A4" s="159">
        <v>1</v>
      </c>
      <c r="B4" s="246" t="s">
        <v>50</v>
      </c>
      <c r="C4" s="245">
        <v>0</v>
      </c>
      <c r="D4" s="245">
        <v>41</v>
      </c>
      <c r="E4" s="245">
        <v>3319</v>
      </c>
      <c r="F4" s="241">
        <f t="shared" ref="F4:F21" si="0">SUM(C4:E4)</f>
        <v>3360</v>
      </c>
      <c r="G4" s="244">
        <v>2596</v>
      </c>
      <c r="H4" s="243">
        <v>137</v>
      </c>
      <c r="I4" s="245">
        <v>0</v>
      </c>
      <c r="J4" s="245">
        <v>41</v>
      </c>
      <c r="K4" s="245">
        <v>3346</v>
      </c>
      <c r="L4" s="241">
        <f t="shared" ref="L4:L21" si="1">SUM(I4:K4)</f>
        <v>3387</v>
      </c>
      <c r="M4" s="244">
        <v>2605</v>
      </c>
      <c r="N4" s="243">
        <v>139</v>
      </c>
    </row>
    <row r="5" spans="1:16" ht="27.75" customHeight="1" x14ac:dyDescent="0.25">
      <c r="A5" s="153">
        <v>2</v>
      </c>
      <c r="B5" s="176" t="s">
        <v>49</v>
      </c>
      <c r="C5" s="239">
        <v>0</v>
      </c>
      <c r="D5" s="239">
        <v>21</v>
      </c>
      <c r="E5" s="239">
        <v>1809</v>
      </c>
      <c r="F5" s="238">
        <f t="shared" si="0"/>
        <v>1830</v>
      </c>
      <c r="G5" s="175">
        <v>1084</v>
      </c>
      <c r="H5" s="237">
        <v>118</v>
      </c>
      <c r="I5" s="239">
        <v>0</v>
      </c>
      <c r="J5" s="239">
        <v>21</v>
      </c>
      <c r="K5" s="239">
        <v>1819</v>
      </c>
      <c r="L5" s="238">
        <f t="shared" si="1"/>
        <v>1840</v>
      </c>
      <c r="M5" s="175">
        <v>1086</v>
      </c>
      <c r="N5" s="237">
        <v>119</v>
      </c>
      <c r="O5" s="236"/>
      <c r="P5" s="235"/>
    </row>
    <row r="6" spans="1:16" ht="27.75" customHeight="1" x14ac:dyDescent="0.25">
      <c r="A6" s="157">
        <v>3</v>
      </c>
      <c r="B6" s="182" t="s">
        <v>48</v>
      </c>
      <c r="C6" s="242">
        <v>3</v>
      </c>
      <c r="D6" s="242">
        <v>30</v>
      </c>
      <c r="E6" s="242">
        <v>4603</v>
      </c>
      <c r="F6" s="241">
        <f t="shared" si="0"/>
        <v>4636</v>
      </c>
      <c r="G6" s="181">
        <v>3126</v>
      </c>
      <c r="H6" s="240">
        <v>208</v>
      </c>
      <c r="I6" s="242">
        <v>3</v>
      </c>
      <c r="J6" s="242">
        <v>30</v>
      </c>
      <c r="K6" s="242">
        <v>4629</v>
      </c>
      <c r="L6" s="241">
        <f t="shared" si="1"/>
        <v>4662</v>
      </c>
      <c r="M6" s="181">
        <v>3129</v>
      </c>
      <c r="N6" s="240">
        <v>208</v>
      </c>
      <c r="O6" s="236"/>
      <c r="P6" s="235"/>
    </row>
    <row r="7" spans="1:16" ht="27.75" customHeight="1" x14ac:dyDescent="0.25">
      <c r="A7" s="153">
        <v>4</v>
      </c>
      <c r="B7" s="176" t="s">
        <v>47</v>
      </c>
      <c r="C7" s="239">
        <v>8</v>
      </c>
      <c r="D7" s="239">
        <v>288</v>
      </c>
      <c r="E7" s="239">
        <v>13843</v>
      </c>
      <c r="F7" s="238">
        <f t="shared" si="0"/>
        <v>14139</v>
      </c>
      <c r="G7" s="175">
        <v>4205</v>
      </c>
      <c r="H7" s="237">
        <v>479</v>
      </c>
      <c r="I7" s="239">
        <v>8</v>
      </c>
      <c r="J7" s="239">
        <v>289</v>
      </c>
      <c r="K7" s="239">
        <v>13907</v>
      </c>
      <c r="L7" s="238">
        <f t="shared" si="1"/>
        <v>14204</v>
      </c>
      <c r="M7" s="175">
        <v>4220</v>
      </c>
      <c r="N7" s="237">
        <v>481</v>
      </c>
      <c r="O7" s="236"/>
      <c r="P7" s="235"/>
    </row>
    <row r="8" spans="1:16" ht="27.75" customHeight="1" x14ac:dyDescent="0.25">
      <c r="A8" s="157">
        <v>5</v>
      </c>
      <c r="B8" s="182" t="s">
        <v>46</v>
      </c>
      <c r="C8" s="242">
        <v>5</v>
      </c>
      <c r="D8" s="242">
        <v>89</v>
      </c>
      <c r="E8" s="242">
        <v>7646</v>
      </c>
      <c r="F8" s="241">
        <f t="shared" si="0"/>
        <v>7740</v>
      </c>
      <c r="G8" s="181">
        <v>6028</v>
      </c>
      <c r="H8" s="240">
        <v>337</v>
      </c>
      <c r="I8" s="242">
        <v>5</v>
      </c>
      <c r="J8" s="242">
        <v>91</v>
      </c>
      <c r="K8" s="242">
        <v>7691</v>
      </c>
      <c r="L8" s="241">
        <f t="shared" si="1"/>
        <v>7787</v>
      </c>
      <c r="M8" s="181">
        <v>6038</v>
      </c>
      <c r="N8" s="240">
        <v>338</v>
      </c>
      <c r="O8" s="236"/>
      <c r="P8" s="235"/>
    </row>
    <row r="9" spans="1:16" ht="27.75" customHeight="1" x14ac:dyDescent="0.25">
      <c r="A9" s="153">
        <v>6</v>
      </c>
      <c r="B9" s="176" t="s">
        <v>45</v>
      </c>
      <c r="C9" s="239">
        <v>7</v>
      </c>
      <c r="D9" s="239">
        <v>121</v>
      </c>
      <c r="E9" s="239">
        <v>11404</v>
      </c>
      <c r="F9" s="238">
        <f t="shared" si="0"/>
        <v>11532</v>
      </c>
      <c r="G9" s="175">
        <v>6240</v>
      </c>
      <c r="H9" s="237">
        <v>526</v>
      </c>
      <c r="I9" s="239">
        <v>7</v>
      </c>
      <c r="J9" s="239">
        <v>122</v>
      </c>
      <c r="K9" s="239">
        <v>11438</v>
      </c>
      <c r="L9" s="238">
        <f t="shared" si="1"/>
        <v>11567</v>
      </c>
      <c r="M9" s="175">
        <v>6256</v>
      </c>
      <c r="N9" s="237">
        <v>530</v>
      </c>
      <c r="O9" s="236"/>
      <c r="P9" s="235"/>
    </row>
    <row r="10" spans="1:16" ht="27.75" customHeight="1" x14ac:dyDescent="0.25">
      <c r="A10" s="157">
        <v>7</v>
      </c>
      <c r="B10" s="182" t="s">
        <v>44</v>
      </c>
      <c r="C10" s="242">
        <v>1</v>
      </c>
      <c r="D10" s="242">
        <v>71</v>
      </c>
      <c r="E10" s="242">
        <v>3784</v>
      </c>
      <c r="F10" s="241">
        <f t="shared" si="0"/>
        <v>3856</v>
      </c>
      <c r="G10" s="181">
        <v>3319</v>
      </c>
      <c r="H10" s="240">
        <v>256</v>
      </c>
      <c r="I10" s="242">
        <v>1</v>
      </c>
      <c r="J10" s="242">
        <v>72</v>
      </c>
      <c r="K10" s="242">
        <v>3810</v>
      </c>
      <c r="L10" s="241">
        <f t="shared" si="1"/>
        <v>3883</v>
      </c>
      <c r="M10" s="181">
        <v>3339</v>
      </c>
      <c r="N10" s="240">
        <v>257</v>
      </c>
      <c r="O10" s="236"/>
      <c r="P10" s="235"/>
    </row>
    <row r="11" spans="1:16" ht="27.75" customHeight="1" x14ac:dyDescent="0.25">
      <c r="A11" s="153">
        <v>8</v>
      </c>
      <c r="B11" s="176" t="s">
        <v>43</v>
      </c>
      <c r="C11" s="239">
        <v>1</v>
      </c>
      <c r="D11" s="239">
        <v>54</v>
      </c>
      <c r="E11" s="239">
        <v>4212</v>
      </c>
      <c r="F11" s="238">
        <f t="shared" si="0"/>
        <v>4267</v>
      </c>
      <c r="G11" s="175">
        <v>3427</v>
      </c>
      <c r="H11" s="237">
        <v>184</v>
      </c>
      <c r="I11" s="239">
        <v>1</v>
      </c>
      <c r="J11" s="239">
        <v>54</v>
      </c>
      <c r="K11" s="239">
        <v>4222</v>
      </c>
      <c r="L11" s="238">
        <f t="shared" si="1"/>
        <v>4277</v>
      </c>
      <c r="M11" s="175">
        <v>3433</v>
      </c>
      <c r="N11" s="237">
        <v>185</v>
      </c>
      <c r="O11" s="236"/>
      <c r="P11" s="235"/>
    </row>
    <row r="12" spans="1:16" ht="27.75" customHeight="1" x14ac:dyDescent="0.25">
      <c r="A12" s="157">
        <v>9</v>
      </c>
      <c r="B12" s="182" t="s">
        <v>42</v>
      </c>
      <c r="C12" s="242">
        <v>4</v>
      </c>
      <c r="D12" s="242">
        <v>60</v>
      </c>
      <c r="E12" s="242">
        <v>4835</v>
      </c>
      <c r="F12" s="241">
        <f t="shared" si="0"/>
        <v>4899</v>
      </c>
      <c r="G12" s="181">
        <v>3126</v>
      </c>
      <c r="H12" s="240">
        <v>212</v>
      </c>
      <c r="I12" s="242">
        <v>4</v>
      </c>
      <c r="J12" s="242">
        <v>61</v>
      </c>
      <c r="K12" s="242">
        <v>4864</v>
      </c>
      <c r="L12" s="241">
        <f t="shared" si="1"/>
        <v>4929</v>
      </c>
      <c r="M12" s="181">
        <v>3132</v>
      </c>
      <c r="N12" s="240">
        <v>214</v>
      </c>
      <c r="O12" s="236"/>
      <c r="P12" s="235"/>
    </row>
    <row r="13" spans="1:16" ht="27.75" customHeight="1" x14ac:dyDescent="0.25">
      <c r="A13" s="153">
        <v>10</v>
      </c>
      <c r="B13" s="176" t="s">
        <v>41</v>
      </c>
      <c r="C13" s="239">
        <v>1</v>
      </c>
      <c r="D13" s="239">
        <v>23</v>
      </c>
      <c r="E13" s="239">
        <v>1675</v>
      </c>
      <c r="F13" s="238">
        <f t="shared" si="0"/>
        <v>1699</v>
      </c>
      <c r="G13" s="175">
        <v>1039</v>
      </c>
      <c r="H13" s="237">
        <v>51</v>
      </c>
      <c r="I13" s="239">
        <v>1</v>
      </c>
      <c r="J13" s="239">
        <v>23</v>
      </c>
      <c r="K13" s="239">
        <v>1691</v>
      </c>
      <c r="L13" s="238">
        <f t="shared" si="1"/>
        <v>1715</v>
      </c>
      <c r="M13" s="175">
        <v>1041</v>
      </c>
      <c r="N13" s="237">
        <v>53</v>
      </c>
      <c r="O13" s="236"/>
      <c r="P13" s="235"/>
    </row>
    <row r="14" spans="1:16" ht="27.75" customHeight="1" x14ac:dyDescent="0.25">
      <c r="A14" s="157">
        <v>11</v>
      </c>
      <c r="B14" s="182" t="s">
        <v>40</v>
      </c>
      <c r="C14" s="242">
        <v>3</v>
      </c>
      <c r="D14" s="242">
        <v>66</v>
      </c>
      <c r="E14" s="242">
        <v>3542</v>
      </c>
      <c r="F14" s="241">
        <f t="shared" si="0"/>
        <v>3611</v>
      </c>
      <c r="G14" s="181">
        <v>1727</v>
      </c>
      <c r="H14" s="240">
        <v>120</v>
      </c>
      <c r="I14" s="242">
        <v>3</v>
      </c>
      <c r="J14" s="242">
        <v>66</v>
      </c>
      <c r="K14" s="242">
        <v>3567</v>
      </c>
      <c r="L14" s="241">
        <f t="shared" si="1"/>
        <v>3636</v>
      </c>
      <c r="M14" s="181">
        <v>1729</v>
      </c>
      <c r="N14" s="240">
        <v>120</v>
      </c>
      <c r="O14" s="236"/>
      <c r="P14" s="235"/>
    </row>
    <row r="15" spans="1:16" ht="27.75" customHeight="1" x14ac:dyDescent="0.25">
      <c r="A15" s="153">
        <v>12</v>
      </c>
      <c r="B15" s="176" t="s">
        <v>39</v>
      </c>
      <c r="C15" s="239">
        <v>3</v>
      </c>
      <c r="D15" s="239">
        <v>45</v>
      </c>
      <c r="E15" s="239">
        <v>4206</v>
      </c>
      <c r="F15" s="238">
        <f t="shared" si="0"/>
        <v>4254</v>
      </c>
      <c r="G15" s="175">
        <v>2452</v>
      </c>
      <c r="H15" s="237">
        <v>298</v>
      </c>
      <c r="I15" s="239">
        <v>3</v>
      </c>
      <c r="J15" s="239">
        <v>45</v>
      </c>
      <c r="K15" s="239">
        <v>4226</v>
      </c>
      <c r="L15" s="238">
        <f t="shared" si="1"/>
        <v>4274</v>
      </c>
      <c r="M15" s="175">
        <v>2457</v>
      </c>
      <c r="N15" s="237">
        <v>299</v>
      </c>
      <c r="O15" s="236"/>
      <c r="P15" s="235"/>
    </row>
    <row r="16" spans="1:16" ht="27.75" customHeight="1" x14ac:dyDescent="0.25">
      <c r="A16" s="157">
        <v>13</v>
      </c>
      <c r="B16" s="182" t="s">
        <v>38</v>
      </c>
      <c r="C16" s="242">
        <v>0</v>
      </c>
      <c r="D16" s="242">
        <v>28</v>
      </c>
      <c r="E16" s="242">
        <v>2141</v>
      </c>
      <c r="F16" s="241">
        <f t="shared" si="0"/>
        <v>2169</v>
      </c>
      <c r="G16" s="181">
        <v>1096</v>
      </c>
      <c r="H16" s="240">
        <v>55</v>
      </c>
      <c r="I16" s="242">
        <v>0</v>
      </c>
      <c r="J16" s="242">
        <v>28</v>
      </c>
      <c r="K16" s="242">
        <v>2152</v>
      </c>
      <c r="L16" s="241">
        <f t="shared" si="1"/>
        <v>2180</v>
      </c>
      <c r="M16" s="181">
        <v>1100</v>
      </c>
      <c r="N16" s="240">
        <v>55</v>
      </c>
      <c r="O16" s="236"/>
      <c r="P16" s="235"/>
    </row>
    <row r="17" spans="1:16" ht="27.75" customHeight="1" x14ac:dyDescent="0.25">
      <c r="A17" s="153">
        <v>14</v>
      </c>
      <c r="B17" s="176" t="s">
        <v>37</v>
      </c>
      <c r="C17" s="239">
        <v>1</v>
      </c>
      <c r="D17" s="239">
        <v>52</v>
      </c>
      <c r="E17" s="239">
        <v>2964</v>
      </c>
      <c r="F17" s="238">
        <f t="shared" si="0"/>
        <v>3017</v>
      </c>
      <c r="G17" s="175">
        <v>1907</v>
      </c>
      <c r="H17" s="237">
        <v>162</v>
      </c>
      <c r="I17" s="239">
        <v>1</v>
      </c>
      <c r="J17" s="239">
        <v>52</v>
      </c>
      <c r="K17" s="239">
        <v>2982</v>
      </c>
      <c r="L17" s="238">
        <f t="shared" si="1"/>
        <v>3035</v>
      </c>
      <c r="M17" s="175">
        <v>1915</v>
      </c>
      <c r="N17" s="237">
        <v>166</v>
      </c>
    </row>
    <row r="18" spans="1:16" ht="27.75" customHeight="1" x14ac:dyDescent="0.25">
      <c r="A18" s="157">
        <v>15</v>
      </c>
      <c r="B18" s="182" t="s">
        <v>36</v>
      </c>
      <c r="C18" s="242">
        <v>0</v>
      </c>
      <c r="D18" s="242">
        <v>35</v>
      </c>
      <c r="E18" s="242">
        <v>2467</v>
      </c>
      <c r="F18" s="241">
        <f t="shared" si="0"/>
        <v>2502</v>
      </c>
      <c r="G18" s="181">
        <v>1399</v>
      </c>
      <c r="H18" s="240">
        <v>131</v>
      </c>
      <c r="I18" s="242">
        <v>0</v>
      </c>
      <c r="J18" s="242">
        <v>35</v>
      </c>
      <c r="K18" s="242">
        <v>2482</v>
      </c>
      <c r="L18" s="241">
        <f t="shared" si="1"/>
        <v>2517</v>
      </c>
      <c r="M18" s="181">
        <v>1404</v>
      </c>
      <c r="N18" s="240">
        <v>133</v>
      </c>
    </row>
    <row r="19" spans="1:16" ht="27.75" customHeight="1" x14ac:dyDescent="0.25">
      <c r="A19" s="153">
        <v>16</v>
      </c>
      <c r="B19" s="176" t="s">
        <v>35</v>
      </c>
      <c r="C19" s="239">
        <v>1</v>
      </c>
      <c r="D19" s="239">
        <v>65</v>
      </c>
      <c r="E19" s="239">
        <v>8308</v>
      </c>
      <c r="F19" s="238">
        <f t="shared" si="0"/>
        <v>8374</v>
      </c>
      <c r="G19" s="175">
        <v>1466</v>
      </c>
      <c r="H19" s="237">
        <v>109</v>
      </c>
      <c r="I19" s="239">
        <v>1</v>
      </c>
      <c r="J19" s="239">
        <v>65</v>
      </c>
      <c r="K19" s="239">
        <v>8331</v>
      </c>
      <c r="L19" s="238">
        <f t="shared" si="1"/>
        <v>8397</v>
      </c>
      <c r="M19" s="175">
        <v>1470</v>
      </c>
      <c r="N19" s="237">
        <v>109</v>
      </c>
      <c r="O19" s="236"/>
      <c r="P19" s="235"/>
    </row>
    <row r="20" spans="1:16" ht="27.75" customHeight="1" x14ac:dyDescent="0.25">
      <c r="A20" s="157">
        <v>17</v>
      </c>
      <c r="B20" s="182" t="s">
        <v>34</v>
      </c>
      <c r="C20" s="242">
        <v>0</v>
      </c>
      <c r="D20" s="242">
        <v>55</v>
      </c>
      <c r="E20" s="242">
        <v>4064</v>
      </c>
      <c r="F20" s="241">
        <f t="shared" si="0"/>
        <v>4119</v>
      </c>
      <c r="G20" s="181">
        <v>4414</v>
      </c>
      <c r="H20" s="240">
        <v>322</v>
      </c>
      <c r="I20" s="242">
        <v>0</v>
      </c>
      <c r="J20" s="242">
        <v>55</v>
      </c>
      <c r="K20" s="242">
        <v>4094</v>
      </c>
      <c r="L20" s="241">
        <f t="shared" si="1"/>
        <v>4149</v>
      </c>
      <c r="M20" s="181">
        <v>4430</v>
      </c>
      <c r="N20" s="240">
        <v>333</v>
      </c>
    </row>
    <row r="21" spans="1:16" ht="27.75" customHeight="1" x14ac:dyDescent="0.25">
      <c r="A21" s="153">
        <v>18</v>
      </c>
      <c r="B21" s="176" t="s">
        <v>33</v>
      </c>
      <c r="C21" s="239">
        <v>3</v>
      </c>
      <c r="D21" s="239">
        <v>67</v>
      </c>
      <c r="E21" s="239">
        <v>5550</v>
      </c>
      <c r="F21" s="238">
        <f t="shared" si="0"/>
        <v>5620</v>
      </c>
      <c r="G21" s="175">
        <v>3370</v>
      </c>
      <c r="H21" s="237">
        <v>247</v>
      </c>
      <c r="I21" s="239">
        <v>3</v>
      </c>
      <c r="J21" s="239">
        <v>69</v>
      </c>
      <c r="K21" s="239">
        <v>5578</v>
      </c>
      <c r="L21" s="238">
        <f t="shared" si="1"/>
        <v>5650</v>
      </c>
      <c r="M21" s="175">
        <v>3380</v>
      </c>
      <c r="N21" s="237">
        <v>249</v>
      </c>
      <c r="O21" s="236"/>
      <c r="P21" s="235"/>
    </row>
    <row r="22" spans="1:16" s="231" customFormat="1" ht="35.25" customHeight="1" x14ac:dyDescent="0.25">
      <c r="A22" s="434" t="s">
        <v>32</v>
      </c>
      <c r="B22" s="435"/>
      <c r="C22" s="232">
        <f t="shared" ref="C22:N22" si="2">SUM(C4:C21)</f>
        <v>41</v>
      </c>
      <c r="D22" s="232">
        <f t="shared" si="2"/>
        <v>1211</v>
      </c>
      <c r="E22" s="232">
        <f t="shared" si="2"/>
        <v>90372</v>
      </c>
      <c r="F22" s="232">
        <f t="shared" si="2"/>
        <v>91624</v>
      </c>
      <c r="G22" s="232">
        <f t="shared" si="2"/>
        <v>52021</v>
      </c>
      <c r="H22" s="234">
        <f t="shared" si="2"/>
        <v>3952</v>
      </c>
      <c r="I22" s="233">
        <f t="shared" si="2"/>
        <v>41</v>
      </c>
      <c r="J22" s="232">
        <f t="shared" si="2"/>
        <v>1219</v>
      </c>
      <c r="K22" s="232">
        <f t="shared" si="2"/>
        <v>90829</v>
      </c>
      <c r="L22" s="232">
        <f t="shared" si="2"/>
        <v>92089</v>
      </c>
      <c r="M22" s="232">
        <f t="shared" si="2"/>
        <v>52164</v>
      </c>
      <c r="N22" s="232">
        <f t="shared" si="2"/>
        <v>3988</v>
      </c>
    </row>
    <row r="23" spans="1:16" ht="20.25" customHeight="1" x14ac:dyDescent="0.25">
      <c r="C23" s="230"/>
      <c r="D23" s="230"/>
      <c r="E23" s="230"/>
      <c r="F23" s="230"/>
      <c r="G23" s="229"/>
      <c r="H23" s="229"/>
      <c r="I23" s="227"/>
      <c r="J23" s="229"/>
      <c r="K23" s="229"/>
      <c r="L23" s="229"/>
      <c r="M23" s="229"/>
      <c r="N23" s="229"/>
    </row>
    <row r="24" spans="1:16" x14ac:dyDescent="0.25">
      <c r="C24" s="228"/>
      <c r="D24" s="228"/>
      <c r="E24" s="228"/>
      <c r="F24" s="228"/>
      <c r="G24" s="227"/>
      <c r="H24" s="227"/>
      <c r="I24" s="227"/>
      <c r="J24" s="227"/>
      <c r="K24" s="227"/>
      <c r="L24" s="227"/>
      <c r="M24" s="227"/>
      <c r="N24" s="227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7030A0"/>
  </sheetPr>
  <dimension ref="A1:F23"/>
  <sheetViews>
    <sheetView zoomScaleNormal="100" workbookViewId="0">
      <selection activeCell="G24" sqref="G24"/>
    </sheetView>
  </sheetViews>
  <sheetFormatPr defaultColWidth="8.7109375" defaultRowHeight="15.75" x14ac:dyDescent="0.25"/>
  <cols>
    <col min="1" max="1" width="5.140625" style="253" customWidth="1"/>
    <col min="2" max="2" width="29.42578125" style="252" customWidth="1"/>
    <col min="3" max="3" width="12.42578125" style="250" customWidth="1"/>
    <col min="4" max="4" width="11.7109375" style="250" customWidth="1"/>
    <col min="5" max="5" width="10.85546875" style="251" customWidth="1"/>
    <col min="6" max="6" width="13" style="251" customWidth="1"/>
    <col min="7" max="16384" width="8.7109375" style="250"/>
  </cols>
  <sheetData>
    <row r="1" spans="1:6" ht="51.75" customHeight="1" x14ac:dyDescent="0.25">
      <c r="A1" s="437" t="s">
        <v>260</v>
      </c>
      <c r="B1" s="437"/>
      <c r="C1" s="437"/>
      <c r="D1" s="437"/>
      <c r="E1" s="437"/>
      <c r="F1" s="437"/>
    </row>
    <row r="2" spans="1:6" ht="40.5" customHeight="1" x14ac:dyDescent="0.25">
      <c r="A2" s="440" t="s">
        <v>259</v>
      </c>
      <c r="B2" s="443" t="s">
        <v>63</v>
      </c>
      <c r="C2" s="444" t="s">
        <v>258</v>
      </c>
      <c r="D2" s="444" t="s">
        <v>147</v>
      </c>
      <c r="E2" s="444" t="s">
        <v>257</v>
      </c>
      <c r="F2" s="444"/>
    </row>
    <row r="3" spans="1:6" ht="82.5" customHeight="1" x14ac:dyDescent="0.25">
      <c r="A3" s="441"/>
      <c r="B3" s="443"/>
      <c r="C3" s="444" t="s">
        <v>256</v>
      </c>
      <c r="D3" s="444"/>
      <c r="E3" s="444" t="s">
        <v>256</v>
      </c>
      <c r="F3" s="444"/>
    </row>
    <row r="4" spans="1:6" ht="31.5" x14ac:dyDescent="0.25">
      <c r="A4" s="442"/>
      <c r="B4" s="443"/>
      <c r="C4" s="260" t="s">
        <v>123</v>
      </c>
      <c r="D4" s="260" t="s">
        <v>255</v>
      </c>
      <c r="E4" s="260" t="s">
        <v>123</v>
      </c>
      <c r="F4" s="260" t="s">
        <v>255</v>
      </c>
    </row>
    <row r="5" spans="1:6" x14ac:dyDescent="0.25">
      <c r="A5" s="203">
        <v>1</v>
      </c>
      <c r="B5" s="259" t="s">
        <v>121</v>
      </c>
      <c r="C5" s="258">
        <v>238</v>
      </c>
      <c r="D5" s="258">
        <v>250</v>
      </c>
      <c r="E5" s="258">
        <v>249</v>
      </c>
      <c r="F5" s="258">
        <v>263</v>
      </c>
    </row>
    <row r="6" spans="1:6" x14ac:dyDescent="0.25">
      <c r="A6" s="197">
        <v>2</v>
      </c>
      <c r="B6" s="257" t="s">
        <v>120</v>
      </c>
      <c r="C6" s="256">
        <v>266</v>
      </c>
      <c r="D6" s="256">
        <v>283</v>
      </c>
      <c r="E6" s="256">
        <v>278</v>
      </c>
      <c r="F6" s="256">
        <v>295</v>
      </c>
    </row>
    <row r="7" spans="1:6" x14ac:dyDescent="0.25">
      <c r="A7" s="203">
        <v>3</v>
      </c>
      <c r="B7" s="259" t="s">
        <v>119</v>
      </c>
      <c r="C7" s="258">
        <v>377</v>
      </c>
      <c r="D7" s="258">
        <v>395</v>
      </c>
      <c r="E7" s="258">
        <v>403</v>
      </c>
      <c r="F7" s="258">
        <v>423</v>
      </c>
    </row>
    <row r="8" spans="1:6" x14ac:dyDescent="0.25">
      <c r="A8" s="197">
        <v>4</v>
      </c>
      <c r="B8" s="257" t="s">
        <v>118</v>
      </c>
      <c r="C8" s="256">
        <v>1536</v>
      </c>
      <c r="D8" s="256">
        <v>1614</v>
      </c>
      <c r="E8" s="256">
        <v>1638</v>
      </c>
      <c r="F8" s="256">
        <v>1721</v>
      </c>
    </row>
    <row r="9" spans="1:6" x14ac:dyDescent="0.25">
      <c r="A9" s="203">
        <v>5</v>
      </c>
      <c r="B9" s="259" t="s">
        <v>117</v>
      </c>
      <c r="C9" s="258">
        <v>740</v>
      </c>
      <c r="D9" s="258">
        <v>772</v>
      </c>
      <c r="E9" s="258">
        <v>789</v>
      </c>
      <c r="F9" s="258">
        <v>820</v>
      </c>
    </row>
    <row r="10" spans="1:6" x14ac:dyDescent="0.25">
      <c r="A10" s="197">
        <v>6</v>
      </c>
      <c r="B10" s="257" t="s">
        <v>116</v>
      </c>
      <c r="C10" s="256">
        <v>939</v>
      </c>
      <c r="D10" s="256">
        <v>985</v>
      </c>
      <c r="E10" s="256">
        <v>994</v>
      </c>
      <c r="F10" s="256">
        <v>1047</v>
      </c>
    </row>
    <row r="11" spans="1:6" x14ac:dyDescent="0.25">
      <c r="A11" s="203">
        <v>7</v>
      </c>
      <c r="B11" s="259" t="s">
        <v>115</v>
      </c>
      <c r="C11" s="258">
        <v>330</v>
      </c>
      <c r="D11" s="258">
        <v>358</v>
      </c>
      <c r="E11" s="258">
        <v>349</v>
      </c>
      <c r="F11" s="258">
        <v>380</v>
      </c>
    </row>
    <row r="12" spans="1:6" x14ac:dyDescent="0.25">
      <c r="A12" s="197">
        <v>8</v>
      </c>
      <c r="B12" s="257" t="s">
        <v>114</v>
      </c>
      <c r="C12" s="256">
        <v>287</v>
      </c>
      <c r="D12" s="256">
        <v>311</v>
      </c>
      <c r="E12" s="256">
        <v>300</v>
      </c>
      <c r="F12" s="256">
        <v>324</v>
      </c>
    </row>
    <row r="13" spans="1:6" x14ac:dyDescent="0.25">
      <c r="A13" s="203">
        <v>9</v>
      </c>
      <c r="B13" s="259" t="s">
        <v>113</v>
      </c>
      <c r="C13" s="258">
        <v>432</v>
      </c>
      <c r="D13" s="258">
        <v>456</v>
      </c>
      <c r="E13" s="258">
        <v>455</v>
      </c>
      <c r="F13" s="258">
        <v>482</v>
      </c>
    </row>
    <row r="14" spans="1:6" x14ac:dyDescent="0.25">
      <c r="A14" s="197">
        <v>10</v>
      </c>
      <c r="B14" s="257" t="s">
        <v>112</v>
      </c>
      <c r="C14" s="256">
        <v>138</v>
      </c>
      <c r="D14" s="256">
        <v>147</v>
      </c>
      <c r="E14" s="256">
        <v>143</v>
      </c>
      <c r="F14" s="256">
        <v>152</v>
      </c>
    </row>
    <row r="15" spans="1:6" x14ac:dyDescent="0.25">
      <c r="A15" s="203">
        <v>11</v>
      </c>
      <c r="B15" s="259" t="s">
        <v>111</v>
      </c>
      <c r="C15" s="258">
        <v>416</v>
      </c>
      <c r="D15" s="258">
        <v>434</v>
      </c>
      <c r="E15" s="258">
        <v>441</v>
      </c>
      <c r="F15" s="258">
        <v>459</v>
      </c>
    </row>
    <row r="16" spans="1:6" x14ac:dyDescent="0.25">
      <c r="A16" s="197">
        <v>12</v>
      </c>
      <c r="B16" s="257" t="s">
        <v>109</v>
      </c>
      <c r="C16" s="256">
        <v>306</v>
      </c>
      <c r="D16" s="256">
        <v>322</v>
      </c>
      <c r="E16" s="256">
        <v>328</v>
      </c>
      <c r="F16" s="256">
        <v>346</v>
      </c>
    </row>
    <row r="17" spans="1:6" x14ac:dyDescent="0.25">
      <c r="A17" s="203">
        <v>13</v>
      </c>
      <c r="B17" s="259" t="s">
        <v>107</v>
      </c>
      <c r="C17" s="258">
        <v>167</v>
      </c>
      <c r="D17" s="258">
        <v>177</v>
      </c>
      <c r="E17" s="258">
        <v>181</v>
      </c>
      <c r="F17" s="258">
        <v>192</v>
      </c>
    </row>
    <row r="18" spans="1:6" x14ac:dyDescent="0.25">
      <c r="A18" s="197">
        <v>14</v>
      </c>
      <c r="B18" s="257" t="s">
        <v>105</v>
      </c>
      <c r="C18" s="256">
        <v>301</v>
      </c>
      <c r="D18" s="256">
        <v>319</v>
      </c>
      <c r="E18" s="256">
        <v>324</v>
      </c>
      <c r="F18" s="256">
        <v>344</v>
      </c>
    </row>
    <row r="19" spans="1:6" x14ac:dyDescent="0.25">
      <c r="A19" s="203">
        <v>15</v>
      </c>
      <c r="B19" s="259" t="s">
        <v>103</v>
      </c>
      <c r="C19" s="258">
        <v>268</v>
      </c>
      <c r="D19" s="258">
        <v>290</v>
      </c>
      <c r="E19" s="258">
        <v>286</v>
      </c>
      <c r="F19" s="258">
        <v>310</v>
      </c>
    </row>
    <row r="20" spans="1:6" x14ac:dyDescent="0.25">
      <c r="A20" s="197">
        <v>16</v>
      </c>
      <c r="B20" s="257" t="s">
        <v>101</v>
      </c>
      <c r="C20" s="256">
        <v>222</v>
      </c>
      <c r="D20" s="256">
        <v>233</v>
      </c>
      <c r="E20" s="256">
        <v>235</v>
      </c>
      <c r="F20" s="256">
        <v>246</v>
      </c>
    </row>
    <row r="21" spans="1:6" x14ac:dyDescent="0.25">
      <c r="A21" s="203">
        <v>17</v>
      </c>
      <c r="B21" s="259" t="s">
        <v>99</v>
      </c>
      <c r="C21" s="258">
        <v>336</v>
      </c>
      <c r="D21" s="258">
        <v>357</v>
      </c>
      <c r="E21" s="258">
        <v>348</v>
      </c>
      <c r="F21" s="258">
        <v>371</v>
      </c>
    </row>
    <row r="22" spans="1:6" x14ac:dyDescent="0.25">
      <c r="A22" s="197">
        <v>18</v>
      </c>
      <c r="B22" s="257" t="s">
        <v>97</v>
      </c>
      <c r="C22" s="256">
        <v>566</v>
      </c>
      <c r="D22" s="256">
        <v>595</v>
      </c>
      <c r="E22" s="256">
        <v>597</v>
      </c>
      <c r="F22" s="256">
        <v>629</v>
      </c>
    </row>
    <row r="23" spans="1:6" s="254" customFormat="1" x14ac:dyDescent="0.25">
      <c r="A23" s="438" t="s">
        <v>32</v>
      </c>
      <c r="B23" s="439"/>
      <c r="C23" s="255">
        <f>SUM(C5:C22)</f>
        <v>7865</v>
      </c>
      <c r="D23" s="255">
        <f>SUM(D5:D22)</f>
        <v>8298</v>
      </c>
      <c r="E23" s="255">
        <f>SUM(E5:E22)</f>
        <v>8338</v>
      </c>
      <c r="F23" s="255">
        <f>SUM(F5:F22)</f>
        <v>8804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F25"/>
  <sheetViews>
    <sheetView zoomScaleNormal="100" workbookViewId="0">
      <selection activeCell="E23" sqref="E23"/>
    </sheetView>
  </sheetViews>
  <sheetFormatPr defaultRowHeight="18.75" x14ac:dyDescent="0.3"/>
  <cols>
    <col min="1" max="1" width="9.140625" style="262"/>
    <col min="2" max="2" width="24.140625" style="261" bestFit="1" customWidth="1"/>
    <col min="3" max="4" width="14.28515625" style="261" customWidth="1"/>
    <col min="5" max="5" width="15.7109375" style="261" customWidth="1"/>
    <col min="6" max="6" width="17.28515625" style="261" customWidth="1"/>
    <col min="7" max="16384" width="9.140625" style="261"/>
  </cols>
  <sheetData>
    <row r="1" spans="1:6" x14ac:dyDescent="0.3">
      <c r="A1" s="449" t="s">
        <v>263</v>
      </c>
      <c r="B1" s="449"/>
      <c r="C1" s="449"/>
      <c r="D1" s="449"/>
      <c r="E1" s="449"/>
      <c r="F1" s="449"/>
    </row>
    <row r="2" spans="1:6" x14ac:dyDescent="0.3">
      <c r="A2" s="449"/>
      <c r="B2" s="449"/>
      <c r="C2" s="449"/>
      <c r="D2" s="449"/>
      <c r="E2" s="449"/>
      <c r="F2" s="449"/>
    </row>
    <row r="3" spans="1:6" ht="30.75" customHeight="1" x14ac:dyDescent="0.3">
      <c r="A3" s="449"/>
      <c r="B3" s="449"/>
      <c r="C3" s="449"/>
      <c r="D3" s="449"/>
      <c r="E3" s="449"/>
      <c r="F3" s="449"/>
    </row>
    <row r="4" spans="1:6" ht="33.75" customHeight="1" x14ac:dyDescent="0.3">
      <c r="A4" s="450" t="s">
        <v>64</v>
      </c>
      <c r="B4" s="450" t="s">
        <v>63</v>
      </c>
      <c r="C4" s="453" t="s">
        <v>262</v>
      </c>
      <c r="D4" s="454"/>
      <c r="E4" s="445" t="s">
        <v>261</v>
      </c>
      <c r="F4" s="446"/>
    </row>
    <row r="5" spans="1:6" ht="48.75" customHeight="1" x14ac:dyDescent="0.3">
      <c r="A5" s="451"/>
      <c r="B5" s="451"/>
      <c r="C5" s="455"/>
      <c r="D5" s="456"/>
      <c r="E5" s="447"/>
      <c r="F5" s="448"/>
    </row>
    <row r="6" spans="1:6" x14ac:dyDescent="0.3">
      <c r="A6" s="452"/>
      <c r="B6" s="452"/>
      <c r="C6" s="274" t="s">
        <v>123</v>
      </c>
      <c r="D6" s="274" t="s">
        <v>122</v>
      </c>
      <c r="E6" s="273" t="s">
        <v>123</v>
      </c>
      <c r="F6" s="273" t="s">
        <v>122</v>
      </c>
    </row>
    <row r="7" spans="1:6" x14ac:dyDescent="0.3">
      <c r="A7" s="272">
        <v>1</v>
      </c>
      <c r="B7" s="271" t="s">
        <v>121</v>
      </c>
      <c r="C7" s="270">
        <v>3</v>
      </c>
      <c r="D7" s="267">
        <v>3</v>
      </c>
      <c r="E7" s="267">
        <v>3</v>
      </c>
      <c r="F7" s="267">
        <v>3</v>
      </c>
    </row>
    <row r="8" spans="1:6" x14ac:dyDescent="0.3">
      <c r="A8" s="272">
        <v>2</v>
      </c>
      <c r="B8" s="271" t="s">
        <v>120</v>
      </c>
      <c r="C8" s="270">
        <v>2</v>
      </c>
      <c r="D8" s="267">
        <v>2</v>
      </c>
      <c r="E8" s="267">
        <v>2</v>
      </c>
      <c r="F8" s="267">
        <v>2</v>
      </c>
    </row>
    <row r="9" spans="1:6" x14ac:dyDescent="0.3">
      <c r="A9" s="272">
        <v>3</v>
      </c>
      <c r="B9" s="271" t="s">
        <v>119</v>
      </c>
      <c r="C9" s="270">
        <v>4</v>
      </c>
      <c r="D9" s="267">
        <v>4</v>
      </c>
      <c r="E9" s="267">
        <v>6</v>
      </c>
      <c r="F9" s="267">
        <v>6</v>
      </c>
    </row>
    <row r="10" spans="1:6" x14ac:dyDescent="0.3">
      <c r="A10" s="272">
        <v>4</v>
      </c>
      <c r="B10" s="271" t="s">
        <v>118</v>
      </c>
      <c r="C10" s="270">
        <v>2767</v>
      </c>
      <c r="D10" s="267">
        <v>2925</v>
      </c>
      <c r="E10" s="267">
        <v>2896</v>
      </c>
      <c r="F10" s="267">
        <v>3066</v>
      </c>
    </row>
    <row r="11" spans="1:6" x14ac:dyDescent="0.3">
      <c r="A11" s="272">
        <v>5</v>
      </c>
      <c r="B11" s="271" t="s">
        <v>117</v>
      </c>
      <c r="C11" s="270">
        <v>3</v>
      </c>
      <c r="D11" s="267">
        <v>3</v>
      </c>
      <c r="E11" s="267">
        <v>4</v>
      </c>
      <c r="F11" s="267">
        <v>4</v>
      </c>
    </row>
    <row r="12" spans="1:6" x14ac:dyDescent="0.3">
      <c r="A12" s="272">
        <v>6</v>
      </c>
      <c r="B12" s="271" t="s">
        <v>116</v>
      </c>
      <c r="C12" s="270">
        <v>138</v>
      </c>
      <c r="D12" s="267">
        <v>142</v>
      </c>
      <c r="E12" s="267">
        <v>138</v>
      </c>
      <c r="F12" s="267">
        <v>142</v>
      </c>
    </row>
    <row r="13" spans="1:6" x14ac:dyDescent="0.3">
      <c r="A13" s="272">
        <v>7</v>
      </c>
      <c r="B13" s="271" t="s">
        <v>115</v>
      </c>
      <c r="C13" s="270">
        <v>1</v>
      </c>
      <c r="D13" s="267">
        <v>1</v>
      </c>
      <c r="E13" s="267">
        <v>1</v>
      </c>
      <c r="F13" s="267">
        <v>1</v>
      </c>
    </row>
    <row r="14" spans="1:6" x14ac:dyDescent="0.3">
      <c r="A14" s="272">
        <v>8</v>
      </c>
      <c r="B14" s="271" t="s">
        <v>114</v>
      </c>
      <c r="C14" s="270">
        <v>1</v>
      </c>
      <c r="D14" s="267">
        <v>1</v>
      </c>
      <c r="E14" s="267">
        <v>1</v>
      </c>
      <c r="F14" s="267">
        <v>1</v>
      </c>
    </row>
    <row r="15" spans="1:6" s="269" customFormat="1" x14ac:dyDescent="0.3">
      <c r="A15" s="266">
        <v>9</v>
      </c>
      <c r="B15" s="268" t="s">
        <v>113</v>
      </c>
      <c r="C15" s="270">
        <v>21</v>
      </c>
      <c r="D15" s="267">
        <v>21</v>
      </c>
      <c r="E15" s="267">
        <v>21</v>
      </c>
      <c r="F15" s="267">
        <v>21</v>
      </c>
    </row>
    <row r="16" spans="1:6" x14ac:dyDescent="0.3">
      <c r="A16" s="266">
        <v>10</v>
      </c>
      <c r="B16" s="268" t="s">
        <v>112</v>
      </c>
      <c r="C16" s="270">
        <v>0</v>
      </c>
      <c r="D16" s="270">
        <v>0</v>
      </c>
      <c r="E16" s="270">
        <v>0</v>
      </c>
      <c r="F16" s="270">
        <v>0</v>
      </c>
    </row>
    <row r="17" spans="1:6" x14ac:dyDescent="0.3">
      <c r="A17" s="266">
        <v>11</v>
      </c>
      <c r="B17" s="268" t="s">
        <v>111</v>
      </c>
      <c r="C17" s="270">
        <v>169</v>
      </c>
      <c r="D17" s="267">
        <v>179</v>
      </c>
      <c r="E17" s="267">
        <v>176</v>
      </c>
      <c r="F17" s="267">
        <v>188</v>
      </c>
    </row>
    <row r="18" spans="1:6" s="269" customFormat="1" x14ac:dyDescent="0.3">
      <c r="A18" s="266">
        <v>12</v>
      </c>
      <c r="B18" s="268" t="s">
        <v>109</v>
      </c>
      <c r="C18" s="267">
        <v>52</v>
      </c>
      <c r="D18" s="267">
        <v>53</v>
      </c>
      <c r="E18" s="267">
        <v>57</v>
      </c>
      <c r="F18" s="267">
        <v>59</v>
      </c>
    </row>
    <row r="19" spans="1:6" x14ac:dyDescent="0.3">
      <c r="A19" s="266">
        <v>13</v>
      </c>
      <c r="B19" s="268" t="s">
        <v>107</v>
      </c>
      <c r="C19" s="267">
        <v>4</v>
      </c>
      <c r="D19" s="267">
        <v>4</v>
      </c>
      <c r="E19" s="267">
        <v>4</v>
      </c>
      <c r="F19" s="267">
        <v>4</v>
      </c>
    </row>
    <row r="20" spans="1:6" x14ac:dyDescent="0.3">
      <c r="A20" s="266">
        <v>14</v>
      </c>
      <c r="B20" s="268" t="s">
        <v>105</v>
      </c>
      <c r="C20" s="267">
        <v>11</v>
      </c>
      <c r="D20" s="267">
        <v>11</v>
      </c>
      <c r="E20" s="267">
        <v>12</v>
      </c>
      <c r="F20" s="267">
        <v>12</v>
      </c>
    </row>
    <row r="21" spans="1:6" x14ac:dyDescent="0.3">
      <c r="A21" s="266">
        <v>15</v>
      </c>
      <c r="B21" s="268" t="s">
        <v>103</v>
      </c>
      <c r="C21" s="267">
        <v>1</v>
      </c>
      <c r="D21" s="267">
        <v>1</v>
      </c>
      <c r="E21" s="267">
        <v>1</v>
      </c>
      <c r="F21" s="267">
        <v>1</v>
      </c>
    </row>
    <row r="22" spans="1:6" x14ac:dyDescent="0.3">
      <c r="A22" s="266">
        <v>16</v>
      </c>
      <c r="B22" s="268" t="s">
        <v>101</v>
      </c>
      <c r="C22" s="267">
        <v>6</v>
      </c>
      <c r="D22" s="267">
        <v>6</v>
      </c>
      <c r="E22" s="267">
        <v>6</v>
      </c>
      <c r="F22" s="267">
        <v>6</v>
      </c>
    </row>
    <row r="23" spans="1:6" x14ac:dyDescent="0.3">
      <c r="A23" s="266">
        <v>17</v>
      </c>
      <c r="B23" s="268" t="s">
        <v>99</v>
      </c>
      <c r="C23" s="267">
        <v>2</v>
      </c>
      <c r="D23" s="267">
        <v>2</v>
      </c>
      <c r="E23" s="267">
        <v>2</v>
      </c>
      <c r="F23" s="267">
        <v>2</v>
      </c>
    </row>
    <row r="24" spans="1:6" x14ac:dyDescent="0.3">
      <c r="A24" s="266">
        <v>18</v>
      </c>
      <c r="B24" s="268" t="s">
        <v>97</v>
      </c>
      <c r="C24" s="267">
        <v>113</v>
      </c>
      <c r="D24" s="267">
        <v>115</v>
      </c>
      <c r="E24" s="267">
        <v>132</v>
      </c>
      <c r="F24" s="267">
        <v>135</v>
      </c>
    </row>
    <row r="25" spans="1:6" x14ac:dyDescent="0.3">
      <c r="A25" s="266"/>
      <c r="B25" s="265" t="s">
        <v>199</v>
      </c>
      <c r="C25" s="263">
        <f>SUM(C7:C24)</f>
        <v>3298</v>
      </c>
      <c r="D25" s="264">
        <f>SUM(D7:D24)</f>
        <v>3473</v>
      </c>
      <c r="E25" s="264">
        <f>SUM(E7:E24)</f>
        <v>3462</v>
      </c>
      <c r="F25" s="263">
        <f>SUM(F7:F24)</f>
        <v>3653</v>
      </c>
    </row>
  </sheetData>
  <mergeCells count="5">
    <mergeCell ref="E4:F5"/>
    <mergeCell ref="A1:F3"/>
    <mergeCell ref="A4:A6"/>
    <mergeCell ref="B4:B6"/>
    <mergeCell ref="C4:D5"/>
  </mergeCells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24"/>
  <sheetViews>
    <sheetView zoomScaleNormal="100" workbookViewId="0">
      <selection activeCell="A2" sqref="A2:A4"/>
    </sheetView>
  </sheetViews>
  <sheetFormatPr defaultRowHeight="15.75" x14ac:dyDescent="0.25"/>
  <cols>
    <col min="1" max="1" width="6.7109375" style="138" customWidth="1"/>
    <col min="2" max="2" width="23.7109375" style="138" customWidth="1"/>
    <col min="3" max="3" width="21.42578125" style="226" customWidth="1"/>
    <col min="4" max="4" width="17.5703125" style="226" customWidth="1"/>
    <col min="5" max="5" width="21" style="138" customWidth="1"/>
    <col min="6" max="6" width="20.140625" style="138" customWidth="1"/>
    <col min="7" max="7" width="9.140625" style="138"/>
    <col min="8" max="8" width="20" style="138" customWidth="1"/>
    <col min="9" max="11" width="9.140625" style="138"/>
    <col min="12" max="12" width="10.7109375" style="138" bestFit="1" customWidth="1"/>
    <col min="13" max="16384" width="9.140625" style="138"/>
  </cols>
  <sheetData>
    <row r="1" spans="1:6" ht="92.25" customHeight="1" x14ac:dyDescent="0.25">
      <c r="A1" s="457" t="s">
        <v>270</v>
      </c>
      <c r="B1" s="457"/>
      <c r="C1" s="457"/>
      <c r="D1" s="457"/>
      <c r="E1" s="457"/>
      <c r="F1" s="457"/>
    </row>
    <row r="2" spans="1:6" ht="16.5" customHeight="1" x14ac:dyDescent="0.25">
      <c r="A2" s="458" t="s">
        <v>149</v>
      </c>
      <c r="B2" s="370" t="s">
        <v>63</v>
      </c>
      <c r="C2" s="313" t="s">
        <v>269</v>
      </c>
      <c r="D2" s="314"/>
      <c r="E2" s="370" t="s">
        <v>268</v>
      </c>
      <c r="F2" s="370"/>
    </row>
    <row r="3" spans="1:6" x14ac:dyDescent="0.25">
      <c r="A3" s="458"/>
      <c r="B3" s="370"/>
      <c r="C3" s="315" t="s">
        <v>267</v>
      </c>
      <c r="D3" s="315" t="s">
        <v>266</v>
      </c>
      <c r="E3" s="315" t="s">
        <v>265</v>
      </c>
      <c r="F3" s="315" t="s">
        <v>264</v>
      </c>
    </row>
    <row r="4" spans="1:6" ht="58.5" customHeight="1" thickBot="1" x14ac:dyDescent="0.3">
      <c r="A4" s="459"/>
      <c r="B4" s="406"/>
      <c r="C4" s="316"/>
      <c r="D4" s="316"/>
      <c r="E4" s="316"/>
      <c r="F4" s="316"/>
    </row>
    <row r="5" spans="1:6" ht="16.5" thickTop="1" x14ac:dyDescent="0.25">
      <c r="A5" s="159">
        <v>1</v>
      </c>
      <c r="B5" s="246" t="s">
        <v>50</v>
      </c>
      <c r="C5" s="278">
        <v>40</v>
      </c>
      <c r="D5" s="278">
        <v>41</v>
      </c>
      <c r="E5" s="278">
        <v>3337</v>
      </c>
      <c r="F5" s="278">
        <v>3378</v>
      </c>
    </row>
    <row r="6" spans="1:6" x14ac:dyDescent="0.25">
      <c r="A6" s="153">
        <v>2</v>
      </c>
      <c r="B6" s="176" t="s">
        <v>49</v>
      </c>
      <c r="C6" s="277">
        <v>21</v>
      </c>
      <c r="D6" s="277">
        <v>21</v>
      </c>
      <c r="E6" s="277">
        <v>1801</v>
      </c>
      <c r="F6" s="277">
        <v>1825</v>
      </c>
    </row>
    <row r="7" spans="1:6" x14ac:dyDescent="0.25">
      <c r="A7" s="157">
        <v>3</v>
      </c>
      <c r="B7" s="182" t="s">
        <v>48</v>
      </c>
      <c r="C7" s="278">
        <v>30</v>
      </c>
      <c r="D7" s="278">
        <v>31</v>
      </c>
      <c r="E7" s="278">
        <v>4750</v>
      </c>
      <c r="F7" s="278">
        <v>4792</v>
      </c>
    </row>
    <row r="8" spans="1:6" x14ac:dyDescent="0.25">
      <c r="A8" s="153">
        <v>4</v>
      </c>
      <c r="B8" s="176" t="s">
        <v>47</v>
      </c>
      <c r="C8" s="277">
        <v>297</v>
      </c>
      <c r="D8" s="277">
        <v>305</v>
      </c>
      <c r="E8" s="277">
        <v>17816</v>
      </c>
      <c r="F8" s="277">
        <v>17955</v>
      </c>
    </row>
    <row r="9" spans="1:6" x14ac:dyDescent="0.25">
      <c r="A9" s="157">
        <v>5</v>
      </c>
      <c r="B9" s="182" t="s">
        <v>46</v>
      </c>
      <c r="C9" s="278">
        <v>91</v>
      </c>
      <c r="D9" s="278">
        <v>92</v>
      </c>
      <c r="E9" s="278">
        <v>8109</v>
      </c>
      <c r="F9" s="278">
        <v>8197</v>
      </c>
    </row>
    <row r="10" spans="1:6" x14ac:dyDescent="0.25">
      <c r="A10" s="153">
        <v>6</v>
      </c>
      <c r="B10" s="176" t="s">
        <v>45</v>
      </c>
      <c r="C10" s="277">
        <v>145</v>
      </c>
      <c r="D10" s="277">
        <v>146</v>
      </c>
      <c r="E10" s="277">
        <v>13619</v>
      </c>
      <c r="F10" s="277">
        <v>13726</v>
      </c>
    </row>
    <row r="11" spans="1:6" x14ac:dyDescent="0.25">
      <c r="A11" s="157">
        <v>7</v>
      </c>
      <c r="B11" s="182" t="s">
        <v>44</v>
      </c>
      <c r="C11" s="278">
        <v>69</v>
      </c>
      <c r="D11" s="278">
        <v>71</v>
      </c>
      <c r="E11" s="278">
        <v>4127</v>
      </c>
      <c r="F11" s="278">
        <v>4175</v>
      </c>
    </row>
    <row r="12" spans="1:6" x14ac:dyDescent="0.25">
      <c r="A12" s="153">
        <v>8</v>
      </c>
      <c r="B12" s="176" t="s">
        <v>43</v>
      </c>
      <c r="C12" s="277">
        <v>58</v>
      </c>
      <c r="D12" s="277">
        <v>58</v>
      </c>
      <c r="E12" s="277">
        <v>4469</v>
      </c>
      <c r="F12" s="277">
        <v>4524</v>
      </c>
    </row>
    <row r="13" spans="1:6" x14ac:dyDescent="0.25">
      <c r="A13" s="157">
        <v>9</v>
      </c>
      <c r="B13" s="182" t="s">
        <v>42</v>
      </c>
      <c r="C13" s="278">
        <v>64</v>
      </c>
      <c r="D13" s="278">
        <v>66</v>
      </c>
      <c r="E13" s="278">
        <v>5343</v>
      </c>
      <c r="F13" s="278">
        <v>5385</v>
      </c>
    </row>
    <row r="14" spans="1:6" x14ac:dyDescent="0.25">
      <c r="A14" s="153">
        <v>10</v>
      </c>
      <c r="B14" s="176" t="s">
        <v>41</v>
      </c>
      <c r="C14" s="277">
        <v>19</v>
      </c>
      <c r="D14" s="277">
        <v>20</v>
      </c>
      <c r="E14" s="277">
        <v>1689</v>
      </c>
      <c r="F14" s="277">
        <v>1708</v>
      </c>
    </row>
    <row r="15" spans="1:6" x14ac:dyDescent="0.25">
      <c r="A15" s="157">
        <v>11</v>
      </c>
      <c r="B15" s="182" t="s">
        <v>40</v>
      </c>
      <c r="C15" s="278">
        <v>61</v>
      </c>
      <c r="D15" s="278">
        <v>61</v>
      </c>
      <c r="E15" s="278">
        <v>3542</v>
      </c>
      <c r="F15" s="278">
        <v>3586</v>
      </c>
    </row>
    <row r="16" spans="1:6" x14ac:dyDescent="0.25">
      <c r="A16" s="153">
        <v>12</v>
      </c>
      <c r="B16" s="176" t="s">
        <v>39</v>
      </c>
      <c r="C16" s="277">
        <v>37</v>
      </c>
      <c r="D16" s="277">
        <v>37</v>
      </c>
      <c r="E16" s="277">
        <v>4217</v>
      </c>
      <c r="F16" s="277">
        <v>4259</v>
      </c>
    </row>
    <row r="17" spans="1:8" x14ac:dyDescent="0.25">
      <c r="A17" s="157">
        <v>13</v>
      </c>
      <c r="B17" s="182" t="s">
        <v>38</v>
      </c>
      <c r="C17" s="278">
        <v>25</v>
      </c>
      <c r="D17" s="278">
        <v>25</v>
      </c>
      <c r="E17" s="278">
        <v>2265</v>
      </c>
      <c r="F17" s="278">
        <v>2288</v>
      </c>
    </row>
    <row r="18" spans="1:8" x14ac:dyDescent="0.25">
      <c r="A18" s="153">
        <v>14</v>
      </c>
      <c r="B18" s="176" t="s">
        <v>37</v>
      </c>
      <c r="C18" s="277">
        <v>51</v>
      </c>
      <c r="D18" s="277">
        <v>51</v>
      </c>
      <c r="E18" s="277">
        <v>3121</v>
      </c>
      <c r="F18" s="277">
        <v>3144</v>
      </c>
    </row>
    <row r="19" spans="1:8" x14ac:dyDescent="0.25">
      <c r="A19" s="157">
        <v>15</v>
      </c>
      <c r="B19" s="182" t="s">
        <v>36</v>
      </c>
      <c r="C19" s="278">
        <v>35</v>
      </c>
      <c r="D19" s="278">
        <v>35</v>
      </c>
      <c r="E19" s="278">
        <v>2450</v>
      </c>
      <c r="F19" s="278">
        <v>2475</v>
      </c>
    </row>
    <row r="20" spans="1:8" x14ac:dyDescent="0.25">
      <c r="A20" s="153">
        <v>16</v>
      </c>
      <c r="B20" s="176" t="s">
        <v>35</v>
      </c>
      <c r="C20" s="277">
        <v>70</v>
      </c>
      <c r="D20" s="277">
        <v>70</v>
      </c>
      <c r="E20" s="277">
        <v>8698</v>
      </c>
      <c r="F20" s="277">
        <v>8760</v>
      </c>
    </row>
    <row r="21" spans="1:8" x14ac:dyDescent="0.25">
      <c r="A21" s="157">
        <v>17</v>
      </c>
      <c r="B21" s="182" t="s">
        <v>34</v>
      </c>
      <c r="C21" s="278">
        <v>60</v>
      </c>
      <c r="D21" s="278">
        <v>60</v>
      </c>
      <c r="E21" s="278">
        <v>4458</v>
      </c>
      <c r="F21" s="278">
        <v>4508</v>
      </c>
    </row>
    <row r="22" spans="1:8" x14ac:dyDescent="0.25">
      <c r="A22" s="153">
        <v>18</v>
      </c>
      <c r="B22" s="176" t="s">
        <v>33</v>
      </c>
      <c r="C22" s="277">
        <v>69</v>
      </c>
      <c r="D22" s="277">
        <v>73</v>
      </c>
      <c r="E22" s="277">
        <v>6217</v>
      </c>
      <c r="F22" s="277">
        <v>6265</v>
      </c>
    </row>
    <row r="23" spans="1:8" x14ac:dyDescent="0.25">
      <c r="A23" s="310" t="s">
        <v>32</v>
      </c>
      <c r="B23" s="311"/>
      <c r="C23" s="276">
        <f>SUM(C5:C22)</f>
        <v>1242</v>
      </c>
      <c r="D23" s="276">
        <f>SUM(D5:D22)</f>
        <v>1263</v>
      </c>
      <c r="E23" s="276">
        <f>SUM(E5:E22)</f>
        <v>100028</v>
      </c>
      <c r="F23" s="171">
        <f>SUM(F5:F22)</f>
        <v>100950</v>
      </c>
      <c r="H23" s="275"/>
    </row>
    <row r="24" spans="1:8" s="226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15" zoomScaleNormal="115" workbookViewId="0">
      <selection activeCell="A2" sqref="A2:A4"/>
    </sheetView>
  </sheetViews>
  <sheetFormatPr defaultRowHeight="15.75" x14ac:dyDescent="0.25"/>
  <cols>
    <col min="1" max="1" width="4.5703125" style="138" customWidth="1"/>
    <col min="2" max="2" width="26.28515625" style="138" customWidth="1"/>
    <col min="3" max="3" width="14.7109375" style="226" customWidth="1"/>
    <col min="4" max="4" width="14.42578125" style="226" customWidth="1"/>
    <col min="5" max="5" width="13.85546875" style="226" customWidth="1"/>
    <col min="6" max="6" width="15.140625" style="226" customWidth="1"/>
    <col min="7" max="16384" width="9.140625" style="138"/>
  </cols>
  <sheetData>
    <row r="1" spans="1:6" ht="92.25" customHeight="1" x14ac:dyDescent="0.25">
      <c r="A1" s="457" t="s">
        <v>276</v>
      </c>
      <c r="B1" s="457"/>
      <c r="C1" s="457"/>
      <c r="D1" s="457"/>
      <c r="E1" s="457"/>
      <c r="F1" s="457"/>
    </row>
    <row r="2" spans="1:6" ht="13.5" customHeight="1" x14ac:dyDescent="0.25">
      <c r="A2" s="315" t="s">
        <v>149</v>
      </c>
      <c r="B2" s="315" t="s">
        <v>275</v>
      </c>
      <c r="C2" s="461" t="s">
        <v>274</v>
      </c>
      <c r="D2" s="462"/>
      <c r="E2" s="461" t="s">
        <v>273</v>
      </c>
      <c r="F2" s="462"/>
    </row>
    <row r="3" spans="1:6" x14ac:dyDescent="0.25">
      <c r="A3" s="460"/>
      <c r="B3" s="322"/>
      <c r="C3" s="463" t="s">
        <v>272</v>
      </c>
      <c r="D3" s="463"/>
      <c r="E3" s="463" t="s">
        <v>271</v>
      </c>
      <c r="F3" s="463"/>
    </row>
    <row r="4" spans="1:6" ht="17.25" customHeight="1" x14ac:dyDescent="0.25">
      <c r="A4" s="460"/>
      <c r="B4" s="322"/>
      <c r="C4" s="285" t="s">
        <v>123</v>
      </c>
      <c r="D4" s="286" t="s">
        <v>161</v>
      </c>
      <c r="E4" s="285" t="s">
        <v>123</v>
      </c>
      <c r="F4" s="285" t="s">
        <v>161</v>
      </c>
    </row>
    <row r="5" spans="1:6" x14ac:dyDescent="0.25">
      <c r="A5" s="157">
        <v>1</v>
      </c>
      <c r="B5" s="182" t="s">
        <v>50</v>
      </c>
      <c r="C5" s="284">
        <v>119</v>
      </c>
      <c r="D5" s="244">
        <v>162</v>
      </c>
      <c r="E5" s="282">
        <v>125</v>
      </c>
      <c r="F5" s="181">
        <v>183</v>
      </c>
    </row>
    <row r="6" spans="1:6" x14ac:dyDescent="0.25">
      <c r="A6" s="153">
        <v>2</v>
      </c>
      <c r="B6" s="176" t="s">
        <v>49</v>
      </c>
      <c r="C6" s="281">
        <v>201</v>
      </c>
      <c r="D6" s="175">
        <v>257</v>
      </c>
      <c r="E6" s="280">
        <v>208</v>
      </c>
      <c r="F6" s="175">
        <v>308</v>
      </c>
    </row>
    <row r="7" spans="1:6" x14ac:dyDescent="0.25">
      <c r="A7" s="157">
        <v>3</v>
      </c>
      <c r="B7" s="182" t="s">
        <v>48</v>
      </c>
      <c r="C7" s="283">
        <v>171</v>
      </c>
      <c r="D7" s="181">
        <v>227</v>
      </c>
      <c r="E7" s="282">
        <v>182</v>
      </c>
      <c r="F7" s="181">
        <v>275</v>
      </c>
    </row>
    <row r="8" spans="1:6" x14ac:dyDescent="0.25">
      <c r="A8" s="153">
        <v>4</v>
      </c>
      <c r="B8" s="176" t="s">
        <v>47</v>
      </c>
      <c r="C8" s="281">
        <v>1001</v>
      </c>
      <c r="D8" s="175">
        <v>1386</v>
      </c>
      <c r="E8" s="280">
        <v>1110</v>
      </c>
      <c r="F8" s="175">
        <v>1601</v>
      </c>
    </row>
    <row r="9" spans="1:6" x14ac:dyDescent="0.25">
      <c r="A9" s="157">
        <v>5</v>
      </c>
      <c r="B9" s="182" t="s">
        <v>46</v>
      </c>
      <c r="C9" s="283">
        <v>802</v>
      </c>
      <c r="D9" s="181">
        <v>1000</v>
      </c>
      <c r="E9" s="282">
        <v>874</v>
      </c>
      <c r="F9" s="181">
        <v>1205</v>
      </c>
    </row>
    <row r="10" spans="1:6" x14ac:dyDescent="0.25">
      <c r="A10" s="153">
        <v>6</v>
      </c>
      <c r="B10" s="176" t="s">
        <v>45</v>
      </c>
      <c r="C10" s="281">
        <v>673</v>
      </c>
      <c r="D10" s="175">
        <v>799</v>
      </c>
      <c r="E10" s="280">
        <v>705</v>
      </c>
      <c r="F10" s="175">
        <v>933</v>
      </c>
    </row>
    <row r="11" spans="1:6" x14ac:dyDescent="0.25">
      <c r="A11" s="157">
        <v>7</v>
      </c>
      <c r="B11" s="182" t="s">
        <v>44</v>
      </c>
      <c r="C11" s="283">
        <v>579</v>
      </c>
      <c r="D11" s="181">
        <v>750</v>
      </c>
      <c r="E11" s="282">
        <v>620</v>
      </c>
      <c r="F11" s="181">
        <v>903</v>
      </c>
    </row>
    <row r="12" spans="1:6" x14ac:dyDescent="0.25">
      <c r="A12" s="153">
        <v>8</v>
      </c>
      <c r="B12" s="176" t="s">
        <v>43</v>
      </c>
      <c r="C12" s="281">
        <v>133</v>
      </c>
      <c r="D12" s="175">
        <v>170</v>
      </c>
      <c r="E12" s="280">
        <v>146</v>
      </c>
      <c r="F12" s="175">
        <v>217</v>
      </c>
    </row>
    <row r="13" spans="1:6" x14ac:dyDescent="0.25">
      <c r="A13" s="157">
        <v>9</v>
      </c>
      <c r="B13" s="182" t="s">
        <v>42</v>
      </c>
      <c r="C13" s="283">
        <v>388</v>
      </c>
      <c r="D13" s="181">
        <v>439</v>
      </c>
      <c r="E13" s="282">
        <v>419</v>
      </c>
      <c r="F13" s="181">
        <v>528</v>
      </c>
    </row>
    <row r="14" spans="1:6" x14ac:dyDescent="0.25">
      <c r="A14" s="153">
        <v>10</v>
      </c>
      <c r="B14" s="176" t="s">
        <v>41</v>
      </c>
      <c r="C14" s="281">
        <v>137</v>
      </c>
      <c r="D14" s="175">
        <v>182</v>
      </c>
      <c r="E14" s="280">
        <v>143</v>
      </c>
      <c r="F14" s="175">
        <v>229</v>
      </c>
    </row>
    <row r="15" spans="1:6" x14ac:dyDescent="0.25">
      <c r="A15" s="157">
        <v>11</v>
      </c>
      <c r="B15" s="182" t="s">
        <v>40</v>
      </c>
      <c r="C15" s="283">
        <v>133</v>
      </c>
      <c r="D15" s="181">
        <v>184</v>
      </c>
      <c r="E15" s="282">
        <v>141</v>
      </c>
      <c r="F15" s="181">
        <v>215</v>
      </c>
    </row>
    <row r="16" spans="1:6" x14ac:dyDescent="0.25">
      <c r="A16" s="153">
        <v>12</v>
      </c>
      <c r="B16" s="176" t="s">
        <v>39</v>
      </c>
      <c r="C16" s="281">
        <v>171</v>
      </c>
      <c r="D16" s="175">
        <v>241</v>
      </c>
      <c r="E16" s="280">
        <v>184</v>
      </c>
      <c r="F16" s="175">
        <v>271</v>
      </c>
    </row>
    <row r="17" spans="1:6" x14ac:dyDescent="0.25">
      <c r="A17" s="157">
        <v>13</v>
      </c>
      <c r="B17" s="182" t="s">
        <v>38</v>
      </c>
      <c r="C17" s="283">
        <v>235</v>
      </c>
      <c r="D17" s="181">
        <v>306</v>
      </c>
      <c r="E17" s="282">
        <v>240</v>
      </c>
      <c r="F17" s="181">
        <v>344</v>
      </c>
    </row>
    <row r="18" spans="1:6" x14ac:dyDescent="0.25">
      <c r="A18" s="153">
        <v>14</v>
      </c>
      <c r="B18" s="176" t="s">
        <v>37</v>
      </c>
      <c r="C18" s="281">
        <v>293</v>
      </c>
      <c r="D18" s="175">
        <v>399</v>
      </c>
      <c r="E18" s="280">
        <v>307</v>
      </c>
      <c r="F18" s="175">
        <v>480</v>
      </c>
    </row>
    <row r="19" spans="1:6" x14ac:dyDescent="0.25">
      <c r="A19" s="157">
        <v>15</v>
      </c>
      <c r="B19" s="182" t="s">
        <v>36</v>
      </c>
      <c r="C19" s="283">
        <v>318</v>
      </c>
      <c r="D19" s="181">
        <v>455</v>
      </c>
      <c r="E19" s="282">
        <v>335</v>
      </c>
      <c r="F19" s="181">
        <v>539</v>
      </c>
    </row>
    <row r="20" spans="1:6" x14ac:dyDescent="0.25">
      <c r="A20" s="153">
        <v>16</v>
      </c>
      <c r="B20" s="176" t="s">
        <v>35</v>
      </c>
      <c r="C20" s="281">
        <v>23</v>
      </c>
      <c r="D20" s="175">
        <v>31</v>
      </c>
      <c r="E20" s="280">
        <v>25</v>
      </c>
      <c r="F20" s="175">
        <v>41</v>
      </c>
    </row>
    <row r="21" spans="1:6" x14ac:dyDescent="0.25">
      <c r="A21" s="157">
        <v>17</v>
      </c>
      <c r="B21" s="182" t="s">
        <v>34</v>
      </c>
      <c r="C21" s="283">
        <v>684</v>
      </c>
      <c r="D21" s="181">
        <v>870</v>
      </c>
      <c r="E21" s="282">
        <v>716</v>
      </c>
      <c r="F21" s="181">
        <v>1035</v>
      </c>
    </row>
    <row r="22" spans="1:6" x14ac:dyDescent="0.25">
      <c r="A22" s="153">
        <v>18</v>
      </c>
      <c r="B22" s="176" t="s">
        <v>33</v>
      </c>
      <c r="C22" s="281">
        <v>534</v>
      </c>
      <c r="D22" s="175">
        <v>675</v>
      </c>
      <c r="E22" s="280">
        <v>567</v>
      </c>
      <c r="F22" s="175">
        <v>804</v>
      </c>
    </row>
    <row r="23" spans="1:6" x14ac:dyDescent="0.25">
      <c r="A23" s="434" t="s">
        <v>32</v>
      </c>
      <c r="B23" s="435"/>
      <c r="C23" s="279">
        <f>SUM(C5:C22)</f>
        <v>6595</v>
      </c>
      <c r="D23" s="279">
        <f>SUM(D5:D22)</f>
        <v>8533</v>
      </c>
      <c r="E23" s="279">
        <f>SUM(E5:E22)</f>
        <v>7047</v>
      </c>
      <c r="F23" s="279">
        <f>SUM(F5:F22)</f>
        <v>10111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F22"/>
  <sheetViews>
    <sheetView zoomScaleNormal="100" workbookViewId="0">
      <selection activeCell="D8" sqref="D8"/>
    </sheetView>
  </sheetViews>
  <sheetFormatPr defaultRowHeight="15.75" x14ac:dyDescent="0.25"/>
  <cols>
    <col min="1" max="1" width="8.85546875" style="138" customWidth="1"/>
    <col min="2" max="2" width="21.5703125" style="138" customWidth="1"/>
    <col min="3" max="3" width="25.5703125" style="138" customWidth="1"/>
    <col min="4" max="4" width="23.7109375" style="138" customWidth="1"/>
    <col min="5" max="5" width="12.42578125" style="138" customWidth="1"/>
    <col min="6" max="16384" width="9.140625" style="138"/>
  </cols>
  <sheetData>
    <row r="1" spans="1:5" s="141" customFormat="1" ht="62.25" customHeight="1" x14ac:dyDescent="0.25">
      <c r="A1" s="390" t="s">
        <v>279</v>
      </c>
      <c r="B1" s="390"/>
      <c r="C1" s="390"/>
      <c r="D1" s="390"/>
      <c r="E1" s="295"/>
    </row>
    <row r="2" spans="1:5" s="141" customFormat="1" ht="47.25" x14ac:dyDescent="0.25">
      <c r="A2" s="294" t="s">
        <v>149</v>
      </c>
      <c r="B2" s="293" t="s">
        <v>63</v>
      </c>
      <c r="C2" s="293" t="s">
        <v>278</v>
      </c>
      <c r="D2" s="293" t="s">
        <v>277</v>
      </c>
      <c r="E2" s="292"/>
    </row>
    <row r="3" spans="1:5" x14ac:dyDescent="0.25">
      <c r="A3" s="157">
        <v>1</v>
      </c>
      <c r="B3" s="182" t="s">
        <v>50</v>
      </c>
      <c r="C3" s="290">
        <v>2449</v>
      </c>
      <c r="D3" s="290">
        <v>2496</v>
      </c>
      <c r="E3" s="288"/>
    </row>
    <row r="4" spans="1:5" x14ac:dyDescent="0.25">
      <c r="A4" s="153">
        <v>2</v>
      </c>
      <c r="B4" s="176" t="s">
        <v>49</v>
      </c>
      <c r="C4" s="289">
        <v>2735</v>
      </c>
      <c r="D4" s="289">
        <v>2801</v>
      </c>
      <c r="E4" s="288"/>
    </row>
    <row r="5" spans="1:5" x14ac:dyDescent="0.25">
      <c r="A5" s="157">
        <v>3</v>
      </c>
      <c r="B5" s="182" t="s">
        <v>48</v>
      </c>
      <c r="C5" s="290">
        <v>6089</v>
      </c>
      <c r="D5" s="290">
        <v>6221</v>
      </c>
      <c r="E5" s="288"/>
    </row>
    <row r="6" spans="1:5" x14ac:dyDescent="0.25">
      <c r="A6" s="153">
        <v>4</v>
      </c>
      <c r="B6" s="176" t="s">
        <v>47</v>
      </c>
      <c r="C6" s="289">
        <v>17996</v>
      </c>
      <c r="D6" s="289">
        <v>18537</v>
      </c>
      <c r="E6" s="288"/>
    </row>
    <row r="7" spans="1:5" x14ac:dyDescent="0.25">
      <c r="A7" s="157">
        <v>5</v>
      </c>
      <c r="B7" s="182" t="s">
        <v>46</v>
      </c>
      <c r="C7" s="290">
        <v>13969</v>
      </c>
      <c r="D7" s="290">
        <v>14212</v>
      </c>
      <c r="E7" s="288"/>
    </row>
    <row r="8" spans="1:5" x14ac:dyDescent="0.25">
      <c r="A8" s="153">
        <v>6</v>
      </c>
      <c r="B8" s="176" t="s">
        <v>45</v>
      </c>
      <c r="C8" s="289">
        <v>12203</v>
      </c>
      <c r="D8" s="289">
        <v>12512</v>
      </c>
      <c r="E8" s="288"/>
    </row>
    <row r="9" spans="1:5" x14ac:dyDescent="0.25">
      <c r="A9" s="157">
        <v>7</v>
      </c>
      <c r="B9" s="182" t="s">
        <v>44</v>
      </c>
      <c r="C9" s="290">
        <v>5388</v>
      </c>
      <c r="D9" s="290">
        <v>5529</v>
      </c>
      <c r="E9" s="288"/>
    </row>
    <row r="10" spans="1:5" x14ac:dyDescent="0.25">
      <c r="A10" s="153">
        <v>8</v>
      </c>
      <c r="B10" s="176" t="s">
        <v>43</v>
      </c>
      <c r="C10" s="289">
        <v>3074</v>
      </c>
      <c r="D10" s="289">
        <v>3159</v>
      </c>
      <c r="E10" s="288"/>
    </row>
    <row r="11" spans="1:5" x14ac:dyDescent="0.25">
      <c r="A11" s="157">
        <v>9</v>
      </c>
      <c r="B11" s="182" t="s">
        <v>42</v>
      </c>
      <c r="C11" s="290">
        <v>5913</v>
      </c>
      <c r="D11" s="290">
        <v>6092</v>
      </c>
      <c r="E11" s="288"/>
    </row>
    <row r="12" spans="1:5" x14ac:dyDescent="0.25">
      <c r="A12" s="153">
        <v>10</v>
      </c>
      <c r="B12" s="176" t="s">
        <v>41</v>
      </c>
      <c r="C12" s="289">
        <v>1964</v>
      </c>
      <c r="D12" s="289">
        <v>2003</v>
      </c>
      <c r="E12" s="288"/>
    </row>
    <row r="13" spans="1:5" x14ac:dyDescent="0.25">
      <c r="A13" s="157">
        <v>11</v>
      </c>
      <c r="B13" s="182" t="s">
        <v>40</v>
      </c>
      <c r="C13" s="290">
        <v>3770</v>
      </c>
      <c r="D13" s="290">
        <v>3860</v>
      </c>
      <c r="E13" s="288"/>
    </row>
    <row r="14" spans="1:5" x14ac:dyDescent="0.25">
      <c r="A14" s="153">
        <v>12</v>
      </c>
      <c r="B14" s="176" t="s">
        <v>39</v>
      </c>
      <c r="C14" s="289">
        <v>5135</v>
      </c>
      <c r="D14" s="289">
        <v>5246</v>
      </c>
      <c r="E14" s="288"/>
    </row>
    <row r="15" spans="1:5" x14ac:dyDescent="0.25">
      <c r="A15" s="157">
        <v>13</v>
      </c>
      <c r="B15" s="182" t="s">
        <v>38</v>
      </c>
      <c r="C15" s="290">
        <v>2219</v>
      </c>
      <c r="D15" s="290">
        <v>2273</v>
      </c>
      <c r="E15" s="288"/>
    </row>
    <row r="16" spans="1:5" x14ac:dyDescent="0.25">
      <c r="A16" s="153">
        <v>14</v>
      </c>
      <c r="B16" s="176" t="s">
        <v>37</v>
      </c>
      <c r="C16" s="289">
        <v>4109</v>
      </c>
      <c r="D16" s="289">
        <v>4226</v>
      </c>
      <c r="E16" s="288"/>
    </row>
    <row r="17" spans="1:6" x14ac:dyDescent="0.25">
      <c r="A17" s="157">
        <v>15</v>
      </c>
      <c r="B17" s="182" t="s">
        <v>36</v>
      </c>
      <c r="C17" s="290">
        <v>3515</v>
      </c>
      <c r="D17" s="290">
        <v>3597</v>
      </c>
      <c r="E17" s="288"/>
    </row>
    <row r="18" spans="1:6" x14ac:dyDescent="0.25">
      <c r="A18" s="153">
        <v>16</v>
      </c>
      <c r="B18" s="176" t="s">
        <v>35</v>
      </c>
      <c r="C18" s="289">
        <v>3074</v>
      </c>
      <c r="D18" s="289">
        <v>3129</v>
      </c>
      <c r="E18" s="288"/>
      <c r="F18" s="291"/>
    </row>
    <row r="19" spans="1:6" x14ac:dyDescent="0.25">
      <c r="A19" s="157">
        <v>17</v>
      </c>
      <c r="B19" s="182" t="s">
        <v>34</v>
      </c>
      <c r="C19" s="290">
        <v>4327</v>
      </c>
      <c r="D19" s="290">
        <v>4446</v>
      </c>
      <c r="E19" s="288"/>
    </row>
    <row r="20" spans="1:6" x14ac:dyDescent="0.25">
      <c r="A20" s="153">
        <v>18</v>
      </c>
      <c r="B20" s="176" t="s">
        <v>33</v>
      </c>
      <c r="C20" s="289">
        <v>7347</v>
      </c>
      <c r="D20" s="289">
        <v>7498</v>
      </c>
      <c r="E20" s="288"/>
    </row>
    <row r="21" spans="1:6" x14ac:dyDescent="0.25">
      <c r="A21" s="434" t="s">
        <v>32</v>
      </c>
      <c r="B21" s="435"/>
      <c r="C21" s="232">
        <f>SUM(C3:C20)</f>
        <v>105276</v>
      </c>
      <c r="D21" s="232">
        <f>SUM(D3:D20)</f>
        <v>107837</v>
      </c>
      <c r="E21" s="287"/>
    </row>
    <row r="22" spans="1:6" x14ac:dyDescent="0.25">
      <c r="A22" s="287"/>
      <c r="B22" s="287"/>
      <c r="C22" s="287"/>
      <c r="D22" s="287"/>
      <c r="E22" s="287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7" width="10.85546875" style="1" bestFit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28" t="s">
        <v>31</v>
      </c>
      <c r="C2" s="328"/>
      <c r="D2" s="328"/>
      <c r="E2" s="328"/>
      <c r="F2" s="328"/>
      <c r="G2" s="328"/>
      <c r="H2" s="328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29" t="s">
        <v>30</v>
      </c>
      <c r="B4" s="330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31" t="s">
        <v>25</v>
      </c>
      <c r="I4" s="332"/>
      <c r="J4" s="5" t="s">
        <v>24</v>
      </c>
      <c r="K4" s="2"/>
    </row>
    <row r="5" spans="1:11" ht="17.45" customHeight="1" x14ac:dyDescent="0.2">
      <c r="A5" s="329" t="s">
        <v>23</v>
      </c>
      <c r="B5" s="330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31" t="s">
        <v>12</v>
      </c>
      <c r="I5" s="332"/>
      <c r="J5" s="5" t="s">
        <v>10</v>
      </c>
      <c r="K5" s="2"/>
    </row>
    <row r="6" spans="1:11" ht="22.5" customHeight="1" x14ac:dyDescent="0.2">
      <c r="A6" s="324" t="s">
        <v>21</v>
      </c>
      <c r="B6" s="325"/>
      <c r="C6" s="4" t="s">
        <v>20</v>
      </c>
      <c r="D6" s="3">
        <v>0</v>
      </c>
      <c r="E6" s="3">
        <v>22721</v>
      </c>
      <c r="F6" s="3">
        <v>49552419.880000003</v>
      </c>
      <c r="G6" s="3">
        <v>49552419.880000003</v>
      </c>
      <c r="H6" s="326">
        <v>47465</v>
      </c>
      <c r="I6" s="327"/>
      <c r="J6" s="3">
        <v>987</v>
      </c>
      <c r="K6" s="2"/>
    </row>
    <row r="7" spans="1:11" ht="23.25" customHeight="1" x14ac:dyDescent="0.2">
      <c r="A7" s="324" t="s">
        <v>19</v>
      </c>
      <c r="B7" s="325"/>
      <c r="C7" s="4" t="s">
        <v>18</v>
      </c>
      <c r="D7" s="3">
        <v>0</v>
      </c>
      <c r="E7" s="3">
        <v>6434</v>
      </c>
      <c r="F7" s="3">
        <v>15040743.550000001</v>
      </c>
      <c r="G7" s="3">
        <v>15040743.550000001</v>
      </c>
      <c r="H7" s="326">
        <v>9301</v>
      </c>
      <c r="I7" s="327"/>
      <c r="J7" s="3">
        <v>125</v>
      </c>
      <c r="K7" s="2"/>
    </row>
    <row r="8" spans="1:11" ht="22.5" customHeight="1" x14ac:dyDescent="0.2">
      <c r="A8" s="324" t="s">
        <v>17</v>
      </c>
      <c r="B8" s="325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26">
        <v>0</v>
      </c>
      <c r="I8" s="327"/>
      <c r="J8" s="3">
        <v>0</v>
      </c>
      <c r="K8" s="2"/>
    </row>
    <row r="9" spans="1:11" ht="23.25" customHeight="1" x14ac:dyDescent="0.2">
      <c r="A9" s="324" t="s">
        <v>15</v>
      </c>
      <c r="B9" s="325"/>
      <c r="C9" s="4" t="s">
        <v>14</v>
      </c>
      <c r="D9" s="3">
        <v>0</v>
      </c>
      <c r="E9" s="3">
        <v>92</v>
      </c>
      <c r="F9" s="3">
        <v>182600</v>
      </c>
      <c r="G9" s="3">
        <v>182600</v>
      </c>
      <c r="H9" s="326">
        <v>126</v>
      </c>
      <c r="I9" s="327"/>
      <c r="J9" s="3">
        <v>0</v>
      </c>
      <c r="K9" s="2"/>
    </row>
    <row r="10" spans="1:11" ht="22.5" customHeight="1" x14ac:dyDescent="0.2">
      <c r="A10" s="324" t="s">
        <v>13</v>
      </c>
      <c r="B10" s="325"/>
      <c r="C10" s="4" t="s">
        <v>12</v>
      </c>
      <c r="D10" s="3">
        <v>0</v>
      </c>
      <c r="E10" s="3">
        <v>18097</v>
      </c>
      <c r="F10" s="3">
        <v>27021091.77</v>
      </c>
      <c r="G10" s="3">
        <v>27021091.77</v>
      </c>
      <c r="H10" s="326">
        <v>37082</v>
      </c>
      <c r="I10" s="327"/>
      <c r="J10" s="3">
        <v>853</v>
      </c>
      <c r="K10" s="2"/>
    </row>
    <row r="11" spans="1:11" ht="23.25" customHeight="1" x14ac:dyDescent="0.2">
      <c r="A11" s="324" t="s">
        <v>11</v>
      </c>
      <c r="B11" s="325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26">
        <v>0</v>
      </c>
      <c r="I11" s="327"/>
      <c r="J11" s="3">
        <v>0</v>
      </c>
      <c r="K11" s="2"/>
    </row>
    <row r="12" spans="1:11" ht="22.5" customHeight="1" x14ac:dyDescent="0.2">
      <c r="A12" s="324" t="s">
        <v>9</v>
      </c>
      <c r="B12" s="325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26">
        <v>0</v>
      </c>
      <c r="I12" s="327"/>
      <c r="J12" s="3">
        <v>0</v>
      </c>
      <c r="K12" s="2"/>
    </row>
    <row r="13" spans="1:11" ht="23.25" customHeight="1" x14ac:dyDescent="0.2">
      <c r="A13" s="324" t="s">
        <v>7</v>
      </c>
      <c r="B13" s="325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26">
        <v>0</v>
      </c>
      <c r="I13" s="327"/>
      <c r="J13" s="3">
        <v>0</v>
      </c>
      <c r="K13" s="2"/>
    </row>
    <row r="14" spans="1:11" ht="22.5" customHeight="1" x14ac:dyDescent="0.2">
      <c r="A14" s="324" t="s">
        <v>5</v>
      </c>
      <c r="B14" s="325"/>
      <c r="C14" s="4" t="s">
        <v>4</v>
      </c>
      <c r="D14" s="3">
        <v>0</v>
      </c>
      <c r="E14" s="3">
        <v>725</v>
      </c>
      <c r="F14" s="3">
        <v>5526014.4100000001</v>
      </c>
      <c r="G14" s="3">
        <v>5526014.4100000001</v>
      </c>
      <c r="H14" s="326">
        <v>763</v>
      </c>
      <c r="I14" s="327"/>
      <c r="J14" s="3">
        <v>8</v>
      </c>
      <c r="K14" s="2"/>
    </row>
    <row r="15" spans="1:11" ht="23.25" customHeight="1" x14ac:dyDescent="0.2">
      <c r="A15" s="324" t="s">
        <v>3</v>
      </c>
      <c r="B15" s="325"/>
      <c r="C15" s="4" t="s">
        <v>2</v>
      </c>
      <c r="D15" s="3">
        <v>0</v>
      </c>
      <c r="E15" s="3">
        <v>126</v>
      </c>
      <c r="F15" s="3">
        <v>1781970.15</v>
      </c>
      <c r="G15" s="3">
        <v>1781970.15</v>
      </c>
      <c r="H15" s="326">
        <v>193</v>
      </c>
      <c r="I15" s="327"/>
      <c r="J15" s="3">
        <v>1</v>
      </c>
      <c r="K15" s="2"/>
    </row>
    <row r="16" spans="1:11" ht="22.5" customHeight="1" x14ac:dyDescent="0.2">
      <c r="A16" s="324" t="s">
        <v>1</v>
      </c>
      <c r="B16" s="325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26">
        <v>0</v>
      </c>
      <c r="I16" s="327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26"/>
  <sheetViews>
    <sheetView workbookViewId="0">
      <selection activeCell="C24" sqref="C24"/>
    </sheetView>
  </sheetViews>
  <sheetFormatPr defaultColWidth="84" defaultRowHeight="15.75" x14ac:dyDescent="0.25"/>
  <cols>
    <col min="1" max="1" width="13.5703125" style="8" customWidth="1"/>
    <col min="2" max="2" width="24.140625" style="8" customWidth="1"/>
    <col min="3" max="16384" width="84" style="8"/>
  </cols>
  <sheetData>
    <row r="1" spans="1:11" x14ac:dyDescent="0.25">
      <c r="A1" s="20" t="s">
        <v>95</v>
      </c>
      <c r="B1" s="341" t="s">
        <v>94</v>
      </c>
      <c r="C1" s="341"/>
      <c r="D1" s="19"/>
      <c r="E1" s="19"/>
      <c r="F1" s="19"/>
      <c r="G1" s="19"/>
      <c r="H1" s="19"/>
      <c r="I1" s="19"/>
    </row>
    <row r="2" spans="1:11" ht="15.75" customHeight="1" x14ac:dyDescent="0.25">
      <c r="A2" s="333" t="s">
        <v>93</v>
      </c>
      <c r="B2" s="334"/>
      <c r="C2" s="335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336">
        <v>1</v>
      </c>
      <c r="B3" s="18"/>
      <c r="C3" s="10" t="s">
        <v>92</v>
      </c>
      <c r="D3" s="9"/>
      <c r="E3" s="9"/>
      <c r="F3" s="9"/>
      <c r="G3" s="9"/>
      <c r="H3" s="9"/>
      <c r="I3" s="9"/>
      <c r="J3" s="9"/>
      <c r="K3" s="9"/>
    </row>
    <row r="4" spans="1:11" x14ac:dyDescent="0.25">
      <c r="A4" s="336"/>
      <c r="B4" s="18"/>
      <c r="C4" s="10" t="s">
        <v>91</v>
      </c>
      <c r="D4" s="9"/>
      <c r="E4" s="9"/>
      <c r="F4" s="9"/>
      <c r="G4" s="9"/>
      <c r="H4" s="9"/>
      <c r="I4" s="9"/>
      <c r="J4" s="9"/>
      <c r="K4" s="9"/>
    </row>
    <row r="5" spans="1:11" ht="15.75" customHeight="1" x14ac:dyDescent="0.25">
      <c r="A5" s="333" t="s">
        <v>90</v>
      </c>
      <c r="B5" s="334"/>
      <c r="C5" s="335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336">
        <v>2</v>
      </c>
      <c r="B6" s="337" t="s">
        <v>73</v>
      </c>
      <c r="C6" s="10" t="s">
        <v>89</v>
      </c>
      <c r="D6" s="9"/>
      <c r="E6" s="9"/>
      <c r="F6" s="9"/>
      <c r="G6" s="9"/>
      <c r="H6" s="9"/>
      <c r="I6" s="9"/>
      <c r="J6" s="9"/>
      <c r="K6" s="9"/>
    </row>
    <row r="7" spans="1:11" x14ac:dyDescent="0.25">
      <c r="A7" s="336"/>
      <c r="B7" s="337"/>
      <c r="C7" s="10" t="s">
        <v>88</v>
      </c>
      <c r="D7" s="9"/>
      <c r="E7" s="9"/>
      <c r="F7" s="9"/>
      <c r="G7" s="9"/>
      <c r="H7" s="9"/>
      <c r="I7" s="9"/>
      <c r="J7" s="9"/>
      <c r="K7" s="9"/>
    </row>
    <row r="8" spans="1:11" x14ac:dyDescent="0.25">
      <c r="A8" s="336"/>
      <c r="B8" s="337"/>
      <c r="C8" s="10" t="s">
        <v>87</v>
      </c>
      <c r="D8" s="9"/>
      <c r="E8" s="9"/>
      <c r="F8" s="9"/>
      <c r="G8" s="9"/>
      <c r="H8" s="9"/>
      <c r="I8" s="9"/>
      <c r="J8" s="9"/>
      <c r="K8" s="9"/>
    </row>
    <row r="9" spans="1:11" x14ac:dyDescent="0.25">
      <c r="A9" s="336"/>
      <c r="B9" s="337"/>
      <c r="C9" s="10" t="s">
        <v>86</v>
      </c>
      <c r="D9" s="9"/>
      <c r="E9" s="9"/>
      <c r="F9" s="9"/>
      <c r="G9" s="9"/>
      <c r="H9" s="9"/>
      <c r="I9" s="9"/>
      <c r="J9" s="9"/>
      <c r="K9" s="9"/>
    </row>
    <row r="10" spans="1:11" x14ac:dyDescent="0.25">
      <c r="A10" s="336"/>
      <c r="B10" s="337"/>
      <c r="C10" s="10" t="s">
        <v>85</v>
      </c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336"/>
      <c r="B11" s="337"/>
      <c r="C11" s="10" t="s">
        <v>84</v>
      </c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336">
        <v>3</v>
      </c>
      <c r="B12" s="337" t="s">
        <v>71</v>
      </c>
      <c r="C12" s="17" t="s">
        <v>83</v>
      </c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336"/>
      <c r="B13" s="337"/>
      <c r="C13" s="17" t="s">
        <v>82</v>
      </c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336"/>
      <c r="B14" s="337"/>
      <c r="C14" s="17" t="s">
        <v>81</v>
      </c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336"/>
      <c r="B15" s="337"/>
      <c r="C15" s="10" t="s">
        <v>80</v>
      </c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336"/>
      <c r="B16" s="337"/>
      <c r="C16" s="10" t="s">
        <v>79</v>
      </c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336"/>
      <c r="B17" s="337"/>
      <c r="C17" s="10" t="s">
        <v>78</v>
      </c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338" t="s">
        <v>77</v>
      </c>
      <c r="B18" s="339"/>
      <c r="C18" s="340"/>
      <c r="D18" s="16"/>
      <c r="E18" s="16"/>
      <c r="F18" s="16"/>
      <c r="G18" s="16"/>
      <c r="H18" s="16"/>
      <c r="I18" s="16"/>
      <c r="J18" s="16"/>
      <c r="K18" s="16"/>
    </row>
    <row r="19" spans="1:11" ht="31.5" x14ac:dyDescent="0.25">
      <c r="A19" s="12">
        <v>4</v>
      </c>
      <c r="B19" s="14" t="s">
        <v>73</v>
      </c>
      <c r="C19" s="10" t="s">
        <v>76</v>
      </c>
      <c r="D19" s="9"/>
      <c r="E19" s="9"/>
      <c r="F19" s="9"/>
      <c r="G19" s="9"/>
      <c r="H19" s="9"/>
      <c r="I19" s="9"/>
      <c r="J19" s="9"/>
      <c r="K19" s="9"/>
    </row>
    <row r="20" spans="1:11" ht="31.5" x14ac:dyDescent="0.25">
      <c r="A20" s="12">
        <v>5</v>
      </c>
      <c r="B20" s="14" t="s">
        <v>71</v>
      </c>
      <c r="C20" s="10" t="s">
        <v>75</v>
      </c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333" t="s">
        <v>74</v>
      </c>
      <c r="B21" s="334"/>
      <c r="C21" s="335"/>
      <c r="D21" s="13"/>
      <c r="E21" s="13"/>
      <c r="F21" s="13"/>
      <c r="G21" s="13"/>
      <c r="H21" s="13"/>
      <c r="I21" s="13"/>
      <c r="J21" s="13"/>
      <c r="K21" s="13"/>
    </row>
    <row r="22" spans="1:11" ht="31.5" x14ac:dyDescent="0.25">
      <c r="A22" s="12">
        <v>6</v>
      </c>
      <c r="B22" s="14" t="s">
        <v>73</v>
      </c>
      <c r="C22" s="10" t="s">
        <v>72</v>
      </c>
      <c r="D22" s="9"/>
      <c r="E22" s="9"/>
      <c r="F22" s="9"/>
      <c r="G22" s="9"/>
      <c r="H22" s="9"/>
      <c r="I22" s="9"/>
      <c r="J22" s="9"/>
      <c r="K22" s="9"/>
    </row>
    <row r="23" spans="1:11" ht="31.5" x14ac:dyDescent="0.25">
      <c r="A23" s="15">
        <v>7</v>
      </c>
      <c r="B23" s="14" t="s">
        <v>71</v>
      </c>
      <c r="C23" s="10" t="s">
        <v>70</v>
      </c>
      <c r="D23" s="9"/>
      <c r="E23" s="9"/>
      <c r="F23" s="9"/>
      <c r="G23" s="9"/>
      <c r="H23" s="9"/>
      <c r="I23" s="9"/>
      <c r="J23" s="9"/>
      <c r="K23" s="9"/>
    </row>
    <row r="24" spans="1:11" ht="18.75" customHeight="1" x14ac:dyDescent="0.25">
      <c r="A24" s="15">
        <v>8</v>
      </c>
      <c r="B24" s="14"/>
      <c r="C24" s="10" t="s">
        <v>69</v>
      </c>
      <c r="D24" s="9"/>
      <c r="E24" s="9"/>
      <c r="F24" s="9"/>
      <c r="G24" s="9"/>
      <c r="H24" s="9"/>
      <c r="I24" s="9"/>
      <c r="J24" s="9"/>
      <c r="K24" s="9"/>
    </row>
    <row r="25" spans="1:11" ht="15.75" customHeight="1" x14ac:dyDescent="0.25">
      <c r="A25" s="333" t="s">
        <v>68</v>
      </c>
      <c r="B25" s="334"/>
      <c r="C25" s="335"/>
      <c r="D25" s="13"/>
      <c r="E25" s="13"/>
      <c r="F25" s="13"/>
      <c r="G25" s="13"/>
      <c r="H25" s="13"/>
      <c r="I25" s="13"/>
      <c r="J25" s="13"/>
      <c r="K25" s="13"/>
    </row>
    <row r="26" spans="1:11" ht="17.25" customHeight="1" x14ac:dyDescent="0.25">
      <c r="A26" s="12">
        <v>9</v>
      </c>
      <c r="B26" s="11"/>
      <c r="C26" s="10" t="s">
        <v>67</v>
      </c>
      <c r="D26" s="9"/>
      <c r="E26" s="9"/>
      <c r="F26" s="9"/>
      <c r="G26" s="9"/>
      <c r="H26" s="9"/>
      <c r="I26" s="9"/>
      <c r="J26" s="9"/>
      <c r="K26" s="9"/>
    </row>
  </sheetData>
  <mergeCells count="11">
    <mergeCell ref="B1:C1"/>
    <mergeCell ref="A2:C2"/>
    <mergeCell ref="A3:A4"/>
    <mergeCell ref="A5:C5"/>
    <mergeCell ref="A25:C25"/>
    <mergeCell ref="A6:A11"/>
    <mergeCell ref="B6:B11"/>
    <mergeCell ref="A12:A17"/>
    <mergeCell ref="B12:B17"/>
    <mergeCell ref="A18:C18"/>
    <mergeCell ref="A21:C21"/>
  </mergeCells>
  <pageMargins left="0.75" right="0.75" top="1" bottom="1" header="0.5" footer="0.5"/>
  <pageSetup paperSize="9"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topLeftCell="B1" zoomScaleNormal="100" workbookViewId="0">
      <selection activeCell="G25" sqref="G25"/>
    </sheetView>
  </sheetViews>
  <sheetFormatPr defaultRowHeight="18.75" x14ac:dyDescent="0.25"/>
  <cols>
    <col min="1" max="1" width="9" style="22" customWidth="1"/>
    <col min="2" max="2" width="32.28515625" style="21" bestFit="1" customWidth="1"/>
    <col min="3" max="3" width="13.5703125" style="21" customWidth="1"/>
    <col min="4" max="4" width="13.28515625" style="21" customWidth="1"/>
    <col min="5" max="5" width="13.7109375" style="21" customWidth="1"/>
    <col min="6" max="6" width="13.85546875" style="21" customWidth="1"/>
    <col min="7" max="7" width="14.28515625" style="21" customWidth="1"/>
    <col min="8" max="8" width="12.28515625" style="21" customWidth="1"/>
    <col min="9" max="9" width="13.28515625" style="21" customWidth="1"/>
    <col min="10" max="10" width="12.85546875" style="21" customWidth="1"/>
    <col min="11" max="11" width="11.7109375" style="21" customWidth="1"/>
    <col min="12" max="16384" width="9.140625" style="21"/>
  </cols>
  <sheetData>
    <row r="1" spans="1:11" ht="51" customHeight="1" x14ac:dyDescent="0.25">
      <c r="A1" s="342" t="s">
        <v>131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1" x14ac:dyDescent="0.25">
      <c r="A2" s="343" t="s">
        <v>64</v>
      </c>
      <c r="B2" s="343" t="s">
        <v>63</v>
      </c>
      <c r="C2" s="348" t="s">
        <v>130</v>
      </c>
      <c r="D2" s="349"/>
      <c r="E2" s="349"/>
      <c r="F2" s="350"/>
      <c r="G2" s="351" t="s">
        <v>129</v>
      </c>
      <c r="H2" s="351"/>
      <c r="I2" s="351"/>
      <c r="J2" s="352"/>
    </row>
    <row r="3" spans="1:11" ht="87.75" customHeight="1" x14ac:dyDescent="0.25">
      <c r="A3" s="344"/>
      <c r="B3" s="344"/>
      <c r="C3" s="353" t="s">
        <v>128</v>
      </c>
      <c r="D3" s="350"/>
      <c r="E3" s="353" t="s">
        <v>127</v>
      </c>
      <c r="F3" s="350" t="s">
        <v>126</v>
      </c>
      <c r="G3" s="353" t="s">
        <v>125</v>
      </c>
      <c r="H3" s="350"/>
      <c r="I3" s="353" t="s">
        <v>124</v>
      </c>
      <c r="J3" s="350"/>
    </row>
    <row r="4" spans="1:11" s="38" customFormat="1" x14ac:dyDescent="0.25">
      <c r="A4" s="345"/>
      <c r="B4" s="345"/>
      <c r="C4" s="40" t="s">
        <v>123</v>
      </c>
      <c r="D4" s="40" t="s">
        <v>122</v>
      </c>
      <c r="E4" s="40" t="s">
        <v>123</v>
      </c>
      <c r="F4" s="40" t="s">
        <v>122</v>
      </c>
      <c r="G4" s="39" t="s">
        <v>123</v>
      </c>
      <c r="H4" s="39" t="s">
        <v>122</v>
      </c>
      <c r="I4" s="39" t="s">
        <v>123</v>
      </c>
      <c r="J4" s="39" t="s">
        <v>122</v>
      </c>
    </row>
    <row r="5" spans="1:11" x14ac:dyDescent="0.25">
      <c r="A5" s="37" t="s">
        <v>20</v>
      </c>
      <c r="B5" s="36" t="s">
        <v>121</v>
      </c>
      <c r="C5" s="32">
        <v>52</v>
      </c>
      <c r="D5" s="32">
        <v>54</v>
      </c>
      <c r="E5" s="32">
        <v>0</v>
      </c>
      <c r="F5" s="32">
        <v>0</v>
      </c>
      <c r="G5" s="33">
        <v>0</v>
      </c>
      <c r="H5" s="33">
        <v>0</v>
      </c>
      <c r="I5" s="32">
        <v>0</v>
      </c>
      <c r="J5" s="32">
        <v>0</v>
      </c>
      <c r="K5" s="26"/>
    </row>
    <row r="6" spans="1:11" x14ac:dyDescent="0.25">
      <c r="A6" s="31" t="s">
        <v>18</v>
      </c>
      <c r="B6" s="30" t="s">
        <v>120</v>
      </c>
      <c r="C6" s="29">
        <v>68</v>
      </c>
      <c r="D6" s="29">
        <v>68</v>
      </c>
      <c r="E6" s="27">
        <v>0</v>
      </c>
      <c r="F6" s="27">
        <v>0</v>
      </c>
      <c r="G6" s="28">
        <v>0</v>
      </c>
      <c r="H6" s="28">
        <v>0</v>
      </c>
      <c r="I6" s="27">
        <v>0</v>
      </c>
      <c r="J6" s="27">
        <v>0</v>
      </c>
      <c r="K6" s="26"/>
    </row>
    <row r="7" spans="1:11" x14ac:dyDescent="0.25">
      <c r="A7" s="35" t="s">
        <v>16</v>
      </c>
      <c r="B7" s="34" t="s">
        <v>119</v>
      </c>
      <c r="C7" s="32">
        <v>121</v>
      </c>
      <c r="D7" s="32">
        <v>123</v>
      </c>
      <c r="E7" s="32">
        <v>0</v>
      </c>
      <c r="F7" s="32">
        <v>0</v>
      </c>
      <c r="G7" s="33">
        <v>0</v>
      </c>
      <c r="H7" s="33">
        <v>0</v>
      </c>
      <c r="I7" s="32">
        <v>0</v>
      </c>
      <c r="J7" s="32">
        <v>0</v>
      </c>
    </row>
    <row r="8" spans="1:11" x14ac:dyDescent="0.25">
      <c r="A8" s="31" t="s">
        <v>14</v>
      </c>
      <c r="B8" s="30" t="s">
        <v>118</v>
      </c>
      <c r="C8" s="29">
        <v>220</v>
      </c>
      <c r="D8" s="29">
        <v>228</v>
      </c>
      <c r="E8" s="27">
        <v>0</v>
      </c>
      <c r="F8" s="27">
        <v>0</v>
      </c>
      <c r="G8" s="28">
        <v>0</v>
      </c>
      <c r="H8" s="28">
        <v>0</v>
      </c>
      <c r="I8" s="27">
        <v>0</v>
      </c>
      <c r="J8" s="27">
        <v>0</v>
      </c>
      <c r="K8" s="26"/>
    </row>
    <row r="9" spans="1:11" x14ac:dyDescent="0.25">
      <c r="A9" s="35" t="s">
        <v>12</v>
      </c>
      <c r="B9" s="34" t="s">
        <v>117</v>
      </c>
      <c r="C9" s="32">
        <v>134</v>
      </c>
      <c r="D9" s="32">
        <v>134</v>
      </c>
      <c r="E9" s="32">
        <v>1</v>
      </c>
      <c r="F9" s="32">
        <v>1</v>
      </c>
      <c r="G9" s="33">
        <v>0</v>
      </c>
      <c r="H9" s="33">
        <v>0</v>
      </c>
      <c r="I9" s="32">
        <v>0</v>
      </c>
      <c r="J9" s="32">
        <v>0</v>
      </c>
      <c r="K9" s="26"/>
    </row>
    <row r="10" spans="1:11" x14ac:dyDescent="0.25">
      <c r="A10" s="31" t="s">
        <v>10</v>
      </c>
      <c r="B10" s="30" t="s">
        <v>116</v>
      </c>
      <c r="C10" s="29">
        <v>157</v>
      </c>
      <c r="D10" s="29">
        <v>159</v>
      </c>
      <c r="E10" s="27">
        <v>0</v>
      </c>
      <c r="F10" s="27">
        <v>0</v>
      </c>
      <c r="G10" s="28">
        <v>2</v>
      </c>
      <c r="H10" s="28">
        <v>2</v>
      </c>
      <c r="I10" s="27">
        <v>2</v>
      </c>
      <c r="J10" s="27">
        <v>2</v>
      </c>
      <c r="K10" s="26"/>
    </row>
    <row r="11" spans="1:11" x14ac:dyDescent="0.25">
      <c r="A11" s="35" t="s">
        <v>8</v>
      </c>
      <c r="B11" s="34" t="s">
        <v>115</v>
      </c>
      <c r="C11" s="32">
        <v>59</v>
      </c>
      <c r="D11" s="32">
        <v>61</v>
      </c>
      <c r="E11" s="32">
        <v>0</v>
      </c>
      <c r="F11" s="32">
        <v>0</v>
      </c>
      <c r="G11" s="33">
        <v>0</v>
      </c>
      <c r="H11" s="33">
        <v>0</v>
      </c>
      <c r="I11" s="32">
        <v>0</v>
      </c>
      <c r="J11" s="32">
        <v>0</v>
      </c>
    </row>
    <row r="12" spans="1:11" x14ac:dyDescent="0.25">
      <c r="A12" s="31" t="s">
        <v>6</v>
      </c>
      <c r="B12" s="30" t="s">
        <v>114</v>
      </c>
      <c r="C12" s="29">
        <v>63</v>
      </c>
      <c r="D12" s="29">
        <v>63</v>
      </c>
      <c r="E12" s="27">
        <v>0</v>
      </c>
      <c r="F12" s="27">
        <v>0</v>
      </c>
      <c r="G12" s="28">
        <v>0</v>
      </c>
      <c r="H12" s="28">
        <v>0</v>
      </c>
      <c r="I12" s="27">
        <v>0</v>
      </c>
      <c r="J12" s="27">
        <v>0</v>
      </c>
      <c r="K12" s="26"/>
    </row>
    <row r="13" spans="1:11" x14ac:dyDescent="0.25">
      <c r="A13" s="35" t="s">
        <v>4</v>
      </c>
      <c r="B13" s="34" t="s">
        <v>113</v>
      </c>
      <c r="C13" s="32">
        <v>87</v>
      </c>
      <c r="D13" s="32">
        <v>88</v>
      </c>
      <c r="E13" s="32">
        <v>0</v>
      </c>
      <c r="F13" s="32">
        <v>0</v>
      </c>
      <c r="G13" s="33">
        <v>0</v>
      </c>
      <c r="H13" s="33">
        <v>0</v>
      </c>
      <c r="I13" s="32">
        <v>0</v>
      </c>
      <c r="J13" s="32">
        <v>0</v>
      </c>
      <c r="K13" s="26"/>
    </row>
    <row r="14" spans="1:11" x14ac:dyDescent="0.25">
      <c r="A14" s="31" t="s">
        <v>2</v>
      </c>
      <c r="B14" s="30" t="s">
        <v>112</v>
      </c>
      <c r="C14" s="29">
        <v>36</v>
      </c>
      <c r="D14" s="29">
        <v>37</v>
      </c>
      <c r="E14" s="27">
        <v>0</v>
      </c>
      <c r="F14" s="27">
        <v>0</v>
      </c>
      <c r="G14" s="28">
        <v>0</v>
      </c>
      <c r="H14" s="28">
        <v>0</v>
      </c>
      <c r="I14" s="27">
        <v>1</v>
      </c>
      <c r="J14" s="27">
        <v>1</v>
      </c>
      <c r="K14" s="26"/>
    </row>
    <row r="15" spans="1:11" x14ac:dyDescent="0.25">
      <c r="A15" s="35" t="s">
        <v>0</v>
      </c>
      <c r="B15" s="34" t="s">
        <v>111</v>
      </c>
      <c r="C15" s="32">
        <v>49</v>
      </c>
      <c r="D15" s="32">
        <v>52</v>
      </c>
      <c r="E15" s="32">
        <v>0</v>
      </c>
      <c r="F15" s="32">
        <v>0</v>
      </c>
      <c r="G15" s="33">
        <v>0</v>
      </c>
      <c r="H15" s="33">
        <v>0</v>
      </c>
      <c r="I15" s="32">
        <v>0</v>
      </c>
      <c r="J15" s="32">
        <v>0</v>
      </c>
      <c r="K15" s="26"/>
    </row>
    <row r="16" spans="1:11" x14ac:dyDescent="0.25">
      <c r="A16" s="31" t="s">
        <v>110</v>
      </c>
      <c r="B16" s="30" t="s">
        <v>109</v>
      </c>
      <c r="C16" s="29">
        <v>53</v>
      </c>
      <c r="D16" s="29">
        <v>58</v>
      </c>
      <c r="E16" s="27">
        <v>0</v>
      </c>
      <c r="F16" s="27">
        <v>0</v>
      </c>
      <c r="G16" s="28">
        <v>0</v>
      </c>
      <c r="H16" s="28">
        <v>0</v>
      </c>
      <c r="I16" s="27">
        <v>2</v>
      </c>
      <c r="J16" s="27">
        <v>2</v>
      </c>
      <c r="K16" s="26"/>
    </row>
    <row r="17" spans="1:11" x14ac:dyDescent="0.25">
      <c r="A17" s="35" t="s">
        <v>108</v>
      </c>
      <c r="B17" s="34" t="s">
        <v>107</v>
      </c>
      <c r="C17" s="32">
        <v>36</v>
      </c>
      <c r="D17" s="32">
        <v>36</v>
      </c>
      <c r="E17" s="32">
        <v>0</v>
      </c>
      <c r="F17" s="32">
        <v>0</v>
      </c>
      <c r="G17" s="33">
        <v>1</v>
      </c>
      <c r="H17" s="33">
        <v>1</v>
      </c>
      <c r="I17" s="32">
        <v>0</v>
      </c>
      <c r="J17" s="32">
        <v>0</v>
      </c>
      <c r="K17" s="26"/>
    </row>
    <row r="18" spans="1:11" x14ac:dyDescent="0.25">
      <c r="A18" s="31" t="s">
        <v>106</v>
      </c>
      <c r="B18" s="30" t="s">
        <v>105</v>
      </c>
      <c r="C18" s="29">
        <v>66</v>
      </c>
      <c r="D18" s="29">
        <v>68</v>
      </c>
      <c r="E18" s="27">
        <v>0</v>
      </c>
      <c r="F18" s="27">
        <v>0</v>
      </c>
      <c r="G18" s="28">
        <v>0</v>
      </c>
      <c r="H18" s="28">
        <v>0</v>
      </c>
      <c r="I18" s="27">
        <v>0</v>
      </c>
      <c r="J18" s="27">
        <v>0</v>
      </c>
      <c r="K18" s="26"/>
    </row>
    <row r="19" spans="1:11" x14ac:dyDescent="0.25">
      <c r="A19" s="35" t="s">
        <v>104</v>
      </c>
      <c r="B19" s="34" t="s">
        <v>103</v>
      </c>
      <c r="C19" s="32">
        <v>60</v>
      </c>
      <c r="D19" s="32">
        <v>65</v>
      </c>
      <c r="E19" s="32">
        <v>0</v>
      </c>
      <c r="F19" s="32">
        <v>0</v>
      </c>
      <c r="G19" s="33">
        <v>0</v>
      </c>
      <c r="H19" s="33">
        <v>0</v>
      </c>
      <c r="I19" s="32">
        <v>0</v>
      </c>
      <c r="J19" s="32">
        <v>0</v>
      </c>
    </row>
    <row r="20" spans="1:11" x14ac:dyDescent="0.25">
      <c r="A20" s="31" t="s">
        <v>102</v>
      </c>
      <c r="B20" s="30" t="s">
        <v>101</v>
      </c>
      <c r="C20" s="29">
        <v>62</v>
      </c>
      <c r="D20" s="29">
        <v>62</v>
      </c>
      <c r="E20" s="27">
        <v>0</v>
      </c>
      <c r="F20" s="27">
        <v>0</v>
      </c>
      <c r="G20" s="28">
        <v>1</v>
      </c>
      <c r="H20" s="28">
        <v>1</v>
      </c>
      <c r="I20" s="27">
        <v>0</v>
      </c>
      <c r="J20" s="27">
        <v>0</v>
      </c>
      <c r="K20" s="26"/>
    </row>
    <row r="21" spans="1:11" x14ac:dyDescent="0.25">
      <c r="A21" s="35" t="s">
        <v>100</v>
      </c>
      <c r="B21" s="34" t="s">
        <v>99</v>
      </c>
      <c r="C21" s="32">
        <v>98</v>
      </c>
      <c r="D21" s="32">
        <v>100</v>
      </c>
      <c r="E21" s="32">
        <v>0</v>
      </c>
      <c r="F21" s="32">
        <v>0</v>
      </c>
      <c r="G21" s="33">
        <v>0</v>
      </c>
      <c r="H21" s="33">
        <v>0</v>
      </c>
      <c r="I21" s="32">
        <v>0</v>
      </c>
      <c r="J21" s="32">
        <v>0</v>
      </c>
      <c r="K21" s="26"/>
    </row>
    <row r="22" spans="1:11" x14ac:dyDescent="0.25">
      <c r="A22" s="31" t="s">
        <v>98</v>
      </c>
      <c r="B22" s="30" t="s">
        <v>97</v>
      </c>
      <c r="C22" s="29">
        <v>142</v>
      </c>
      <c r="D22" s="29">
        <v>145</v>
      </c>
      <c r="E22" s="27">
        <v>0</v>
      </c>
      <c r="F22" s="27">
        <v>0</v>
      </c>
      <c r="G22" s="28">
        <v>2</v>
      </c>
      <c r="H22" s="28">
        <v>2</v>
      </c>
      <c r="I22" s="27">
        <v>0</v>
      </c>
      <c r="J22" s="27">
        <v>0</v>
      </c>
      <c r="K22" s="26"/>
    </row>
    <row r="23" spans="1:11" x14ac:dyDescent="0.25">
      <c r="A23" s="346" t="s">
        <v>96</v>
      </c>
      <c r="B23" s="347"/>
      <c r="C23" s="24">
        <f t="shared" ref="C23:J23" si="0">SUM(C5:C22)</f>
        <v>1563</v>
      </c>
      <c r="D23" s="24">
        <f t="shared" si="0"/>
        <v>1601</v>
      </c>
      <c r="E23" s="24">
        <f t="shared" si="0"/>
        <v>1</v>
      </c>
      <c r="F23" s="24">
        <f t="shared" si="0"/>
        <v>1</v>
      </c>
      <c r="G23" s="25">
        <f t="shared" si="0"/>
        <v>6</v>
      </c>
      <c r="H23" s="24">
        <f t="shared" si="0"/>
        <v>6</v>
      </c>
      <c r="I23" s="24">
        <f t="shared" si="0"/>
        <v>5</v>
      </c>
      <c r="J23" s="24">
        <f t="shared" si="0"/>
        <v>5</v>
      </c>
    </row>
    <row r="24" spans="1:11" x14ac:dyDescent="0.25">
      <c r="C24" s="23"/>
      <c r="D24" s="23"/>
      <c r="E24" s="23"/>
      <c r="F24" s="23"/>
      <c r="G24" s="23"/>
      <c r="H24" s="23"/>
      <c r="I24" s="23"/>
      <c r="J24" s="23"/>
    </row>
  </sheetData>
  <autoFilter ref="A4:J23"/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J24"/>
  <sheetViews>
    <sheetView zoomScale="90" zoomScaleNormal="90" workbookViewId="0">
      <selection activeCell="F23" sqref="F23"/>
    </sheetView>
  </sheetViews>
  <sheetFormatPr defaultRowHeight="18.75" x14ac:dyDescent="0.25"/>
  <cols>
    <col min="1" max="1" width="6.5703125" style="41" customWidth="1"/>
    <col min="2" max="2" width="35.140625" style="41" customWidth="1"/>
    <col min="3" max="3" width="17.7109375" style="41" customWidth="1"/>
    <col min="4" max="4" width="17.42578125" style="41" customWidth="1"/>
    <col min="5" max="5" width="19.140625" style="41" customWidth="1"/>
    <col min="6" max="6" width="19.28515625" style="41" customWidth="1"/>
    <col min="7" max="9" width="9.140625" style="41"/>
    <col min="10" max="10" width="16.42578125" style="41" customWidth="1"/>
    <col min="11" max="16384" width="9.140625" style="41"/>
  </cols>
  <sheetData>
    <row r="1" spans="1:10" ht="72" customHeight="1" x14ac:dyDescent="0.25">
      <c r="A1" s="356" t="s">
        <v>137</v>
      </c>
      <c r="B1" s="356"/>
      <c r="C1" s="356"/>
      <c r="D1" s="356"/>
      <c r="E1" s="356"/>
      <c r="F1" s="356"/>
    </row>
    <row r="2" spans="1:10" ht="65.25" customHeight="1" x14ac:dyDescent="0.25">
      <c r="A2" s="357" t="s">
        <v>136</v>
      </c>
      <c r="B2" s="357" t="s">
        <v>63</v>
      </c>
      <c r="C2" s="359" t="s">
        <v>135</v>
      </c>
      <c r="D2" s="360"/>
      <c r="E2" s="361" t="s">
        <v>134</v>
      </c>
      <c r="F2" s="361"/>
    </row>
    <row r="3" spans="1:10" ht="37.5" x14ac:dyDescent="0.25">
      <c r="A3" s="358"/>
      <c r="B3" s="357"/>
      <c r="C3" s="53" t="s">
        <v>133</v>
      </c>
      <c r="D3" s="53" t="s">
        <v>132</v>
      </c>
      <c r="E3" s="53" t="s">
        <v>133</v>
      </c>
      <c r="F3" s="53" t="s">
        <v>132</v>
      </c>
    </row>
    <row r="4" spans="1:10" s="45" customFormat="1" x14ac:dyDescent="0.25">
      <c r="A4" s="52">
        <v>1</v>
      </c>
      <c r="B4" s="51" t="s">
        <v>121</v>
      </c>
      <c r="C4" s="50">
        <v>762</v>
      </c>
      <c r="D4" s="50">
        <v>1573</v>
      </c>
      <c r="E4" s="50">
        <v>804</v>
      </c>
      <c r="F4" s="50">
        <v>1675</v>
      </c>
      <c r="I4" s="46"/>
      <c r="J4" s="46"/>
    </row>
    <row r="5" spans="1:10" s="45" customFormat="1" x14ac:dyDescent="0.25">
      <c r="A5" s="49">
        <v>2</v>
      </c>
      <c r="B5" s="48" t="s">
        <v>120</v>
      </c>
      <c r="C5" s="47">
        <v>851</v>
      </c>
      <c r="D5" s="47">
        <v>1882</v>
      </c>
      <c r="E5" s="47">
        <v>891</v>
      </c>
      <c r="F5" s="47">
        <v>1972</v>
      </c>
      <c r="I5" s="46"/>
      <c r="J5" s="46"/>
    </row>
    <row r="6" spans="1:10" s="45" customFormat="1" x14ac:dyDescent="0.25">
      <c r="A6" s="52">
        <v>3</v>
      </c>
      <c r="B6" s="51" t="s">
        <v>119</v>
      </c>
      <c r="C6" s="50">
        <v>1330</v>
      </c>
      <c r="D6" s="50">
        <v>2731</v>
      </c>
      <c r="E6" s="50">
        <v>1415</v>
      </c>
      <c r="F6" s="50">
        <v>2907</v>
      </c>
      <c r="I6" s="46"/>
      <c r="J6" s="46"/>
    </row>
    <row r="7" spans="1:10" s="45" customFormat="1" x14ac:dyDescent="0.25">
      <c r="A7" s="49">
        <v>4</v>
      </c>
      <c r="B7" s="48" t="s">
        <v>118</v>
      </c>
      <c r="C7" s="47">
        <v>4521</v>
      </c>
      <c r="D7" s="47">
        <v>9045</v>
      </c>
      <c r="E7" s="47">
        <v>4888</v>
      </c>
      <c r="F7" s="47">
        <v>9742</v>
      </c>
      <c r="I7" s="46"/>
      <c r="J7" s="46"/>
    </row>
    <row r="8" spans="1:10" s="45" customFormat="1" x14ac:dyDescent="0.25">
      <c r="A8" s="52">
        <v>5</v>
      </c>
      <c r="B8" s="51" t="s">
        <v>117</v>
      </c>
      <c r="C8" s="50">
        <v>2005</v>
      </c>
      <c r="D8" s="50">
        <v>4161</v>
      </c>
      <c r="E8" s="50">
        <v>2125</v>
      </c>
      <c r="F8" s="50">
        <v>4410</v>
      </c>
      <c r="I8" s="46"/>
      <c r="J8" s="46"/>
    </row>
    <row r="9" spans="1:10" s="45" customFormat="1" x14ac:dyDescent="0.25">
      <c r="A9" s="49">
        <v>6</v>
      </c>
      <c r="B9" s="48" t="s">
        <v>116</v>
      </c>
      <c r="C9" s="47">
        <v>2661</v>
      </c>
      <c r="D9" s="47">
        <v>5738</v>
      </c>
      <c r="E9" s="47">
        <v>2846</v>
      </c>
      <c r="F9" s="47">
        <v>6102</v>
      </c>
      <c r="I9" s="46"/>
      <c r="J9" s="46"/>
    </row>
    <row r="10" spans="1:10" s="45" customFormat="1" x14ac:dyDescent="0.25">
      <c r="A10" s="52">
        <v>7</v>
      </c>
      <c r="B10" s="51" t="s">
        <v>115</v>
      </c>
      <c r="C10" s="50">
        <v>802</v>
      </c>
      <c r="D10" s="50">
        <v>1706</v>
      </c>
      <c r="E10" s="50">
        <v>858</v>
      </c>
      <c r="F10" s="50">
        <v>1821</v>
      </c>
      <c r="I10" s="46"/>
      <c r="J10" s="46"/>
    </row>
    <row r="11" spans="1:10" s="45" customFormat="1" x14ac:dyDescent="0.25">
      <c r="A11" s="49">
        <v>8</v>
      </c>
      <c r="B11" s="48" t="s">
        <v>114</v>
      </c>
      <c r="C11" s="47">
        <v>671</v>
      </c>
      <c r="D11" s="47">
        <v>1400</v>
      </c>
      <c r="E11" s="47">
        <v>712</v>
      </c>
      <c r="F11" s="47">
        <v>1488</v>
      </c>
      <c r="I11" s="46"/>
      <c r="J11" s="46"/>
    </row>
    <row r="12" spans="1:10" s="45" customFormat="1" x14ac:dyDescent="0.25">
      <c r="A12" s="52">
        <v>9</v>
      </c>
      <c r="B12" s="51" t="s">
        <v>113</v>
      </c>
      <c r="C12" s="50">
        <v>890</v>
      </c>
      <c r="D12" s="50">
        <v>1936</v>
      </c>
      <c r="E12" s="50">
        <v>973</v>
      </c>
      <c r="F12" s="50">
        <v>2106</v>
      </c>
      <c r="I12" s="46"/>
      <c r="J12" s="46"/>
    </row>
    <row r="13" spans="1:10" s="45" customFormat="1" x14ac:dyDescent="0.25">
      <c r="A13" s="49">
        <v>10</v>
      </c>
      <c r="B13" s="48" t="s">
        <v>112</v>
      </c>
      <c r="C13" s="47">
        <v>684</v>
      </c>
      <c r="D13" s="47">
        <v>1327</v>
      </c>
      <c r="E13" s="47">
        <v>721</v>
      </c>
      <c r="F13" s="47">
        <v>1398</v>
      </c>
      <c r="I13" s="46"/>
      <c r="J13" s="46"/>
    </row>
    <row r="14" spans="1:10" s="45" customFormat="1" x14ac:dyDescent="0.25">
      <c r="A14" s="52">
        <v>11</v>
      </c>
      <c r="B14" s="51" t="s">
        <v>111</v>
      </c>
      <c r="C14" s="50">
        <v>1037</v>
      </c>
      <c r="D14" s="50">
        <v>2192</v>
      </c>
      <c r="E14" s="50">
        <v>1110</v>
      </c>
      <c r="F14" s="50">
        <v>2338</v>
      </c>
      <c r="I14" s="46"/>
      <c r="J14" s="46"/>
    </row>
    <row r="15" spans="1:10" s="45" customFormat="1" x14ac:dyDescent="0.25">
      <c r="A15" s="49">
        <v>12</v>
      </c>
      <c r="B15" s="48" t="s">
        <v>109</v>
      </c>
      <c r="C15" s="47">
        <v>964</v>
      </c>
      <c r="D15" s="47">
        <v>2054</v>
      </c>
      <c r="E15" s="47">
        <v>1040</v>
      </c>
      <c r="F15" s="47">
        <v>2208</v>
      </c>
      <c r="I15" s="46"/>
      <c r="J15" s="46"/>
    </row>
    <row r="16" spans="1:10" s="45" customFormat="1" x14ac:dyDescent="0.25">
      <c r="A16" s="52">
        <v>13</v>
      </c>
      <c r="B16" s="51" t="s">
        <v>107</v>
      </c>
      <c r="C16" s="50">
        <v>669</v>
      </c>
      <c r="D16" s="50">
        <v>1364</v>
      </c>
      <c r="E16" s="50">
        <v>716</v>
      </c>
      <c r="F16" s="50">
        <v>1459</v>
      </c>
      <c r="I16" s="46"/>
      <c r="J16" s="46"/>
    </row>
    <row r="17" spans="1:10" s="45" customFormat="1" x14ac:dyDescent="0.25">
      <c r="A17" s="49">
        <v>14</v>
      </c>
      <c r="B17" s="48" t="s">
        <v>105</v>
      </c>
      <c r="C17" s="47">
        <v>1087</v>
      </c>
      <c r="D17" s="47">
        <v>2363</v>
      </c>
      <c r="E17" s="47">
        <v>1149</v>
      </c>
      <c r="F17" s="47">
        <v>2490</v>
      </c>
      <c r="I17" s="46"/>
      <c r="J17" s="46"/>
    </row>
    <row r="18" spans="1:10" s="45" customFormat="1" x14ac:dyDescent="0.25">
      <c r="A18" s="52">
        <v>15</v>
      </c>
      <c r="B18" s="51" t="s">
        <v>103</v>
      </c>
      <c r="C18" s="50">
        <v>1031</v>
      </c>
      <c r="D18" s="50">
        <v>2211</v>
      </c>
      <c r="E18" s="50">
        <v>1082</v>
      </c>
      <c r="F18" s="50">
        <v>2312</v>
      </c>
      <c r="I18" s="46"/>
      <c r="J18" s="46"/>
    </row>
    <row r="19" spans="1:10" s="45" customFormat="1" x14ac:dyDescent="0.25">
      <c r="A19" s="49">
        <v>16</v>
      </c>
      <c r="B19" s="48" t="s">
        <v>101</v>
      </c>
      <c r="C19" s="47">
        <v>332</v>
      </c>
      <c r="D19" s="47">
        <v>726</v>
      </c>
      <c r="E19" s="47">
        <v>356</v>
      </c>
      <c r="F19" s="47">
        <v>774</v>
      </c>
      <c r="I19" s="46"/>
      <c r="J19" s="46"/>
    </row>
    <row r="20" spans="1:10" s="45" customFormat="1" x14ac:dyDescent="0.25">
      <c r="A20" s="52">
        <v>17</v>
      </c>
      <c r="B20" s="51" t="s">
        <v>99</v>
      </c>
      <c r="C20" s="50">
        <v>1027</v>
      </c>
      <c r="D20" s="50">
        <v>2042</v>
      </c>
      <c r="E20" s="50">
        <v>1093</v>
      </c>
      <c r="F20" s="50">
        <v>2170</v>
      </c>
      <c r="I20" s="46"/>
      <c r="J20" s="46"/>
    </row>
    <row r="21" spans="1:10" s="45" customFormat="1" x14ac:dyDescent="0.25">
      <c r="A21" s="49">
        <v>18</v>
      </c>
      <c r="B21" s="48" t="s">
        <v>97</v>
      </c>
      <c r="C21" s="47">
        <v>1452</v>
      </c>
      <c r="D21" s="47">
        <v>3068</v>
      </c>
      <c r="E21" s="47">
        <v>1557</v>
      </c>
      <c r="F21" s="47">
        <v>3288</v>
      </c>
      <c r="I21" s="46"/>
      <c r="J21" s="46"/>
    </row>
    <row r="22" spans="1:10" s="43" customFormat="1" x14ac:dyDescent="0.25">
      <c r="A22" s="354" t="s">
        <v>32</v>
      </c>
      <c r="B22" s="355"/>
      <c r="C22" s="44">
        <f>SUM(C4:C21)</f>
        <v>22776</v>
      </c>
      <c r="D22" s="44">
        <f>SUM(D4:D21)</f>
        <v>47519</v>
      </c>
      <c r="E22" s="44">
        <f>SUM(E4:E21)</f>
        <v>24336</v>
      </c>
      <c r="F22" s="44">
        <f>SUM(F4:F21)</f>
        <v>50660</v>
      </c>
    </row>
    <row r="24" spans="1:10" x14ac:dyDescent="0.25">
      <c r="B24" s="42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25"/>
  <sheetViews>
    <sheetView zoomScaleNormal="100" workbookViewId="0">
      <selection activeCell="G12" sqref="G12"/>
    </sheetView>
  </sheetViews>
  <sheetFormatPr defaultColWidth="8.7109375" defaultRowHeight="12.75" x14ac:dyDescent="0.2"/>
  <cols>
    <col min="1" max="1" width="8.7109375" style="54"/>
    <col min="2" max="2" width="21.28515625" style="55" customWidth="1"/>
    <col min="3" max="3" width="13.85546875" style="54" customWidth="1"/>
    <col min="4" max="4" width="12.28515625" style="54" customWidth="1"/>
    <col min="5" max="5" width="13.5703125" style="54" customWidth="1"/>
    <col min="6" max="6" width="12.85546875" style="54" customWidth="1"/>
    <col min="7" max="16384" width="8.7109375" style="54"/>
  </cols>
  <sheetData>
    <row r="1" spans="1:13" s="72" customFormat="1" ht="57.75" customHeight="1" x14ac:dyDescent="0.2">
      <c r="A1" s="362" t="s">
        <v>151</v>
      </c>
      <c r="B1" s="363"/>
      <c r="C1" s="363"/>
      <c r="D1" s="363"/>
      <c r="E1" s="363"/>
      <c r="F1" s="363"/>
    </row>
    <row r="2" spans="1:13" s="72" customFormat="1" ht="19.5" customHeight="1" x14ac:dyDescent="0.25">
      <c r="B2" s="55"/>
      <c r="C2" s="364" t="s">
        <v>150</v>
      </c>
      <c r="D2" s="364"/>
      <c r="E2" s="73"/>
      <c r="F2" s="73"/>
    </row>
    <row r="3" spans="1:13" ht="21" customHeight="1" x14ac:dyDescent="0.2">
      <c r="A3" s="365" t="s">
        <v>149</v>
      </c>
      <c r="B3" s="366" t="s">
        <v>63</v>
      </c>
      <c r="C3" s="367" t="s">
        <v>148</v>
      </c>
      <c r="D3" s="367" t="s">
        <v>147</v>
      </c>
      <c r="E3" s="367" t="s">
        <v>146</v>
      </c>
      <c r="F3" s="367"/>
    </row>
    <row r="4" spans="1:13" s="70" customFormat="1" ht="39.75" customHeight="1" x14ac:dyDescent="0.25">
      <c r="A4" s="365"/>
      <c r="B4" s="366"/>
      <c r="C4" s="71" t="s">
        <v>145</v>
      </c>
      <c r="D4" s="71" t="s">
        <v>143</v>
      </c>
      <c r="E4" s="71" t="s">
        <v>144</v>
      </c>
      <c r="F4" s="71" t="s">
        <v>143</v>
      </c>
    </row>
    <row r="5" spans="1:13" s="60" customFormat="1" ht="21.95" customHeight="1" x14ac:dyDescent="0.2">
      <c r="A5" s="66">
        <v>1</v>
      </c>
      <c r="B5" s="65" t="s">
        <v>142</v>
      </c>
      <c r="C5" s="64">
        <v>276</v>
      </c>
      <c r="D5" s="64">
        <v>277</v>
      </c>
      <c r="E5" s="64">
        <v>24</v>
      </c>
      <c r="F5" s="64">
        <v>24</v>
      </c>
    </row>
    <row r="6" spans="1:13" s="60" customFormat="1" ht="21.95" customHeight="1" x14ac:dyDescent="0.2">
      <c r="A6" s="63">
        <v>2</v>
      </c>
      <c r="B6" s="62" t="s">
        <v>141</v>
      </c>
      <c r="C6" s="61">
        <v>260</v>
      </c>
      <c r="D6" s="61">
        <v>260</v>
      </c>
      <c r="E6" s="61">
        <v>19</v>
      </c>
      <c r="F6" s="61">
        <v>19</v>
      </c>
    </row>
    <row r="7" spans="1:13" s="60" customFormat="1" ht="21.95" customHeight="1" x14ac:dyDescent="0.2">
      <c r="A7" s="66">
        <v>3</v>
      </c>
      <c r="B7" s="65" t="s">
        <v>140</v>
      </c>
      <c r="C7" s="64">
        <v>391</v>
      </c>
      <c r="D7" s="64">
        <v>392</v>
      </c>
      <c r="E7" s="64">
        <v>70</v>
      </c>
      <c r="F7" s="64">
        <v>73</v>
      </c>
    </row>
    <row r="8" spans="1:13" s="60" customFormat="1" ht="21.95" customHeight="1" x14ac:dyDescent="0.2">
      <c r="A8" s="63">
        <v>4</v>
      </c>
      <c r="B8" s="62" t="s">
        <v>139</v>
      </c>
      <c r="C8" s="61">
        <v>2715</v>
      </c>
      <c r="D8" s="61">
        <v>2717</v>
      </c>
      <c r="E8" s="61">
        <v>212</v>
      </c>
      <c r="F8" s="61">
        <v>238</v>
      </c>
    </row>
    <row r="9" spans="1:13" s="60" customFormat="1" ht="21.95" customHeight="1" x14ac:dyDescent="0.2">
      <c r="A9" s="66">
        <v>5</v>
      </c>
      <c r="B9" s="65" t="s">
        <v>138</v>
      </c>
      <c r="C9" s="64">
        <v>746</v>
      </c>
      <c r="D9" s="64">
        <v>747</v>
      </c>
      <c r="E9" s="64">
        <v>102</v>
      </c>
      <c r="F9" s="64">
        <v>106</v>
      </c>
    </row>
    <row r="10" spans="1:13" s="60" customFormat="1" ht="21.95" customHeight="1" x14ac:dyDescent="0.2">
      <c r="A10" s="63">
        <v>6</v>
      </c>
      <c r="B10" s="62" t="s">
        <v>45</v>
      </c>
      <c r="C10" s="61">
        <v>840</v>
      </c>
      <c r="D10" s="61">
        <v>843</v>
      </c>
      <c r="E10" s="61">
        <v>154</v>
      </c>
      <c r="F10" s="61">
        <v>171</v>
      </c>
    </row>
    <row r="11" spans="1:13" s="60" customFormat="1" ht="21.95" customHeight="1" x14ac:dyDescent="0.2">
      <c r="A11" s="66">
        <v>7</v>
      </c>
      <c r="B11" s="65" t="s">
        <v>44</v>
      </c>
      <c r="C11" s="64">
        <v>240</v>
      </c>
      <c r="D11" s="64">
        <v>245</v>
      </c>
      <c r="E11" s="64">
        <v>55</v>
      </c>
      <c r="F11" s="64">
        <v>61</v>
      </c>
      <c r="I11" s="67"/>
      <c r="J11" s="67"/>
      <c r="K11" s="67"/>
      <c r="L11" s="67"/>
      <c r="M11" s="67"/>
    </row>
    <row r="12" spans="1:13" s="60" customFormat="1" ht="21.95" customHeight="1" x14ac:dyDescent="0.2">
      <c r="A12" s="63">
        <v>8</v>
      </c>
      <c r="B12" s="62" t="s">
        <v>43</v>
      </c>
      <c r="C12" s="61">
        <v>262</v>
      </c>
      <c r="D12" s="61">
        <v>262</v>
      </c>
      <c r="E12" s="61">
        <v>105</v>
      </c>
      <c r="F12" s="61">
        <v>115</v>
      </c>
      <c r="I12" s="67"/>
      <c r="J12" s="67"/>
      <c r="K12" s="67"/>
      <c r="L12" s="67"/>
      <c r="M12" s="67"/>
    </row>
    <row r="13" spans="1:13" s="60" customFormat="1" ht="21.95" customHeight="1" x14ac:dyDescent="0.2">
      <c r="A13" s="66">
        <v>9</v>
      </c>
      <c r="B13" s="65" t="s">
        <v>42</v>
      </c>
      <c r="C13" s="64">
        <v>360</v>
      </c>
      <c r="D13" s="64">
        <v>361</v>
      </c>
      <c r="E13" s="64">
        <v>64</v>
      </c>
      <c r="F13" s="64">
        <v>71</v>
      </c>
      <c r="I13" s="67"/>
      <c r="J13" s="67"/>
      <c r="K13" s="67"/>
      <c r="L13" s="67"/>
      <c r="M13" s="67"/>
    </row>
    <row r="14" spans="1:13" s="60" customFormat="1" ht="21.95" customHeight="1" x14ac:dyDescent="0.2">
      <c r="A14" s="63">
        <v>10</v>
      </c>
      <c r="B14" s="62" t="s">
        <v>41</v>
      </c>
      <c r="C14" s="61">
        <v>106</v>
      </c>
      <c r="D14" s="61">
        <v>114</v>
      </c>
      <c r="E14" s="61">
        <v>13</v>
      </c>
      <c r="F14" s="61">
        <v>14</v>
      </c>
      <c r="I14" s="69"/>
      <c r="J14" s="69"/>
      <c r="K14" s="69"/>
      <c r="L14" s="69"/>
      <c r="M14" s="68"/>
    </row>
    <row r="15" spans="1:13" s="60" customFormat="1" ht="21.95" customHeight="1" x14ac:dyDescent="0.2">
      <c r="A15" s="66">
        <v>11</v>
      </c>
      <c r="B15" s="65" t="s">
        <v>40</v>
      </c>
      <c r="C15" s="64">
        <v>412</v>
      </c>
      <c r="D15" s="64">
        <v>412</v>
      </c>
      <c r="E15" s="64">
        <v>24</v>
      </c>
      <c r="F15" s="64">
        <v>26</v>
      </c>
      <c r="I15" s="67"/>
      <c r="J15" s="67"/>
      <c r="K15" s="67"/>
      <c r="L15" s="67"/>
      <c r="M15" s="67"/>
    </row>
    <row r="16" spans="1:13" s="60" customFormat="1" ht="21.95" customHeight="1" x14ac:dyDescent="0.2">
      <c r="A16" s="63">
        <v>12</v>
      </c>
      <c r="B16" s="62" t="s">
        <v>39</v>
      </c>
      <c r="C16" s="61">
        <v>334</v>
      </c>
      <c r="D16" s="61">
        <v>334</v>
      </c>
      <c r="E16" s="61">
        <v>46</v>
      </c>
      <c r="F16" s="61">
        <v>50</v>
      </c>
    </row>
    <row r="17" spans="1:6" s="60" customFormat="1" ht="21.95" customHeight="1" x14ac:dyDescent="0.2">
      <c r="A17" s="66">
        <v>13</v>
      </c>
      <c r="B17" s="65" t="s">
        <v>38</v>
      </c>
      <c r="C17" s="64">
        <v>133</v>
      </c>
      <c r="D17" s="64">
        <v>134</v>
      </c>
      <c r="E17" s="64">
        <v>11</v>
      </c>
      <c r="F17" s="64">
        <v>13</v>
      </c>
    </row>
    <row r="18" spans="1:6" s="60" customFormat="1" ht="21.95" customHeight="1" x14ac:dyDescent="0.2">
      <c r="A18" s="63">
        <v>14</v>
      </c>
      <c r="B18" s="62" t="s">
        <v>37</v>
      </c>
      <c r="C18" s="61">
        <v>278</v>
      </c>
      <c r="D18" s="61">
        <v>278</v>
      </c>
      <c r="E18" s="61">
        <v>21</v>
      </c>
      <c r="F18" s="61">
        <v>23</v>
      </c>
    </row>
    <row r="19" spans="1:6" s="60" customFormat="1" ht="21.95" customHeight="1" x14ac:dyDescent="0.2">
      <c r="A19" s="66">
        <v>15</v>
      </c>
      <c r="B19" s="65" t="s">
        <v>36</v>
      </c>
      <c r="C19" s="64">
        <v>202</v>
      </c>
      <c r="D19" s="64">
        <v>202</v>
      </c>
      <c r="E19" s="64">
        <v>24</v>
      </c>
      <c r="F19" s="64">
        <v>26</v>
      </c>
    </row>
    <row r="20" spans="1:6" s="60" customFormat="1" ht="21.95" customHeight="1" x14ac:dyDescent="0.2">
      <c r="A20" s="63">
        <v>16</v>
      </c>
      <c r="B20" s="62" t="s">
        <v>35</v>
      </c>
      <c r="C20" s="61">
        <v>196</v>
      </c>
      <c r="D20" s="61">
        <v>196</v>
      </c>
      <c r="E20" s="61">
        <v>52</v>
      </c>
      <c r="F20" s="61">
        <v>58</v>
      </c>
    </row>
    <row r="21" spans="1:6" s="60" customFormat="1" ht="21.95" customHeight="1" x14ac:dyDescent="0.2">
      <c r="A21" s="66">
        <v>17</v>
      </c>
      <c r="B21" s="65" t="s">
        <v>34</v>
      </c>
      <c r="C21" s="64">
        <v>311</v>
      </c>
      <c r="D21" s="64">
        <v>311</v>
      </c>
      <c r="E21" s="64">
        <v>59</v>
      </c>
      <c r="F21" s="64">
        <v>67</v>
      </c>
    </row>
    <row r="22" spans="1:6" s="60" customFormat="1" ht="21.95" customHeight="1" x14ac:dyDescent="0.2">
      <c r="A22" s="63">
        <v>18</v>
      </c>
      <c r="B22" s="62" t="s">
        <v>33</v>
      </c>
      <c r="C22" s="61">
        <v>541</v>
      </c>
      <c r="D22" s="61">
        <v>541</v>
      </c>
      <c r="E22" s="61">
        <v>54</v>
      </c>
      <c r="F22" s="61">
        <v>58</v>
      </c>
    </row>
    <row r="23" spans="1:6" s="57" customFormat="1" ht="25.5" customHeight="1" x14ac:dyDescent="0.25">
      <c r="A23" s="59"/>
      <c r="B23" s="59" t="s">
        <v>32</v>
      </c>
      <c r="C23" s="58">
        <f>SUM(C5:C22)</f>
        <v>8603</v>
      </c>
      <c r="D23" s="58">
        <f>SUM(D5:D22)</f>
        <v>8626</v>
      </c>
      <c r="E23" s="58">
        <f>SUM(E5:E22)</f>
        <v>1109</v>
      </c>
      <c r="F23" s="58">
        <f>SUM(F5:F22)</f>
        <v>1213</v>
      </c>
    </row>
    <row r="24" spans="1:6" x14ac:dyDescent="0.2">
      <c r="C24" s="56"/>
      <c r="D24" s="56"/>
      <c r="E24" s="56"/>
      <c r="F24" s="56"/>
    </row>
    <row r="25" spans="1:6" x14ac:dyDescent="0.2">
      <c r="C25" s="56"/>
      <c r="D25" s="56"/>
      <c r="E25" s="56"/>
      <c r="F25" s="56"/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22"/>
  <sheetViews>
    <sheetView zoomScale="80" zoomScaleNormal="80" workbookViewId="0">
      <selection activeCell="C3" sqref="C3"/>
    </sheetView>
  </sheetViews>
  <sheetFormatPr defaultRowHeight="12.75" x14ac:dyDescent="0.2"/>
  <cols>
    <col min="1" max="1" width="6.5703125" style="74" customWidth="1"/>
    <col min="2" max="2" width="35.140625" style="74" customWidth="1"/>
    <col min="3" max="3" width="14.5703125" style="74" customWidth="1"/>
    <col min="4" max="4" width="15.5703125" style="74" customWidth="1"/>
    <col min="5" max="6" width="16.7109375" style="74" hidden="1" customWidth="1"/>
    <col min="7" max="7" width="14.28515625" style="74" customWidth="1"/>
    <col min="8" max="8" width="15.85546875" style="74" customWidth="1"/>
    <col min="9" max="16384" width="9.140625" style="74"/>
  </cols>
  <sheetData>
    <row r="1" spans="1:8" ht="66" customHeight="1" x14ac:dyDescent="0.2">
      <c r="A1" s="371" t="s">
        <v>155</v>
      </c>
      <c r="B1" s="371"/>
      <c r="C1" s="371"/>
      <c r="D1" s="371"/>
      <c r="E1" s="371"/>
      <c r="F1" s="371"/>
      <c r="G1" s="372"/>
      <c r="H1" s="372"/>
    </row>
    <row r="2" spans="1:8" ht="38.25" customHeight="1" x14ac:dyDescent="0.2">
      <c r="A2" s="373" t="s">
        <v>136</v>
      </c>
      <c r="B2" s="375" t="s">
        <v>63</v>
      </c>
      <c r="C2" s="375" t="s">
        <v>154</v>
      </c>
      <c r="D2" s="375"/>
      <c r="E2" s="375" t="s">
        <v>153</v>
      </c>
      <c r="F2" s="375"/>
      <c r="G2" s="370" t="s">
        <v>152</v>
      </c>
      <c r="H2" s="370"/>
    </row>
    <row r="3" spans="1:8" ht="31.5" x14ac:dyDescent="0.2">
      <c r="A3" s="374"/>
      <c r="B3" s="375"/>
      <c r="C3" s="91" t="s">
        <v>133</v>
      </c>
      <c r="D3" s="91" t="s">
        <v>132</v>
      </c>
      <c r="E3" s="91" t="s">
        <v>133</v>
      </c>
      <c r="F3" s="91" t="s">
        <v>132</v>
      </c>
      <c r="G3" s="91" t="s">
        <v>133</v>
      </c>
      <c r="H3" s="91" t="s">
        <v>132</v>
      </c>
    </row>
    <row r="4" spans="1:8" ht="15.75" x14ac:dyDescent="0.25">
      <c r="A4" s="90">
        <v>1</v>
      </c>
      <c r="B4" s="89" t="s">
        <v>121</v>
      </c>
      <c r="C4" s="82">
        <v>478</v>
      </c>
      <c r="D4" s="82">
        <v>577</v>
      </c>
      <c r="E4" s="88"/>
      <c r="F4" s="87"/>
      <c r="G4" s="82">
        <v>481</v>
      </c>
      <c r="H4" s="82">
        <v>581</v>
      </c>
    </row>
    <row r="5" spans="1:8" ht="15.75" x14ac:dyDescent="0.25">
      <c r="A5" s="81">
        <v>2</v>
      </c>
      <c r="B5" s="80" t="s">
        <v>120</v>
      </c>
      <c r="C5" s="77">
        <v>604</v>
      </c>
      <c r="D5" s="77">
        <v>771</v>
      </c>
      <c r="E5" s="79"/>
      <c r="F5" s="78"/>
      <c r="G5" s="77">
        <v>605</v>
      </c>
      <c r="H5" s="77">
        <v>772</v>
      </c>
    </row>
    <row r="6" spans="1:8" ht="15.75" x14ac:dyDescent="0.25">
      <c r="A6" s="86">
        <v>3</v>
      </c>
      <c r="B6" s="85" t="s">
        <v>119</v>
      </c>
      <c r="C6" s="82">
        <v>856</v>
      </c>
      <c r="D6" s="82">
        <v>1010</v>
      </c>
      <c r="E6" s="84"/>
      <c r="F6" s="83"/>
      <c r="G6" s="82">
        <v>859</v>
      </c>
      <c r="H6" s="82">
        <v>1015</v>
      </c>
    </row>
    <row r="7" spans="1:8" ht="15.75" x14ac:dyDescent="0.25">
      <c r="A7" s="81">
        <v>4</v>
      </c>
      <c r="B7" s="80" t="s">
        <v>118</v>
      </c>
      <c r="C7" s="77">
        <v>3153</v>
      </c>
      <c r="D7" s="77">
        <v>3842</v>
      </c>
      <c r="E7" s="79"/>
      <c r="F7" s="78"/>
      <c r="G7" s="77">
        <v>3162</v>
      </c>
      <c r="H7" s="77">
        <v>3857</v>
      </c>
    </row>
    <row r="8" spans="1:8" ht="15.75" x14ac:dyDescent="0.25">
      <c r="A8" s="86">
        <v>5</v>
      </c>
      <c r="B8" s="85" t="s">
        <v>117</v>
      </c>
      <c r="C8" s="82">
        <v>1357</v>
      </c>
      <c r="D8" s="82">
        <v>1650</v>
      </c>
      <c r="E8" s="84"/>
      <c r="F8" s="83"/>
      <c r="G8" s="82">
        <v>1359</v>
      </c>
      <c r="H8" s="82">
        <v>1655</v>
      </c>
    </row>
    <row r="9" spans="1:8" ht="15.75" x14ac:dyDescent="0.25">
      <c r="A9" s="81">
        <v>6</v>
      </c>
      <c r="B9" s="80" t="s">
        <v>116</v>
      </c>
      <c r="C9" s="77">
        <v>1788</v>
      </c>
      <c r="D9" s="77">
        <v>2227</v>
      </c>
      <c r="E9" s="79"/>
      <c r="F9" s="78"/>
      <c r="G9" s="77">
        <v>1795</v>
      </c>
      <c r="H9" s="77">
        <v>2236</v>
      </c>
    </row>
    <row r="10" spans="1:8" ht="15.75" x14ac:dyDescent="0.25">
      <c r="A10" s="86">
        <v>7</v>
      </c>
      <c r="B10" s="85" t="s">
        <v>115</v>
      </c>
      <c r="C10" s="82">
        <v>622</v>
      </c>
      <c r="D10" s="82">
        <v>752</v>
      </c>
      <c r="E10" s="84"/>
      <c r="F10" s="83"/>
      <c r="G10" s="82">
        <v>622</v>
      </c>
      <c r="H10" s="82">
        <v>752</v>
      </c>
    </row>
    <row r="11" spans="1:8" ht="15.75" x14ac:dyDescent="0.25">
      <c r="A11" s="81">
        <v>8</v>
      </c>
      <c r="B11" s="80" t="s">
        <v>114</v>
      </c>
      <c r="C11" s="77">
        <v>505</v>
      </c>
      <c r="D11" s="77">
        <v>590</v>
      </c>
      <c r="E11" s="79"/>
      <c r="F11" s="78"/>
      <c r="G11" s="77">
        <v>506</v>
      </c>
      <c r="H11" s="77">
        <v>592</v>
      </c>
    </row>
    <row r="12" spans="1:8" ht="15.75" x14ac:dyDescent="0.25">
      <c r="A12" s="86">
        <v>9</v>
      </c>
      <c r="B12" s="85" t="s">
        <v>113</v>
      </c>
      <c r="C12" s="82">
        <v>696</v>
      </c>
      <c r="D12" s="82">
        <v>866</v>
      </c>
      <c r="E12" s="84"/>
      <c r="F12" s="83"/>
      <c r="G12" s="82">
        <v>698</v>
      </c>
      <c r="H12" s="82">
        <v>869</v>
      </c>
    </row>
    <row r="13" spans="1:8" ht="15.75" x14ac:dyDescent="0.25">
      <c r="A13" s="81">
        <v>10</v>
      </c>
      <c r="B13" s="80" t="s">
        <v>112</v>
      </c>
      <c r="C13" s="77">
        <v>377</v>
      </c>
      <c r="D13" s="77">
        <v>437</v>
      </c>
      <c r="E13" s="79"/>
      <c r="F13" s="78"/>
      <c r="G13" s="77">
        <v>377</v>
      </c>
      <c r="H13" s="77">
        <v>437</v>
      </c>
    </row>
    <row r="14" spans="1:8" ht="15.75" x14ac:dyDescent="0.25">
      <c r="A14" s="86">
        <v>11</v>
      </c>
      <c r="B14" s="85" t="s">
        <v>111</v>
      </c>
      <c r="C14" s="82">
        <v>678</v>
      </c>
      <c r="D14" s="82">
        <v>857</v>
      </c>
      <c r="E14" s="84"/>
      <c r="F14" s="83"/>
      <c r="G14" s="82">
        <v>680</v>
      </c>
      <c r="H14" s="82">
        <v>859</v>
      </c>
    </row>
    <row r="15" spans="1:8" ht="15.75" x14ac:dyDescent="0.25">
      <c r="A15" s="81">
        <v>12</v>
      </c>
      <c r="B15" s="80" t="s">
        <v>109</v>
      </c>
      <c r="C15" s="77">
        <v>664</v>
      </c>
      <c r="D15" s="77">
        <v>822</v>
      </c>
      <c r="E15" s="79"/>
      <c r="F15" s="78"/>
      <c r="G15" s="77">
        <v>666</v>
      </c>
      <c r="H15" s="77">
        <v>825</v>
      </c>
    </row>
    <row r="16" spans="1:8" ht="15.75" x14ac:dyDescent="0.25">
      <c r="A16" s="86">
        <v>13</v>
      </c>
      <c r="B16" s="85" t="s">
        <v>107</v>
      </c>
      <c r="C16" s="82">
        <v>378</v>
      </c>
      <c r="D16" s="82">
        <v>458</v>
      </c>
      <c r="E16" s="84"/>
      <c r="F16" s="83"/>
      <c r="G16" s="82">
        <v>379</v>
      </c>
      <c r="H16" s="82">
        <v>460</v>
      </c>
    </row>
    <row r="17" spans="1:8" ht="15.75" x14ac:dyDescent="0.25">
      <c r="A17" s="81">
        <v>14</v>
      </c>
      <c r="B17" s="80" t="s">
        <v>105</v>
      </c>
      <c r="C17" s="77">
        <v>676</v>
      </c>
      <c r="D17" s="77">
        <v>853</v>
      </c>
      <c r="E17" s="79"/>
      <c r="F17" s="78"/>
      <c r="G17" s="77">
        <v>676</v>
      </c>
      <c r="H17" s="77">
        <v>853</v>
      </c>
    </row>
    <row r="18" spans="1:8" ht="15.75" x14ac:dyDescent="0.25">
      <c r="A18" s="86">
        <v>15</v>
      </c>
      <c r="B18" s="85" t="s">
        <v>103</v>
      </c>
      <c r="C18" s="82">
        <v>637</v>
      </c>
      <c r="D18" s="82">
        <v>809</v>
      </c>
      <c r="E18" s="84"/>
      <c r="F18" s="83"/>
      <c r="G18" s="82">
        <v>640</v>
      </c>
      <c r="H18" s="82">
        <v>813</v>
      </c>
    </row>
    <row r="19" spans="1:8" ht="15.75" x14ac:dyDescent="0.25">
      <c r="A19" s="81">
        <v>16</v>
      </c>
      <c r="B19" s="80" t="s">
        <v>101</v>
      </c>
      <c r="C19" s="77">
        <v>217</v>
      </c>
      <c r="D19" s="77">
        <v>270</v>
      </c>
      <c r="E19" s="79"/>
      <c r="F19" s="78"/>
      <c r="G19" s="77">
        <v>218</v>
      </c>
      <c r="H19" s="77">
        <v>271</v>
      </c>
    </row>
    <row r="20" spans="1:8" ht="15.75" x14ac:dyDescent="0.25">
      <c r="A20" s="86">
        <v>17</v>
      </c>
      <c r="B20" s="85" t="s">
        <v>99</v>
      </c>
      <c r="C20" s="82">
        <v>559</v>
      </c>
      <c r="D20" s="82">
        <v>681</v>
      </c>
      <c r="E20" s="84"/>
      <c r="F20" s="83"/>
      <c r="G20" s="82">
        <v>561</v>
      </c>
      <c r="H20" s="82">
        <v>683</v>
      </c>
    </row>
    <row r="21" spans="1:8" ht="15.75" x14ac:dyDescent="0.25">
      <c r="A21" s="81">
        <v>18</v>
      </c>
      <c r="B21" s="80" t="s">
        <v>97</v>
      </c>
      <c r="C21" s="77">
        <v>1079</v>
      </c>
      <c r="D21" s="77">
        <v>1338</v>
      </c>
      <c r="E21" s="79"/>
      <c r="F21" s="78"/>
      <c r="G21" s="77">
        <v>1084</v>
      </c>
      <c r="H21" s="77">
        <v>1342</v>
      </c>
    </row>
    <row r="22" spans="1:8" s="75" customFormat="1" ht="15.75" x14ac:dyDescent="0.25">
      <c r="A22" s="368" t="s">
        <v>32</v>
      </c>
      <c r="B22" s="369"/>
      <c r="C22" s="76">
        <f>SUM(C4:C21)</f>
        <v>15324</v>
      </c>
      <c r="D22" s="76">
        <f>SUM(D4:D21)</f>
        <v>18810</v>
      </c>
      <c r="E22" s="76"/>
      <c r="F22" s="76"/>
      <c r="G22" s="76">
        <f>SUM(G4:G21)</f>
        <v>15368</v>
      </c>
      <c r="H22" s="76">
        <f>SUM(H4:H21)</f>
        <v>18872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O24"/>
  <sheetViews>
    <sheetView topLeftCell="B1" zoomScale="90" zoomScaleNormal="90" zoomScaleSheetLayoutView="90" workbookViewId="0">
      <selection activeCell="P24" sqref="P24:P25"/>
    </sheetView>
  </sheetViews>
  <sheetFormatPr defaultColWidth="12" defaultRowHeight="12.75" x14ac:dyDescent="0.2"/>
  <cols>
    <col min="1" max="1" width="4" style="93" customWidth="1"/>
    <col min="2" max="2" width="25.28515625" style="92" customWidth="1"/>
    <col min="3" max="3" width="11" style="92" customWidth="1"/>
    <col min="4" max="4" width="10.5703125" style="92" customWidth="1"/>
    <col min="5" max="5" width="12.28515625" style="92" customWidth="1"/>
    <col min="6" max="6" width="11.7109375" style="92" customWidth="1"/>
    <col min="7" max="7" width="12" style="92" customWidth="1"/>
    <col min="8" max="11" width="8.28515625" style="92" customWidth="1"/>
    <col min="12" max="12" width="10.42578125" style="92" customWidth="1"/>
    <col min="13" max="13" width="10.140625" style="92" customWidth="1"/>
    <col min="14" max="15" width="13.28515625" style="92" customWidth="1"/>
    <col min="16" max="16384" width="12" style="92"/>
  </cols>
  <sheetData>
    <row r="1" spans="1:15" s="119" customFormat="1" ht="65.25" customHeight="1" x14ac:dyDescent="0.2">
      <c r="A1" s="379" t="s">
        <v>167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76.5" customHeight="1" x14ac:dyDescent="0.2">
      <c r="A2" s="380" t="s">
        <v>149</v>
      </c>
      <c r="B2" s="380" t="s">
        <v>63</v>
      </c>
      <c r="C2" s="382" t="s">
        <v>166</v>
      </c>
      <c r="D2" s="383"/>
      <c r="E2" s="382" t="s">
        <v>165</v>
      </c>
      <c r="F2" s="384"/>
      <c r="G2" s="385" t="s">
        <v>164</v>
      </c>
      <c r="H2" s="385"/>
      <c r="I2" s="385"/>
      <c r="J2" s="385"/>
      <c r="K2" s="385"/>
      <c r="L2" s="385" t="s">
        <v>163</v>
      </c>
      <c r="M2" s="385"/>
      <c r="N2" s="376" t="s">
        <v>162</v>
      </c>
      <c r="O2" s="376"/>
    </row>
    <row r="3" spans="1:15" ht="16.5" customHeight="1" x14ac:dyDescent="0.2">
      <c r="A3" s="381"/>
      <c r="B3" s="381"/>
      <c r="C3" s="376" t="s">
        <v>123</v>
      </c>
      <c r="D3" s="376" t="s">
        <v>122</v>
      </c>
      <c r="E3" s="376" t="s">
        <v>123</v>
      </c>
      <c r="F3" s="385" t="s">
        <v>161</v>
      </c>
      <c r="G3" s="376" t="s">
        <v>160</v>
      </c>
      <c r="H3" s="376" t="s">
        <v>159</v>
      </c>
      <c r="I3" s="376" t="s">
        <v>158</v>
      </c>
      <c r="J3" s="376" t="s">
        <v>157</v>
      </c>
      <c r="K3" s="376" t="s">
        <v>156</v>
      </c>
      <c r="L3" s="376" t="s">
        <v>123</v>
      </c>
      <c r="M3" s="376" t="s">
        <v>122</v>
      </c>
      <c r="N3" s="376" t="s">
        <v>56</v>
      </c>
      <c r="O3" s="376"/>
    </row>
    <row r="4" spans="1:15" ht="35.25" customHeight="1" x14ac:dyDescent="0.2">
      <c r="A4" s="380"/>
      <c r="B4" s="380"/>
      <c r="C4" s="376"/>
      <c r="D4" s="376"/>
      <c r="E4" s="376"/>
      <c r="F4" s="387"/>
      <c r="G4" s="376"/>
      <c r="H4" s="376"/>
      <c r="I4" s="376"/>
      <c r="J4" s="376"/>
      <c r="K4" s="376"/>
      <c r="L4" s="376"/>
      <c r="M4" s="376"/>
      <c r="N4" s="118" t="s">
        <v>123</v>
      </c>
      <c r="O4" s="118" t="s">
        <v>122</v>
      </c>
    </row>
    <row r="5" spans="1:15" s="114" customFormat="1" ht="15.75" customHeight="1" x14ac:dyDescent="0.25">
      <c r="A5" s="117">
        <v>1</v>
      </c>
      <c r="B5" s="116" t="s">
        <v>50</v>
      </c>
      <c r="C5" s="111">
        <v>36</v>
      </c>
      <c r="D5" s="111">
        <v>36</v>
      </c>
      <c r="E5" s="111">
        <v>64</v>
      </c>
      <c r="F5" s="110">
        <v>125</v>
      </c>
      <c r="G5" s="109">
        <f t="shared" ref="G5:G22" si="0">SUM(H5:K5)</f>
        <v>21</v>
      </c>
      <c r="H5" s="108">
        <v>10</v>
      </c>
      <c r="I5" s="108">
        <v>11</v>
      </c>
      <c r="J5" s="108">
        <v>0</v>
      </c>
      <c r="K5" s="115">
        <v>0</v>
      </c>
      <c r="L5" s="106">
        <v>0</v>
      </c>
      <c r="M5" s="106">
        <v>0</v>
      </c>
      <c r="N5" s="106">
        <v>70</v>
      </c>
      <c r="O5" s="106">
        <v>118</v>
      </c>
    </row>
    <row r="6" spans="1:15" s="96" customFormat="1" ht="15.75" customHeight="1" x14ac:dyDescent="0.25">
      <c r="A6" s="104">
        <v>2</v>
      </c>
      <c r="B6" s="103" t="s">
        <v>49</v>
      </c>
      <c r="C6" s="102">
        <v>39</v>
      </c>
      <c r="D6" s="102">
        <v>39</v>
      </c>
      <c r="E6" s="102">
        <v>52</v>
      </c>
      <c r="F6" s="101">
        <v>135</v>
      </c>
      <c r="G6" s="100">
        <f t="shared" si="0"/>
        <v>13</v>
      </c>
      <c r="H6" s="99">
        <v>13</v>
      </c>
      <c r="I6" s="99">
        <v>0</v>
      </c>
      <c r="J6" s="99">
        <v>0</v>
      </c>
      <c r="K6" s="98">
        <v>0</v>
      </c>
      <c r="L6" s="97">
        <v>0</v>
      </c>
      <c r="M6" s="97">
        <v>0</v>
      </c>
      <c r="N6" s="97">
        <v>56</v>
      </c>
      <c r="O6" s="97">
        <v>107</v>
      </c>
    </row>
    <row r="7" spans="1:15" s="105" customFormat="1" ht="15.75" customHeight="1" x14ac:dyDescent="0.25">
      <c r="A7" s="113">
        <v>3</v>
      </c>
      <c r="B7" s="112" t="s">
        <v>48</v>
      </c>
      <c r="C7" s="111">
        <v>58</v>
      </c>
      <c r="D7" s="111">
        <v>59</v>
      </c>
      <c r="E7" s="111">
        <v>88</v>
      </c>
      <c r="F7" s="110">
        <v>197</v>
      </c>
      <c r="G7" s="109">
        <f t="shared" si="0"/>
        <v>30</v>
      </c>
      <c r="H7" s="108">
        <v>27</v>
      </c>
      <c r="I7" s="108">
        <v>3</v>
      </c>
      <c r="J7" s="108">
        <v>0</v>
      </c>
      <c r="K7" s="107">
        <v>0</v>
      </c>
      <c r="L7" s="106">
        <v>3</v>
      </c>
      <c r="M7" s="106">
        <v>3</v>
      </c>
      <c r="N7" s="106">
        <v>99</v>
      </c>
      <c r="O7" s="106">
        <v>196</v>
      </c>
    </row>
    <row r="8" spans="1:15" s="96" customFormat="1" ht="15.75" customHeight="1" x14ac:dyDescent="0.25">
      <c r="A8" s="104">
        <v>4</v>
      </c>
      <c r="B8" s="103" t="s">
        <v>47</v>
      </c>
      <c r="C8" s="102">
        <v>407</v>
      </c>
      <c r="D8" s="102">
        <v>415</v>
      </c>
      <c r="E8" s="102">
        <v>147</v>
      </c>
      <c r="F8" s="101">
        <v>374</v>
      </c>
      <c r="G8" s="100">
        <f t="shared" si="0"/>
        <v>74</v>
      </c>
      <c r="H8" s="99">
        <v>63</v>
      </c>
      <c r="I8" s="99">
        <v>9</v>
      </c>
      <c r="J8" s="99">
        <v>2</v>
      </c>
      <c r="K8" s="98">
        <v>0</v>
      </c>
      <c r="L8" s="97">
        <v>3</v>
      </c>
      <c r="M8" s="97">
        <v>3</v>
      </c>
      <c r="N8" s="97">
        <v>353</v>
      </c>
      <c r="O8" s="97">
        <v>576</v>
      </c>
    </row>
    <row r="9" spans="1:15" s="105" customFormat="1" ht="15.75" customHeight="1" x14ac:dyDescent="0.25">
      <c r="A9" s="113">
        <v>5</v>
      </c>
      <c r="B9" s="112" t="s">
        <v>46</v>
      </c>
      <c r="C9" s="111">
        <v>103</v>
      </c>
      <c r="D9" s="111">
        <v>104</v>
      </c>
      <c r="E9" s="111">
        <v>87</v>
      </c>
      <c r="F9" s="110">
        <v>198</v>
      </c>
      <c r="G9" s="109">
        <f t="shared" si="0"/>
        <v>55</v>
      </c>
      <c r="H9" s="108">
        <v>41</v>
      </c>
      <c r="I9" s="108">
        <v>13</v>
      </c>
      <c r="J9" s="108">
        <v>1</v>
      </c>
      <c r="K9" s="107">
        <v>0</v>
      </c>
      <c r="L9" s="106">
        <v>0</v>
      </c>
      <c r="M9" s="106">
        <v>0</v>
      </c>
      <c r="N9" s="106">
        <v>134</v>
      </c>
      <c r="O9" s="106">
        <v>236</v>
      </c>
    </row>
    <row r="10" spans="1:15" s="96" customFormat="1" ht="15.75" customHeight="1" x14ac:dyDescent="0.25">
      <c r="A10" s="104">
        <v>6</v>
      </c>
      <c r="B10" s="103" t="s">
        <v>45</v>
      </c>
      <c r="C10" s="102">
        <v>119</v>
      </c>
      <c r="D10" s="102">
        <v>120</v>
      </c>
      <c r="E10" s="102">
        <v>165</v>
      </c>
      <c r="F10" s="101">
        <v>305</v>
      </c>
      <c r="G10" s="100">
        <f t="shared" si="0"/>
        <v>75</v>
      </c>
      <c r="H10" s="99">
        <v>60</v>
      </c>
      <c r="I10" s="99">
        <v>14</v>
      </c>
      <c r="J10" s="99">
        <v>1</v>
      </c>
      <c r="K10" s="98">
        <v>0</v>
      </c>
      <c r="L10" s="97">
        <v>7</v>
      </c>
      <c r="M10" s="97">
        <v>7</v>
      </c>
      <c r="N10" s="97">
        <v>180</v>
      </c>
      <c r="O10" s="97">
        <v>321</v>
      </c>
    </row>
    <row r="11" spans="1:15" s="105" customFormat="1" ht="15.75" customHeight="1" x14ac:dyDescent="0.25">
      <c r="A11" s="113">
        <v>7</v>
      </c>
      <c r="B11" s="112" t="s">
        <v>44</v>
      </c>
      <c r="C11" s="111">
        <v>51</v>
      </c>
      <c r="D11" s="111">
        <v>51</v>
      </c>
      <c r="E11" s="111">
        <v>46</v>
      </c>
      <c r="F11" s="110">
        <v>108</v>
      </c>
      <c r="G11" s="109">
        <f t="shared" si="0"/>
        <v>40</v>
      </c>
      <c r="H11" s="108">
        <v>33</v>
      </c>
      <c r="I11" s="108">
        <v>7</v>
      </c>
      <c r="J11" s="108">
        <v>0</v>
      </c>
      <c r="K11" s="107">
        <v>0</v>
      </c>
      <c r="L11" s="106">
        <v>0</v>
      </c>
      <c r="M11" s="106">
        <v>0</v>
      </c>
      <c r="N11" s="106">
        <v>76</v>
      </c>
      <c r="O11" s="106">
        <v>127</v>
      </c>
    </row>
    <row r="12" spans="1:15" s="96" customFormat="1" ht="15.75" customHeight="1" x14ac:dyDescent="0.25">
      <c r="A12" s="104">
        <v>8</v>
      </c>
      <c r="B12" s="103" t="s">
        <v>43</v>
      </c>
      <c r="C12" s="102">
        <v>58</v>
      </c>
      <c r="D12" s="102">
        <v>59</v>
      </c>
      <c r="E12" s="102">
        <v>53</v>
      </c>
      <c r="F12" s="101">
        <v>121</v>
      </c>
      <c r="G12" s="100">
        <f t="shared" si="0"/>
        <v>26</v>
      </c>
      <c r="H12" s="99">
        <v>22</v>
      </c>
      <c r="I12" s="99">
        <v>4</v>
      </c>
      <c r="J12" s="99">
        <v>0</v>
      </c>
      <c r="K12" s="98">
        <v>0</v>
      </c>
      <c r="L12" s="97">
        <v>0</v>
      </c>
      <c r="M12" s="97">
        <v>0</v>
      </c>
      <c r="N12" s="97">
        <v>78</v>
      </c>
      <c r="O12" s="97">
        <v>150</v>
      </c>
    </row>
    <row r="13" spans="1:15" s="105" customFormat="1" ht="15.75" customHeight="1" x14ac:dyDescent="0.25">
      <c r="A13" s="113">
        <v>9</v>
      </c>
      <c r="B13" s="112" t="s">
        <v>42</v>
      </c>
      <c r="C13" s="111">
        <v>43</v>
      </c>
      <c r="D13" s="111">
        <v>43</v>
      </c>
      <c r="E13" s="111">
        <v>33</v>
      </c>
      <c r="F13" s="110">
        <v>98</v>
      </c>
      <c r="G13" s="109">
        <f t="shared" si="0"/>
        <v>34</v>
      </c>
      <c r="H13" s="108">
        <v>26</v>
      </c>
      <c r="I13" s="108">
        <v>8</v>
      </c>
      <c r="J13" s="108">
        <v>0</v>
      </c>
      <c r="K13" s="107">
        <v>0</v>
      </c>
      <c r="L13" s="106">
        <v>1</v>
      </c>
      <c r="M13" s="106">
        <v>1</v>
      </c>
      <c r="N13" s="106">
        <v>75</v>
      </c>
      <c r="O13" s="106">
        <v>130</v>
      </c>
    </row>
    <row r="14" spans="1:15" s="96" customFormat="1" ht="15.75" customHeight="1" x14ac:dyDescent="0.25">
      <c r="A14" s="104">
        <v>10</v>
      </c>
      <c r="B14" s="103" t="s">
        <v>41</v>
      </c>
      <c r="C14" s="102">
        <v>25</v>
      </c>
      <c r="D14" s="102">
        <v>26</v>
      </c>
      <c r="E14" s="102">
        <v>85</v>
      </c>
      <c r="F14" s="101">
        <v>177</v>
      </c>
      <c r="G14" s="100">
        <f t="shared" si="0"/>
        <v>6</v>
      </c>
      <c r="H14" s="99">
        <v>5</v>
      </c>
      <c r="I14" s="99">
        <v>1</v>
      </c>
      <c r="J14" s="99">
        <v>0</v>
      </c>
      <c r="K14" s="98">
        <v>0</v>
      </c>
      <c r="L14" s="97">
        <v>0</v>
      </c>
      <c r="M14" s="97">
        <v>0</v>
      </c>
      <c r="N14" s="97">
        <v>44</v>
      </c>
      <c r="O14" s="97">
        <v>82</v>
      </c>
    </row>
    <row r="15" spans="1:15" s="105" customFormat="1" ht="15.75" customHeight="1" x14ac:dyDescent="0.25">
      <c r="A15" s="113">
        <v>11</v>
      </c>
      <c r="B15" s="112" t="s">
        <v>40</v>
      </c>
      <c r="C15" s="111">
        <v>64</v>
      </c>
      <c r="D15" s="111">
        <v>65</v>
      </c>
      <c r="E15" s="111">
        <v>71</v>
      </c>
      <c r="F15" s="110">
        <v>214</v>
      </c>
      <c r="G15" s="109">
        <f t="shared" si="0"/>
        <v>22</v>
      </c>
      <c r="H15" s="108">
        <v>19</v>
      </c>
      <c r="I15" s="108">
        <v>3</v>
      </c>
      <c r="J15" s="108">
        <v>0</v>
      </c>
      <c r="K15" s="107">
        <v>0</v>
      </c>
      <c r="L15" s="106">
        <v>0</v>
      </c>
      <c r="M15" s="106">
        <v>0</v>
      </c>
      <c r="N15" s="106">
        <v>80</v>
      </c>
      <c r="O15" s="106">
        <v>136</v>
      </c>
    </row>
    <row r="16" spans="1:15" s="96" customFormat="1" ht="15.75" customHeight="1" x14ac:dyDescent="0.25">
      <c r="A16" s="104">
        <v>12</v>
      </c>
      <c r="B16" s="103" t="s">
        <v>39</v>
      </c>
      <c r="C16" s="102">
        <v>52</v>
      </c>
      <c r="D16" s="102">
        <v>53</v>
      </c>
      <c r="E16" s="102">
        <v>72</v>
      </c>
      <c r="F16" s="101">
        <v>183</v>
      </c>
      <c r="G16" s="100">
        <f t="shared" si="0"/>
        <v>22</v>
      </c>
      <c r="H16" s="99">
        <v>18</v>
      </c>
      <c r="I16" s="99">
        <v>4</v>
      </c>
      <c r="J16" s="99">
        <v>0</v>
      </c>
      <c r="K16" s="98">
        <v>0</v>
      </c>
      <c r="L16" s="97">
        <v>0</v>
      </c>
      <c r="M16" s="97">
        <v>0</v>
      </c>
      <c r="N16" s="97">
        <v>69</v>
      </c>
      <c r="O16" s="97">
        <v>115</v>
      </c>
    </row>
    <row r="17" spans="1:15" s="105" customFormat="1" ht="15.75" customHeight="1" x14ac:dyDescent="0.25">
      <c r="A17" s="113">
        <v>13</v>
      </c>
      <c r="B17" s="112" t="s">
        <v>38</v>
      </c>
      <c r="C17" s="111">
        <v>18</v>
      </c>
      <c r="D17" s="111">
        <v>18</v>
      </c>
      <c r="E17" s="111">
        <v>93</v>
      </c>
      <c r="F17" s="110">
        <v>158</v>
      </c>
      <c r="G17" s="109">
        <f t="shared" si="0"/>
        <v>17</v>
      </c>
      <c r="H17" s="108">
        <v>14</v>
      </c>
      <c r="I17" s="108">
        <v>3</v>
      </c>
      <c r="J17" s="108">
        <v>0</v>
      </c>
      <c r="K17" s="107">
        <v>0</v>
      </c>
      <c r="L17" s="106">
        <v>0</v>
      </c>
      <c r="M17" s="106">
        <v>0</v>
      </c>
      <c r="N17" s="106">
        <v>43</v>
      </c>
      <c r="O17" s="106">
        <v>77</v>
      </c>
    </row>
    <row r="18" spans="1:15" s="96" customFormat="1" ht="15.75" customHeight="1" x14ac:dyDescent="0.25">
      <c r="A18" s="104">
        <v>14</v>
      </c>
      <c r="B18" s="103" t="s">
        <v>37</v>
      </c>
      <c r="C18" s="102">
        <v>48</v>
      </c>
      <c r="D18" s="102">
        <v>49</v>
      </c>
      <c r="E18" s="102">
        <v>79</v>
      </c>
      <c r="F18" s="101">
        <v>209</v>
      </c>
      <c r="G18" s="100">
        <f t="shared" si="0"/>
        <v>11</v>
      </c>
      <c r="H18" s="99">
        <v>10</v>
      </c>
      <c r="I18" s="99">
        <v>1</v>
      </c>
      <c r="J18" s="99">
        <v>0</v>
      </c>
      <c r="K18" s="98">
        <v>0</v>
      </c>
      <c r="L18" s="97">
        <v>0</v>
      </c>
      <c r="M18" s="97">
        <v>0</v>
      </c>
      <c r="N18" s="97">
        <v>85</v>
      </c>
      <c r="O18" s="97">
        <v>146</v>
      </c>
    </row>
    <row r="19" spans="1:15" s="105" customFormat="1" ht="15.75" customHeight="1" x14ac:dyDescent="0.25">
      <c r="A19" s="113">
        <v>15</v>
      </c>
      <c r="B19" s="112" t="s">
        <v>36</v>
      </c>
      <c r="C19" s="111">
        <v>35</v>
      </c>
      <c r="D19" s="111">
        <v>36</v>
      </c>
      <c r="E19" s="111">
        <v>89</v>
      </c>
      <c r="F19" s="110">
        <v>225</v>
      </c>
      <c r="G19" s="109">
        <f t="shared" si="0"/>
        <v>13</v>
      </c>
      <c r="H19" s="108">
        <v>9</v>
      </c>
      <c r="I19" s="108">
        <v>4</v>
      </c>
      <c r="J19" s="108">
        <v>0</v>
      </c>
      <c r="K19" s="107">
        <v>0</v>
      </c>
      <c r="L19" s="106">
        <v>1</v>
      </c>
      <c r="M19" s="106">
        <v>1</v>
      </c>
      <c r="N19" s="106">
        <v>73</v>
      </c>
      <c r="O19" s="106">
        <v>139</v>
      </c>
    </row>
    <row r="20" spans="1:15" s="96" customFormat="1" ht="15.75" customHeight="1" x14ac:dyDescent="0.25">
      <c r="A20" s="104">
        <v>16</v>
      </c>
      <c r="B20" s="103" t="s">
        <v>35</v>
      </c>
      <c r="C20" s="102">
        <v>29</v>
      </c>
      <c r="D20" s="102">
        <v>29</v>
      </c>
      <c r="E20" s="102">
        <v>20</v>
      </c>
      <c r="F20" s="101">
        <v>50</v>
      </c>
      <c r="G20" s="100">
        <f t="shared" si="0"/>
        <v>35</v>
      </c>
      <c r="H20" s="99">
        <v>32</v>
      </c>
      <c r="I20" s="99">
        <v>3</v>
      </c>
      <c r="J20" s="99">
        <v>0</v>
      </c>
      <c r="K20" s="98">
        <v>0</v>
      </c>
      <c r="L20" s="97">
        <v>0</v>
      </c>
      <c r="M20" s="97">
        <v>0</v>
      </c>
      <c r="N20" s="97">
        <v>37</v>
      </c>
      <c r="O20" s="97">
        <v>59</v>
      </c>
    </row>
    <row r="21" spans="1:15" s="105" customFormat="1" ht="15.75" customHeight="1" x14ac:dyDescent="0.25">
      <c r="A21" s="113">
        <v>17</v>
      </c>
      <c r="B21" s="112" t="s">
        <v>34</v>
      </c>
      <c r="C21" s="111">
        <v>75</v>
      </c>
      <c r="D21" s="111">
        <v>76</v>
      </c>
      <c r="E21" s="111">
        <v>74</v>
      </c>
      <c r="F21" s="110">
        <v>144</v>
      </c>
      <c r="G21" s="109">
        <f t="shared" si="0"/>
        <v>30</v>
      </c>
      <c r="H21" s="108">
        <v>26</v>
      </c>
      <c r="I21" s="108">
        <v>4</v>
      </c>
      <c r="J21" s="108">
        <v>0</v>
      </c>
      <c r="K21" s="107">
        <v>0</v>
      </c>
      <c r="L21" s="106">
        <v>0</v>
      </c>
      <c r="M21" s="106">
        <v>0</v>
      </c>
      <c r="N21" s="106">
        <v>85</v>
      </c>
      <c r="O21" s="106">
        <v>142</v>
      </c>
    </row>
    <row r="22" spans="1:15" s="96" customFormat="1" ht="18" customHeight="1" x14ac:dyDescent="0.25">
      <c r="A22" s="104">
        <v>18</v>
      </c>
      <c r="B22" s="103" t="s">
        <v>33</v>
      </c>
      <c r="C22" s="102">
        <v>71</v>
      </c>
      <c r="D22" s="102">
        <v>72</v>
      </c>
      <c r="E22" s="102">
        <v>64</v>
      </c>
      <c r="F22" s="101">
        <v>142</v>
      </c>
      <c r="G22" s="100">
        <f t="shared" si="0"/>
        <v>30</v>
      </c>
      <c r="H22" s="99">
        <v>22</v>
      </c>
      <c r="I22" s="99">
        <v>8</v>
      </c>
      <c r="J22" s="99">
        <v>0</v>
      </c>
      <c r="K22" s="98">
        <v>0</v>
      </c>
      <c r="L22" s="97">
        <v>0</v>
      </c>
      <c r="M22" s="97">
        <v>0</v>
      </c>
      <c r="N22" s="97">
        <v>90</v>
      </c>
      <c r="O22" s="97">
        <v>156</v>
      </c>
    </row>
    <row r="23" spans="1:15" ht="27.95" customHeight="1" x14ac:dyDescent="0.2">
      <c r="A23" s="386" t="s">
        <v>32</v>
      </c>
      <c r="B23" s="386"/>
      <c r="C23" s="95">
        <f t="shared" ref="C23:O23" si="1">SUM(C5:C22)</f>
        <v>1331</v>
      </c>
      <c r="D23" s="95">
        <f t="shared" si="1"/>
        <v>1350</v>
      </c>
      <c r="E23" s="95">
        <f t="shared" si="1"/>
        <v>1382</v>
      </c>
      <c r="F23" s="95">
        <f t="shared" si="1"/>
        <v>3163</v>
      </c>
      <c r="G23" s="94">
        <f t="shared" si="1"/>
        <v>554</v>
      </c>
      <c r="H23" s="94">
        <f t="shared" si="1"/>
        <v>450</v>
      </c>
      <c r="I23" s="94">
        <f t="shared" si="1"/>
        <v>100</v>
      </c>
      <c r="J23" s="94">
        <f t="shared" si="1"/>
        <v>4</v>
      </c>
      <c r="K23" s="94">
        <f t="shared" si="1"/>
        <v>0</v>
      </c>
      <c r="L23" s="94">
        <f t="shared" si="1"/>
        <v>15</v>
      </c>
      <c r="M23" s="94">
        <f t="shared" si="1"/>
        <v>15</v>
      </c>
      <c r="N23" s="94">
        <f t="shared" si="1"/>
        <v>1727</v>
      </c>
      <c r="O23" s="94">
        <f t="shared" si="1"/>
        <v>3013</v>
      </c>
    </row>
    <row r="24" spans="1:15" ht="27.75" customHeight="1" x14ac:dyDescent="0.2">
      <c r="C24" s="378"/>
      <c r="D24" s="378"/>
      <c r="E24" s="378"/>
      <c r="F24" s="378"/>
      <c r="G24" s="377"/>
      <c r="H24" s="377"/>
      <c r="I24" s="377"/>
      <c r="J24" s="377"/>
      <c r="K24" s="377"/>
      <c r="L24" s="377"/>
      <c r="M24" s="377"/>
      <c r="N24" s="377"/>
      <c r="O24" s="377"/>
    </row>
  </sheetData>
  <autoFilter ref="A4:O23"/>
  <mergeCells count="23">
    <mergeCell ref="C3:C4"/>
    <mergeCell ref="N3:O3"/>
    <mergeCell ref="K3:K4"/>
    <mergeCell ref="L3:L4"/>
    <mergeCell ref="M3:M4"/>
    <mergeCell ref="I3:I4"/>
    <mergeCell ref="J3:J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N2:O2"/>
    <mergeCell ref="A23:B23"/>
    <mergeCell ref="E3:E4"/>
    <mergeCell ref="F3:F4"/>
    <mergeCell ref="G3:G4"/>
    <mergeCell ref="H3:H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F24"/>
  <sheetViews>
    <sheetView zoomScale="85" zoomScaleNormal="85" zoomScaleSheetLayoutView="100" workbookViewId="0">
      <selection activeCell="C2" sqref="C2"/>
    </sheetView>
  </sheetViews>
  <sheetFormatPr defaultRowHeight="18.75" x14ac:dyDescent="0.3"/>
  <cols>
    <col min="1" max="1" width="3.7109375" style="120" customWidth="1"/>
    <col min="2" max="2" width="26" style="120" customWidth="1"/>
    <col min="3" max="3" width="19.5703125" style="120" customWidth="1"/>
    <col min="4" max="4" width="20" style="121" customWidth="1"/>
    <col min="5" max="5" width="20.28515625" style="122" customWidth="1"/>
    <col min="6" max="6" width="20.85546875" style="121" customWidth="1"/>
    <col min="7" max="16384" width="9.140625" style="120"/>
  </cols>
  <sheetData>
    <row r="1" spans="1:6" ht="64.5" customHeight="1" x14ac:dyDescent="0.3">
      <c r="A1" s="390" t="s">
        <v>172</v>
      </c>
      <c r="B1" s="390"/>
      <c r="C1" s="390"/>
      <c r="D1" s="390"/>
      <c r="E1" s="390"/>
      <c r="F1" s="390"/>
    </row>
    <row r="2" spans="1:6" ht="93.75" x14ac:dyDescent="0.3">
      <c r="A2" s="135" t="s">
        <v>149</v>
      </c>
      <c r="B2" s="124" t="s">
        <v>63</v>
      </c>
      <c r="C2" s="134" t="s">
        <v>171</v>
      </c>
      <c r="D2" s="134" t="s">
        <v>170</v>
      </c>
      <c r="E2" s="134" t="s">
        <v>169</v>
      </c>
      <c r="F2" s="134" t="s">
        <v>168</v>
      </c>
    </row>
    <row r="3" spans="1:6" x14ac:dyDescent="0.3">
      <c r="A3" s="133">
        <v>1</v>
      </c>
      <c r="B3" s="132" t="s">
        <v>50</v>
      </c>
      <c r="C3" s="131">
        <v>224</v>
      </c>
      <c r="D3" s="131">
        <v>736</v>
      </c>
      <c r="E3" s="131">
        <v>233</v>
      </c>
      <c r="F3" s="131">
        <v>821</v>
      </c>
    </row>
    <row r="4" spans="1:6" x14ac:dyDescent="0.3">
      <c r="A4" s="127">
        <v>2</v>
      </c>
      <c r="B4" s="126" t="s">
        <v>49</v>
      </c>
      <c r="C4" s="125">
        <v>276</v>
      </c>
      <c r="D4" s="125">
        <v>920</v>
      </c>
      <c r="E4" s="125">
        <v>296</v>
      </c>
      <c r="F4" s="125">
        <v>1031</v>
      </c>
    </row>
    <row r="5" spans="1:6" x14ac:dyDescent="0.3">
      <c r="A5" s="130">
        <v>3</v>
      </c>
      <c r="B5" s="129" t="s">
        <v>48</v>
      </c>
      <c r="C5" s="128">
        <v>455</v>
      </c>
      <c r="D5" s="128">
        <v>1404</v>
      </c>
      <c r="E5" s="128">
        <v>482</v>
      </c>
      <c r="F5" s="128">
        <v>1569</v>
      </c>
    </row>
    <row r="6" spans="1:6" x14ac:dyDescent="0.3">
      <c r="A6" s="127">
        <v>4</v>
      </c>
      <c r="B6" s="126" t="s">
        <v>47</v>
      </c>
      <c r="C6" s="125">
        <v>1688</v>
      </c>
      <c r="D6" s="125">
        <v>5322</v>
      </c>
      <c r="E6" s="125">
        <v>1789</v>
      </c>
      <c r="F6" s="125">
        <v>5816</v>
      </c>
    </row>
    <row r="7" spans="1:6" x14ac:dyDescent="0.3">
      <c r="A7" s="130">
        <v>5</v>
      </c>
      <c r="B7" s="129" t="s">
        <v>46</v>
      </c>
      <c r="C7" s="128">
        <v>942</v>
      </c>
      <c r="D7" s="128">
        <v>2902</v>
      </c>
      <c r="E7" s="128">
        <v>1005</v>
      </c>
      <c r="F7" s="128">
        <v>3208</v>
      </c>
    </row>
    <row r="8" spans="1:6" x14ac:dyDescent="0.3">
      <c r="A8" s="127">
        <v>6</v>
      </c>
      <c r="B8" s="126" t="s">
        <v>45</v>
      </c>
      <c r="C8" s="125">
        <v>1107</v>
      </c>
      <c r="D8" s="125">
        <v>3527</v>
      </c>
      <c r="E8" s="125">
        <v>1160</v>
      </c>
      <c r="F8" s="125">
        <v>3797</v>
      </c>
    </row>
    <row r="9" spans="1:6" x14ac:dyDescent="0.3">
      <c r="A9" s="130">
        <v>7</v>
      </c>
      <c r="B9" s="129" t="s">
        <v>44</v>
      </c>
      <c r="C9" s="131">
        <v>398</v>
      </c>
      <c r="D9" s="131">
        <v>1245</v>
      </c>
      <c r="E9" s="131">
        <v>417</v>
      </c>
      <c r="F9" s="131">
        <v>1345</v>
      </c>
    </row>
    <row r="10" spans="1:6" x14ac:dyDescent="0.3">
      <c r="A10" s="127">
        <v>8</v>
      </c>
      <c r="B10" s="126" t="s">
        <v>43</v>
      </c>
      <c r="C10" s="125">
        <v>379</v>
      </c>
      <c r="D10" s="125">
        <v>1158</v>
      </c>
      <c r="E10" s="125">
        <v>400</v>
      </c>
      <c r="F10" s="125">
        <v>1300</v>
      </c>
    </row>
    <row r="11" spans="1:6" x14ac:dyDescent="0.3">
      <c r="A11" s="130">
        <v>9</v>
      </c>
      <c r="B11" s="129" t="s">
        <v>42</v>
      </c>
      <c r="C11" s="128">
        <v>464</v>
      </c>
      <c r="D11" s="128">
        <v>1502</v>
      </c>
      <c r="E11" s="128">
        <v>493</v>
      </c>
      <c r="F11" s="128">
        <v>1664</v>
      </c>
    </row>
    <row r="12" spans="1:6" x14ac:dyDescent="0.3">
      <c r="A12" s="127">
        <v>10</v>
      </c>
      <c r="B12" s="126" t="s">
        <v>41</v>
      </c>
      <c r="C12" s="125">
        <v>202</v>
      </c>
      <c r="D12" s="125">
        <v>625</v>
      </c>
      <c r="E12" s="125">
        <v>212</v>
      </c>
      <c r="F12" s="125">
        <v>677</v>
      </c>
    </row>
    <row r="13" spans="1:6" x14ac:dyDescent="0.3">
      <c r="A13" s="130">
        <v>11</v>
      </c>
      <c r="B13" s="129" t="s">
        <v>40</v>
      </c>
      <c r="C13" s="128">
        <v>370</v>
      </c>
      <c r="D13" s="128">
        <v>1156</v>
      </c>
      <c r="E13" s="128">
        <v>400</v>
      </c>
      <c r="F13" s="128">
        <v>1290</v>
      </c>
    </row>
    <row r="14" spans="1:6" x14ac:dyDescent="0.3">
      <c r="A14" s="127">
        <v>12</v>
      </c>
      <c r="B14" s="126" t="s">
        <v>39</v>
      </c>
      <c r="C14" s="125">
        <v>277</v>
      </c>
      <c r="D14" s="125">
        <v>881</v>
      </c>
      <c r="E14" s="125">
        <v>310</v>
      </c>
      <c r="F14" s="125">
        <v>1004</v>
      </c>
    </row>
    <row r="15" spans="1:6" x14ac:dyDescent="0.3">
      <c r="A15" s="130">
        <v>13</v>
      </c>
      <c r="B15" s="129" t="s">
        <v>38</v>
      </c>
      <c r="C15" s="128">
        <v>217</v>
      </c>
      <c r="D15" s="128">
        <v>678</v>
      </c>
      <c r="E15" s="128">
        <v>237</v>
      </c>
      <c r="F15" s="128">
        <v>771</v>
      </c>
    </row>
    <row r="16" spans="1:6" x14ac:dyDescent="0.3">
      <c r="A16" s="127">
        <v>14</v>
      </c>
      <c r="B16" s="126" t="s">
        <v>37</v>
      </c>
      <c r="C16" s="125">
        <v>438</v>
      </c>
      <c r="D16" s="125">
        <v>1394</v>
      </c>
      <c r="E16" s="125">
        <v>472</v>
      </c>
      <c r="F16" s="125">
        <v>1600</v>
      </c>
    </row>
    <row r="17" spans="1:6" x14ac:dyDescent="0.3">
      <c r="A17" s="127">
        <v>15</v>
      </c>
      <c r="B17" s="129" t="s">
        <v>36</v>
      </c>
      <c r="C17" s="128">
        <v>199</v>
      </c>
      <c r="D17" s="128">
        <v>638</v>
      </c>
      <c r="E17" s="128">
        <v>219</v>
      </c>
      <c r="F17" s="128">
        <v>728</v>
      </c>
    </row>
    <row r="18" spans="1:6" x14ac:dyDescent="0.3">
      <c r="A18" s="127">
        <v>16</v>
      </c>
      <c r="B18" s="126" t="s">
        <v>35</v>
      </c>
      <c r="C18" s="125">
        <v>288</v>
      </c>
      <c r="D18" s="125">
        <v>882</v>
      </c>
      <c r="E18" s="125">
        <v>299</v>
      </c>
      <c r="F18" s="125">
        <v>929</v>
      </c>
    </row>
    <row r="19" spans="1:6" x14ac:dyDescent="0.3">
      <c r="A19" s="130">
        <v>17</v>
      </c>
      <c r="B19" s="129" t="s">
        <v>34</v>
      </c>
      <c r="C19" s="128">
        <v>438</v>
      </c>
      <c r="D19" s="128">
        <v>1335</v>
      </c>
      <c r="E19" s="128">
        <v>462</v>
      </c>
      <c r="F19" s="128">
        <v>1475</v>
      </c>
    </row>
    <row r="20" spans="1:6" x14ac:dyDescent="0.3">
      <c r="A20" s="127">
        <v>18</v>
      </c>
      <c r="B20" s="126" t="s">
        <v>33</v>
      </c>
      <c r="C20" s="125">
        <v>570</v>
      </c>
      <c r="D20" s="125">
        <v>1801</v>
      </c>
      <c r="E20" s="125">
        <v>611</v>
      </c>
      <c r="F20" s="125">
        <v>2006</v>
      </c>
    </row>
    <row r="21" spans="1:6" x14ac:dyDescent="0.3">
      <c r="A21" s="388" t="s">
        <v>32</v>
      </c>
      <c r="B21" s="389"/>
      <c r="C21" s="124">
        <f>SUM(C3:C20)</f>
        <v>8932</v>
      </c>
      <c r="D21" s="124">
        <f>SUM(D3:D20)</f>
        <v>28106</v>
      </c>
      <c r="E21" s="124">
        <f>SUM(E3:E20)</f>
        <v>9497</v>
      </c>
      <c r="F21" s="124">
        <f>SUM(F3:F20)</f>
        <v>31031</v>
      </c>
    </row>
    <row r="22" spans="1:6" x14ac:dyDescent="0.3">
      <c r="A22" s="121"/>
      <c r="B22" s="121"/>
      <c r="C22" s="121"/>
      <c r="E22" s="123"/>
    </row>
    <row r="23" spans="1:6" ht="39" customHeight="1" x14ac:dyDescent="0.3">
      <c r="A23" s="391"/>
      <c r="B23" s="391"/>
      <c r="C23" s="391"/>
      <c r="D23" s="391"/>
      <c r="E23" s="391"/>
      <c r="F23" s="391"/>
    </row>
    <row r="24" spans="1:6" x14ac:dyDescent="0.3">
      <c r="C24" s="123"/>
      <c r="D24" s="123"/>
      <c r="E24" s="123"/>
      <c r="F24" s="123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6</vt:i4>
      </vt:variant>
    </vt:vector>
  </HeadingPairs>
  <TitlesOfParts>
    <vt:vector size="25" baseType="lpstr">
      <vt:lpstr>ИНВАЛИД_ВОВ (по МО)</vt:lpstr>
      <vt:lpstr>Page1</vt:lpstr>
      <vt:lpstr>Категории(рейтинг)</vt:lpstr>
      <vt:lpstr>ежем</vt:lpstr>
      <vt:lpstr>ДП</vt:lpstr>
      <vt:lpstr>08_20</vt:lpstr>
      <vt:lpstr>3-7</vt:lpstr>
      <vt:lpstr>11 2021</vt:lpstr>
      <vt:lpstr>семей</vt:lpstr>
      <vt:lpstr>1120</vt:lpstr>
      <vt:lpstr>Лист2(по МО</vt:lpstr>
      <vt:lpstr>03 2021</vt:lpstr>
      <vt:lpstr>04_21</vt:lpstr>
      <vt:lpstr>0321</vt:lpstr>
      <vt:lpstr>09_2021</vt:lpstr>
      <vt:lpstr>Лист1 (5)</vt:lpstr>
      <vt:lpstr>0820</vt:lpstr>
      <vt:lpstr>03 2021 (2)</vt:lpstr>
      <vt:lpstr>ФЕДК</vt:lpstr>
      <vt:lpstr>'03 2021 (2)'!Область_печати</vt:lpstr>
      <vt:lpstr>'0820'!Область_печати</vt:lpstr>
      <vt:lpstr>'11 2021'!Область_печати</vt:lpstr>
      <vt:lpstr>Page1!Область_печати</vt:lpstr>
      <vt:lpstr>семей!Область_печати</vt:lpstr>
      <vt:lpstr>ФЕДК!Область_печати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2023-03-09T08:29:50Z</dcterms:modified>
</cp:coreProperties>
</file>