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firstSheet="3" activeTab="19"/>
  </bookViews>
  <sheets>
    <sheet name="ИНВАЛИД_ВОВ (по МО)" sheetId="31" r:id="rId1"/>
    <sheet name="1-пособие" sheetId="4" r:id="rId2"/>
    <sheet name="ежем" sheetId="7" r:id="rId3"/>
    <sheet name="ДП" sheetId="13" r:id="rId4"/>
    <sheet name="08_20" sheetId="14" r:id="rId5"/>
    <sheet name="11 2021" sheetId="15" r:id="rId6"/>
    <sheet name="семей" sheetId="16" r:id="rId7"/>
    <sheet name="1120" sheetId="9" r:id="rId8"/>
    <sheet name="10_21" sheetId="18" r:id="rId9"/>
    <sheet name="Лист2(по МО" sheetId="19" r:id="rId10"/>
    <sheet name="0421" sheetId="20" r:id="rId11"/>
    <sheet name="03 2021" sheetId="22" r:id="rId12"/>
    <sheet name="04_21" sheetId="23" r:id="rId13"/>
    <sheet name="0321" sheetId="24" r:id="rId14"/>
    <sheet name="09_2021" sheetId="25" r:id="rId15"/>
    <sheet name="ДОО" sheetId="26" r:id="rId16"/>
    <sheet name="РСДП" sheetId="27" r:id="rId17"/>
    <sheet name="ФЕДК" sheetId="29" r:id="rId18"/>
    <sheet name="ФЕДК (2)" sheetId="30" r:id="rId19"/>
    <sheet name="ГК топливо" sheetId="8" r:id="rId20"/>
  </sheets>
  <definedNames>
    <definedName name="_xlnm._FilterDatabase" localSheetId="13" hidden="1">'0321'!$A$3:$N$22</definedName>
    <definedName name="_xlnm._FilterDatabase" localSheetId="10" hidden="1">'0421'!$A$3:$L$22</definedName>
    <definedName name="_xlnm._FilterDatabase" localSheetId="5" hidden="1">'11 2021'!$A$4:$O$23</definedName>
    <definedName name="_xlnm._FilterDatabase" localSheetId="2" hidden="1">ежем!$A$4:$J$23</definedName>
    <definedName name="_xlnm._FilterDatabase" localSheetId="0" hidden="1">'ИНВАЛИД_ВОВ (по МО)'!$A$6:$N$26</definedName>
    <definedName name="_xlnm._FilterDatabase" localSheetId="9" hidden="1">'Лист2(по МО'!$A$4:$O$23</definedName>
    <definedName name="_xlnm.Database" localSheetId="3">ДП!#REF!</definedName>
    <definedName name="_xlnm.Database">#REF!</definedName>
    <definedName name="_xlnm.Print_Area" localSheetId="8">'10_21'!$A$1:$F$22</definedName>
    <definedName name="_xlnm.Print_Area" localSheetId="5">'11 2021'!$A$1:$O$23</definedName>
    <definedName name="_xlnm.Print_Area" localSheetId="1">'1-пособие'!$A$1:$K$16</definedName>
    <definedName name="_xlnm.Print_Area" localSheetId="19">'ГК топливо'!#REF!</definedName>
    <definedName name="_xlnm.Print_Area" localSheetId="16">РСДП!$A$1:$D$22</definedName>
    <definedName name="_xlnm.Print_Area" localSheetId="6">семей!$A$1:$F$23</definedName>
    <definedName name="_xlnm.Print_Area" localSheetId="17">ФЕДК!$A$1:$D$21</definedName>
    <definedName name="_xlnm.Print_Area" localSheetId="18">'ФЕДК (2)'!$A$1:$G$22</definedName>
  </definedNames>
  <calcPr calcId="145621"/>
</workbook>
</file>

<file path=xl/calcChain.xml><?xml version="1.0" encoding="utf-8"?>
<calcChain xmlns="http://schemas.openxmlformats.org/spreadsheetml/2006/main">
  <c r="F23" i="8" l="1"/>
  <c r="E23" i="8"/>
  <c r="D23" i="8"/>
  <c r="C23" i="8"/>
  <c r="I22" i="30" l="1"/>
  <c r="H22" i="30"/>
  <c r="G22" i="30"/>
  <c r="E22" i="30"/>
  <c r="D22" i="30"/>
  <c r="C22" i="30"/>
  <c r="J21" i="30"/>
  <c r="F21" i="30"/>
  <c r="J20" i="30"/>
  <c r="F20" i="30"/>
  <c r="J19" i="30"/>
  <c r="F19" i="30"/>
  <c r="J18" i="30"/>
  <c r="F18" i="30"/>
  <c r="J17" i="30"/>
  <c r="F17" i="30"/>
  <c r="J16" i="30"/>
  <c r="F16" i="30"/>
  <c r="J15" i="30"/>
  <c r="F15" i="30"/>
  <c r="J14" i="30"/>
  <c r="F14" i="30"/>
  <c r="J13" i="30"/>
  <c r="F13" i="30"/>
  <c r="J12" i="30"/>
  <c r="F12" i="30"/>
  <c r="J11" i="30"/>
  <c r="F11" i="30"/>
  <c r="J10" i="30"/>
  <c r="F10" i="30"/>
  <c r="J9" i="30"/>
  <c r="F9" i="30"/>
  <c r="J8" i="30"/>
  <c r="F8" i="30"/>
  <c r="J7" i="30"/>
  <c r="F7" i="30"/>
  <c r="F22" i="30" s="1"/>
  <c r="J6" i="30"/>
  <c r="F6" i="30"/>
  <c r="J5" i="30"/>
  <c r="F5" i="30"/>
  <c r="J4" i="30"/>
  <c r="J22" i="30" s="1"/>
  <c r="F4" i="30"/>
  <c r="D21" i="29" l="1"/>
  <c r="C21" i="29"/>
  <c r="D22" i="27" l="1"/>
  <c r="C22" i="27"/>
  <c r="H25" i="26" l="1"/>
  <c r="G25" i="26"/>
  <c r="F25" i="26"/>
  <c r="E25" i="26"/>
  <c r="D25" i="26"/>
  <c r="C25" i="26"/>
  <c r="F23" i="25" l="1"/>
  <c r="E23" i="25"/>
  <c r="D23" i="25"/>
  <c r="C23" i="25"/>
  <c r="N22" i="24" l="1"/>
  <c r="M22" i="24"/>
  <c r="K22" i="24"/>
  <c r="J22" i="24"/>
  <c r="I22" i="24"/>
  <c r="H22" i="24"/>
  <c r="G22" i="24"/>
  <c r="E22" i="24"/>
  <c r="D22" i="24"/>
  <c r="C22" i="24"/>
  <c r="L21" i="24"/>
  <c r="F21" i="24"/>
  <c r="L20" i="24"/>
  <c r="F20" i="24"/>
  <c r="L19" i="24"/>
  <c r="F19" i="24"/>
  <c r="L18" i="24"/>
  <c r="F18" i="24"/>
  <c r="L17" i="24"/>
  <c r="F17" i="24"/>
  <c r="L16" i="24"/>
  <c r="F16" i="24"/>
  <c r="L15" i="24"/>
  <c r="F15" i="24"/>
  <c r="L14" i="24"/>
  <c r="F14" i="24"/>
  <c r="L13" i="24"/>
  <c r="F13" i="24"/>
  <c r="L12" i="24"/>
  <c r="F12" i="24"/>
  <c r="L11" i="24"/>
  <c r="F11" i="24"/>
  <c r="L10" i="24"/>
  <c r="F10" i="24"/>
  <c r="L9" i="24"/>
  <c r="F9" i="24"/>
  <c r="L8" i="24"/>
  <c r="F8" i="24"/>
  <c r="L7" i="24"/>
  <c r="F7" i="24"/>
  <c r="L6" i="24"/>
  <c r="L22" i="24" s="1"/>
  <c r="F6" i="24"/>
  <c r="L5" i="24"/>
  <c r="F5" i="24"/>
  <c r="F22" i="24" s="1"/>
  <c r="L4" i="24"/>
  <c r="F4" i="24"/>
  <c r="O22" i="23" l="1"/>
  <c r="N22" i="23"/>
  <c r="M22" i="23"/>
  <c r="L22" i="23"/>
  <c r="K22" i="23"/>
  <c r="J22" i="23"/>
  <c r="I22" i="23"/>
  <c r="H22" i="23"/>
  <c r="G22" i="23"/>
  <c r="F22" i="23"/>
  <c r="E22" i="23"/>
  <c r="D22" i="23"/>
  <c r="C22" i="23"/>
  <c r="N24" i="22" l="1"/>
  <c r="M24" i="22"/>
  <c r="L24" i="22"/>
  <c r="K24" i="22"/>
  <c r="J24" i="22"/>
  <c r="I24" i="22"/>
  <c r="H24" i="22"/>
  <c r="G24" i="22"/>
  <c r="F24" i="22"/>
  <c r="E24" i="22"/>
  <c r="D24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L22" i="20" l="1"/>
  <c r="K22" i="20"/>
  <c r="J22" i="20"/>
  <c r="I22" i="20"/>
  <c r="H22" i="20"/>
  <c r="G22" i="20"/>
  <c r="F22" i="20"/>
  <c r="E22" i="20"/>
  <c r="D22" i="20"/>
  <c r="C22" i="20"/>
  <c r="N23" i="19" l="1"/>
  <c r="M23" i="19"/>
  <c r="L23" i="19"/>
  <c r="K23" i="19"/>
  <c r="O23" i="19" s="1"/>
  <c r="J23" i="19"/>
  <c r="I23" i="19"/>
  <c r="H23" i="19" s="1"/>
  <c r="G23" i="19"/>
  <c r="F23" i="19"/>
  <c r="E23" i="19"/>
  <c r="D23" i="19"/>
  <c r="C23" i="19"/>
  <c r="O22" i="19"/>
  <c r="H22" i="19"/>
  <c r="C22" i="19"/>
  <c r="O21" i="19"/>
  <c r="H21" i="19"/>
  <c r="C21" i="19"/>
  <c r="O20" i="19"/>
  <c r="H20" i="19"/>
  <c r="C20" i="19"/>
  <c r="O19" i="19"/>
  <c r="H19" i="19"/>
  <c r="C19" i="19"/>
  <c r="O18" i="19"/>
  <c r="H18" i="19"/>
  <c r="C18" i="19"/>
  <c r="O17" i="19"/>
  <c r="H17" i="19"/>
  <c r="C17" i="19"/>
  <c r="O16" i="19"/>
  <c r="H16" i="19"/>
  <c r="C16" i="19"/>
  <c r="O15" i="19"/>
  <c r="H15" i="19"/>
  <c r="C15" i="19"/>
  <c r="O14" i="19"/>
  <c r="H14" i="19"/>
  <c r="C14" i="19"/>
  <c r="O13" i="19"/>
  <c r="H13" i="19"/>
  <c r="C13" i="19"/>
  <c r="O12" i="19"/>
  <c r="H12" i="19"/>
  <c r="C12" i="19"/>
  <c r="O11" i="19"/>
  <c r="H11" i="19"/>
  <c r="C11" i="19"/>
  <c r="O10" i="19"/>
  <c r="H10" i="19"/>
  <c r="C10" i="19"/>
  <c r="O9" i="19"/>
  <c r="H9" i="19"/>
  <c r="C9" i="19"/>
  <c r="O8" i="19"/>
  <c r="H8" i="19"/>
  <c r="C8" i="19"/>
  <c r="O7" i="19"/>
  <c r="H7" i="19"/>
  <c r="C7" i="19"/>
  <c r="O6" i="19"/>
  <c r="H6" i="19"/>
  <c r="C6" i="19"/>
  <c r="O5" i="19"/>
  <c r="H5" i="19"/>
  <c r="C5" i="19"/>
  <c r="G22" i="18" l="1"/>
  <c r="F22" i="18"/>
  <c r="E22" i="18"/>
  <c r="D22" i="18"/>
  <c r="C22" i="18"/>
  <c r="F21" i="16" l="1"/>
  <c r="E21" i="16"/>
  <c r="D21" i="16"/>
  <c r="C21" i="16"/>
  <c r="M24" i="15" l="1"/>
  <c r="I24" i="15"/>
  <c r="E24" i="15"/>
  <c r="O23" i="15"/>
  <c r="O24" i="15" s="1"/>
  <c r="N23" i="15"/>
  <c r="N24" i="15" s="1"/>
  <c r="M23" i="15"/>
  <c r="L23" i="15"/>
  <c r="L24" i="15" s="1"/>
  <c r="K23" i="15"/>
  <c r="K24" i="15" s="1"/>
  <c r="J23" i="15"/>
  <c r="J24" i="15" s="1"/>
  <c r="I23" i="15"/>
  <c r="H23" i="15"/>
  <c r="H24" i="15" s="1"/>
  <c r="F23" i="15"/>
  <c r="F24" i="15" s="1"/>
  <c r="E23" i="15"/>
  <c r="D23" i="15"/>
  <c r="D24" i="15" s="1"/>
  <c r="C23" i="15"/>
  <c r="C24" i="15" s="1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23" i="15" s="1"/>
  <c r="G5" i="15"/>
  <c r="G24" i="15" l="1"/>
  <c r="F23" i="14" l="1"/>
  <c r="E23" i="14"/>
  <c r="D23" i="14"/>
  <c r="C23" i="14"/>
  <c r="F22" i="13"/>
  <c r="E22" i="13"/>
  <c r="D22" i="13"/>
  <c r="C22" i="13"/>
  <c r="E27" i="9" l="1"/>
  <c r="F25" i="9"/>
  <c r="E25" i="9"/>
  <c r="D25" i="9"/>
  <c r="C25" i="9"/>
  <c r="J23" i="7" l="1"/>
  <c r="I23" i="7"/>
  <c r="H23" i="7"/>
  <c r="G23" i="7"/>
  <c r="F23" i="7"/>
  <c r="E23" i="7"/>
  <c r="D23" i="7"/>
  <c r="C23" i="7"/>
  <c r="N26" i="31" l="1"/>
  <c r="M26" i="31"/>
  <c r="L26" i="31"/>
  <c r="J26" i="31"/>
  <c r="I26" i="31"/>
  <c r="G26" i="31"/>
  <c r="F26" i="31"/>
  <c r="D26" i="31"/>
  <c r="K25" i="31"/>
  <c r="H25" i="31"/>
  <c r="E25" i="31"/>
  <c r="C25" i="31"/>
  <c r="K24" i="31"/>
  <c r="H24" i="31"/>
  <c r="E24" i="31"/>
  <c r="C24" i="31"/>
  <c r="K23" i="31"/>
  <c r="H23" i="31"/>
  <c r="E23" i="31"/>
  <c r="C23" i="31"/>
  <c r="K22" i="31"/>
  <c r="H22" i="31"/>
  <c r="E22" i="31"/>
  <c r="C22" i="31"/>
  <c r="K21" i="31"/>
  <c r="H21" i="31"/>
  <c r="E21" i="31"/>
  <c r="C21" i="31"/>
  <c r="K20" i="31"/>
  <c r="H20" i="31"/>
  <c r="E20" i="31"/>
  <c r="C20" i="31"/>
  <c r="K19" i="31"/>
  <c r="H19" i="31"/>
  <c r="E19" i="31"/>
  <c r="C19" i="31"/>
  <c r="K18" i="31"/>
  <c r="H18" i="31"/>
  <c r="E18" i="31"/>
  <c r="C18" i="31"/>
  <c r="K17" i="31"/>
  <c r="H17" i="31"/>
  <c r="E17" i="31"/>
  <c r="C17" i="31"/>
  <c r="K16" i="31"/>
  <c r="H16" i="31"/>
  <c r="E16" i="31"/>
  <c r="C16" i="31"/>
  <c r="K15" i="31"/>
  <c r="H15" i="31"/>
  <c r="E15" i="31"/>
  <c r="C15" i="31"/>
  <c r="K14" i="31"/>
  <c r="H14" i="31"/>
  <c r="E14" i="31"/>
  <c r="C14" i="31"/>
  <c r="K13" i="31"/>
  <c r="H13" i="31"/>
  <c r="E13" i="31"/>
  <c r="C13" i="31"/>
  <c r="K12" i="31"/>
  <c r="H12" i="31"/>
  <c r="E12" i="31"/>
  <c r="C12" i="31"/>
  <c r="K11" i="31"/>
  <c r="H11" i="31"/>
  <c r="E11" i="31"/>
  <c r="C11" i="31"/>
  <c r="K10" i="31"/>
  <c r="H10" i="31"/>
  <c r="E10" i="31"/>
  <c r="C10" i="31"/>
  <c r="K9" i="31"/>
  <c r="H9" i="31"/>
  <c r="E9" i="31"/>
  <c r="E26" i="31" s="1"/>
  <c r="C9" i="31"/>
  <c r="K8" i="31"/>
  <c r="K26" i="31" s="1"/>
  <c r="H8" i="31"/>
  <c r="H26" i="31" s="1"/>
  <c r="E8" i="31"/>
  <c r="C8" i="31"/>
  <c r="C26" i="31" s="1"/>
</calcChain>
</file>

<file path=xl/sharedStrings.xml><?xml version="1.0" encoding="utf-8"?>
<sst xmlns="http://schemas.openxmlformats.org/spreadsheetml/2006/main" count="746" uniqueCount="272">
  <si>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</si>
  <si>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</si>
  <si>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</si>
  <si>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</si>
  <si>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</si>
  <si>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</si>
  <si>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</si>
  <si>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</si>
  <si>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</si>
  <si>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</si>
  <si>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</si>
  <si>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</si>
  <si>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</si>
  <si>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</si>
  <si>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</si>
  <si>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</si>
  <si>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</si>
  <si>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</si>
  <si>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</si>
  <si>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</si>
  <si>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</si>
  <si>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</si>
  <si>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</si>
  <si>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</si>
  <si>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</si>
  <si>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</si>
  <si>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</si>
  <si>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</si>
  <si>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</si>
  <si>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</si>
  <si>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</si>
  <si>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</si>
  <si>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</si>
  <si>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</si>
  <si>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</si>
  <si>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</si>
  <si>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</si>
  <si>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</si>
  <si>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</si>
  <si>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</si>
  <si>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</si>
  <si>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</si>
  <si>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</si>
  <si>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</si>
  <si>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</si>
  <si>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</si>
  <si>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</si>
  <si>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</si>
  <si>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</si>
  <si>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</si>
  <si>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</si>
  <si>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</si>
  <si>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</si>
  <si>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</si>
  <si>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</si>
  <si>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</si>
  <si>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</si>
  <si>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</si>
  <si>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</si>
  <si>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</si>
  <si>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</si>
  <si>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</si>
  <si>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</si>
  <si>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</si>
  <si>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</si>
  <si>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>Информация о количестве  ветеранов  Великой Отечественной войны 1941-1945 годов,  состоящих на учете</t>
  </si>
  <si>
    <t>Труженики тыла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</si>
  <si>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</si>
  <si>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</si>
  <si>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</si>
  <si>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</si>
  <si>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</si>
  <si>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</si>
  <si>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</si>
  <si>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</si>
  <si>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</si>
  <si>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</si>
  <si>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</si>
  <si>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</si>
  <si>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</si>
  <si>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</si>
  <si>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</si>
  <si>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</si>
  <si>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</si>
  <si>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</si>
  <si>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</si>
  <si>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</si>
  <si>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</si>
  <si>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</si>
  <si>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</si>
  <si>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</si>
  <si>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</si>
  <si>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</si>
  <si>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</si>
  <si>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</si>
  <si>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</si>
  <si>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</si>
  <si>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</si>
  <si>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ежемесячные выплаты</t>
  </si>
  <si>
    <t>иждивенцы</t>
  </si>
  <si>
    <t>получатели</t>
  </si>
  <si>
    <t xml:space="preserve">работники культурно-просвет </t>
  </si>
  <si>
    <t>социальные работники</t>
  </si>
  <si>
    <t>специалисты гос.ветнадзор</t>
  </si>
  <si>
    <t>медицинские работники</t>
  </si>
  <si>
    <t>согласно заявке</t>
  </si>
  <si>
    <t>Выборгский</t>
  </si>
  <si>
    <t>Всеволожский</t>
  </si>
  <si>
    <t>Волховский</t>
  </si>
  <si>
    <t>Волосовский</t>
  </si>
  <si>
    <t>Бокситогорский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</si>
  <si>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</si>
  <si>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</si>
  <si>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</si>
  <si>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Количество получателей  накопительно в  2021 году</t>
  </si>
  <si>
    <t xml:space="preserve">Количество актуальных получателей </t>
  </si>
  <si>
    <t xml:space="preserve">№ </t>
  </si>
  <si>
    <t>кол-во детей (чел.)</t>
  </si>
  <si>
    <t>получателей (семей)</t>
  </si>
  <si>
    <t>№
п/п</t>
  </si>
  <si>
    <t xml:space="preserve">Волховский </t>
  </si>
  <si>
    <t>Областная выплата</t>
  </si>
  <si>
    <t>Сумма начисленная без доплат (руб.)</t>
  </si>
  <si>
    <t>Федеральная выплата</t>
  </si>
  <si>
    <t>№</t>
  </si>
  <si>
    <t xml:space="preserve">Ежемесячный отчет по предоставлению ежемесячной денежной выплаты в связи с  рождением первого ребенка 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</si>
  <si>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</si>
  <si>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</si>
  <si>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</si>
  <si>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</si>
  <si>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</si>
  <si>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</si>
  <si>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</si>
  <si>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Пособие на рожд.  по ФЗ № 81,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</si>
  <si>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</si>
  <si>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</si>
  <si>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</si>
  <si>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Численность детей
(накопительно по выплате), чел.</t>
  </si>
  <si>
    <t>Численность детей, чел.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</si>
  <si>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</si>
  <si>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</si>
  <si>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</si>
  <si>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</si>
  <si>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</si>
  <si>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</si>
  <si>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</si>
  <si>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</si>
  <si>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</si>
  <si>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</si>
  <si>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</si>
  <si>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</si>
  <si>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</si>
  <si>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</si>
  <si>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</si>
  <si>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</si>
  <si>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</si>
  <si>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</si>
  <si>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</si>
  <si>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</si>
  <si>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</si>
  <si>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</si>
  <si>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</si>
  <si>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</si>
  <si>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</si>
  <si>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</si>
  <si>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</si>
  <si>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</si>
  <si>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</si>
  <si>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</si>
  <si>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</si>
  <si>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</si>
  <si>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</si>
  <si>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</si>
  <si>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</si>
  <si>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</si>
  <si>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</si>
  <si>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</si>
  <si>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</si>
  <si>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</si>
  <si>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</si>
  <si>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</si>
  <si>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</si>
  <si>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</si>
  <si>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</si>
  <si>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</si>
  <si>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</si>
  <si>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</si>
  <si>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</si>
  <si>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</si>
  <si>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</si>
  <si>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</si>
  <si>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</si>
  <si>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</si>
  <si>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</si>
  <si>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</si>
  <si>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Всего семей</t>
  </si>
  <si>
    <t>Муниципальные районы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</si>
  <si>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</si>
  <si>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</si>
  <si>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</si>
  <si>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</si>
  <si>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</si>
  <si>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t>детей   (чел.)</t>
  </si>
  <si>
    <t xml:space="preserve">численность семей и  детей, на которых произведена ежемесячная денежная выплата </t>
  </si>
  <si>
    <t>Численность в отчетный период</t>
  </si>
  <si>
    <t>№ п.п.</t>
  </si>
  <si>
    <t>всего</t>
  </si>
  <si>
    <t>100 и более</t>
  </si>
  <si>
    <t>95 лет</t>
  </si>
  <si>
    <t>90 лет</t>
  </si>
  <si>
    <t>3=(4+5+8+11+15)</t>
  </si>
  <si>
    <t xml:space="preserve"> в БД АИС "Социальная защита" по состоянию  на  01.01.2022 </t>
  </si>
  <si>
    <t>Сведения о назначении и выплате пособия на ребенка (1-пособие) 
Декабрь 2021
ЛОГКУ "Центр социальной защиты населения"</t>
  </si>
  <si>
    <t>22 573</t>
  </si>
  <si>
    <t>46 935</t>
  </si>
  <si>
    <t>1 090</t>
  </si>
  <si>
    <t>6 431</t>
  </si>
  <si>
    <t>9 282</t>
  </si>
  <si>
    <t>17 986</t>
  </si>
  <si>
    <t>36 650</t>
  </si>
  <si>
    <t>Информация о численности детей с хроническими заболеваниями, получающих некоторые меры соцподдержки по состоянию на 01.01.2022.</t>
  </si>
  <si>
    <t>ежегодные выплаты (накопительно за 2021 год)</t>
  </si>
  <si>
    <t xml:space="preserve">ребенок-инвалид с особыми потребностями начислено в декабре 2021 </t>
  </si>
  <si>
    <t>ребенок без нвалидности,     с заболеванием -  инсулинозависимый сахарный диабет в декабре 2021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</si>
  <si>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
за декабрь 2021 года</t>
  </si>
  <si>
    <t>Информация о получателях ежемесячного пособия на приобретение товаров детского ассортимента и продуктов детского питания на 01 января 2022 г.</t>
  </si>
  <si>
    <t>Начислено на декабрь</t>
  </si>
  <si>
    <t>Накопительно за 2021 год (январь - декабрь</t>
  </si>
  <si>
    <t xml:space="preserve">на 01.01.2022 </t>
  </si>
  <si>
    <t>в декабре 2021
детей   (чел.)</t>
  </si>
  <si>
    <t>накопительно в 2021 г. 
детей   (чел.)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</si>
  <si>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2021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01.01.2022 </t>
    </r>
  </si>
  <si>
    <t xml:space="preserve">Информация о получателях ежемесячной денежной компенсации многодетным семьям, проживающим в Ленинградской области
на 01.01.2022 (за декабрь 2021) </t>
  </si>
  <si>
    <t>Численность получателей на декабрь 2021 (семей)</t>
  </si>
  <si>
    <t>Количество семей в 2021 (накопительно по выплате)</t>
  </si>
  <si>
    <t>*в данную численность также включены граждане у которых имеется задолженность по данному виду выплате</t>
  </si>
  <si>
    <t>Информация о численности граждан, получающих некоторые меры соцподдержки по состоянию на 01.01.2022 (за декабрь 2021)</t>
  </si>
  <si>
    <t>ежегодные за 2021 (накопительно)</t>
  </si>
  <si>
    <t>Компенсация страховых премий инвалидам, имеющим транспортные средства в соответствии с медицинскими показаниями</t>
  </si>
  <si>
    <t>Сведения о количестве инвалидов по БД "Социальная защита" на 01.01.2022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</si>
  <si>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01.01.2022 </t>
    </r>
  </si>
  <si>
    <t>ежемесячные выплаты за декабрь 2021</t>
  </si>
  <si>
    <t>единовременные за 2021 (накопительно)</t>
  </si>
  <si>
    <t>Информация об использовании средствами регионального материнского капитала 
январь - ноябрь 2021</t>
  </si>
  <si>
    <t>в том числе семей, имеющие ___ несовершеннолетних детей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</si>
  <si>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01.01.2022</t>
  </si>
  <si>
    <t>Информация о получателях ежемесячной денежной выплаты отдельным категориям граждан, проживающих в Ленинградской области на 01.01.2022</t>
  </si>
  <si>
    <t>на декабрь 2021 года</t>
  </si>
  <si>
    <r>
      <t>ВСЕГО  граждан , которым назначена выплата  в 2021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</si>
  <si>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Нарастающим итогом с начала 2021 года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</si>
  <si>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декабрь 2021 года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</si>
  <si>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01.12.2021 по 31.12.2021</t>
  </si>
  <si>
    <t>Численность обратившихся за выплатой</t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</si>
  <si>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декабрь</t>
    </r>
    <r>
      <rPr>
        <b/>
        <sz val="11"/>
        <color theme="1"/>
        <rFont val="Calibri"/>
        <family val="2"/>
        <charset val="204"/>
        <scheme val="minor"/>
      </rPr>
      <t xml:space="preserve"> 2021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</si>
  <si>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01.01.2021</t>
    </r>
  </si>
  <si>
    <r>
      <t xml:space="preserve">За отчетный месяц 
декабрь </t>
    </r>
    <r>
      <rPr>
        <b/>
        <i/>
        <u/>
        <sz val="11"/>
        <color theme="1"/>
        <rFont val="Calibri"/>
        <family val="2"/>
        <charset val="204"/>
        <scheme val="minor"/>
      </rPr>
      <t>2021</t>
    </r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</si>
  <si>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01.01.2021</t>
    </r>
  </si>
  <si>
    <t>получателей</t>
  </si>
  <si>
    <t>Информация о получателях региональной социальной доплаты к пенсии на 01.01.2022</t>
  </si>
  <si>
    <t>Количество актуальных получателей  по БД на декабрь 2021</t>
  </si>
  <si>
    <t>Количество получателей накопительно  в 2021</t>
  </si>
  <si>
    <t>Информация о получателях федеральной ежемесячной денежной компенсации  за  расходы по коммунальным услугам  на 01.01.2022 года</t>
  </si>
  <si>
    <t>Количество получателей 
за декабрь 2021</t>
  </si>
  <si>
    <t>Количество  получателей в 2021 году (накопительно)</t>
  </si>
  <si>
    <t>Информация о получателях единовременной социальной выплаты граждаам, постоянно проживающим в ЛО, в связи с юбилейными днями рождения на 01.01.2022 года</t>
  </si>
  <si>
    <t>Количество получателей 
на декабрь 2021</t>
  </si>
  <si>
    <t>Информация о получателях субсидий на оплату жилого помещения и коммунальных услуг
 на 01.01.2022</t>
  </si>
  <si>
    <t>Наименование МO</t>
  </si>
  <si>
    <t xml:space="preserve">выплачено </t>
  </si>
  <si>
    <t>ВСЕГО (накопительно)</t>
  </si>
  <si>
    <t>в декабре 2021</t>
  </si>
  <si>
    <t>за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</si>
</sst>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08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26" fillId="5" borderId="0" applyNumberFormat="0" applyBorder="0" applyAlignment="0" applyProtection="0"/>
    <xf numFmtId="0" fontId="27" fillId="6" borderId="0"/>
    <xf numFmtId="0" fontId="26" fillId="7" borderId="0" applyNumberFormat="0" applyBorder="0" applyAlignment="0" applyProtection="0"/>
    <xf numFmtId="0" fontId="27" fillId="8" borderId="0"/>
    <xf numFmtId="0" fontId="26" fillId="9" borderId="0" applyNumberFormat="0" applyBorder="0" applyAlignment="0" applyProtection="0"/>
    <xf numFmtId="0" fontId="27" fillId="10" borderId="0"/>
    <xf numFmtId="0" fontId="26" fillId="11" borderId="0" applyNumberFormat="0" applyBorder="0" applyAlignment="0" applyProtection="0"/>
    <xf numFmtId="0" fontId="27" fillId="12" borderId="0"/>
    <xf numFmtId="0" fontId="26" fillId="13" borderId="0" applyNumberFormat="0" applyBorder="0" applyAlignment="0" applyProtection="0"/>
    <xf numFmtId="0" fontId="27" fillId="14" borderId="0"/>
    <xf numFmtId="0" fontId="26" fillId="15" borderId="0" applyNumberFormat="0" applyBorder="0" applyAlignment="0" applyProtection="0"/>
    <xf numFmtId="0" fontId="27" fillId="16" borderId="0"/>
    <xf numFmtId="0" fontId="26" fillId="17" borderId="0" applyNumberFormat="0" applyBorder="0" applyAlignment="0" applyProtection="0"/>
    <xf numFmtId="0" fontId="27" fillId="18" borderId="0"/>
    <xf numFmtId="0" fontId="26" fillId="19" borderId="0" applyNumberFormat="0" applyBorder="0" applyAlignment="0" applyProtection="0"/>
    <xf numFmtId="0" fontId="27" fillId="20" borderId="0"/>
    <xf numFmtId="0" fontId="26" fillId="21" borderId="0" applyNumberFormat="0" applyBorder="0" applyAlignment="0" applyProtection="0"/>
    <xf numFmtId="0" fontId="27" fillId="22" borderId="0"/>
    <xf numFmtId="0" fontId="26" fillId="11" borderId="0" applyNumberFormat="0" applyBorder="0" applyAlignment="0" applyProtection="0"/>
    <xf numFmtId="0" fontId="27" fillId="12" borderId="0"/>
    <xf numFmtId="0" fontId="26" fillId="17" borderId="0" applyNumberFormat="0" applyBorder="0" applyAlignment="0" applyProtection="0"/>
    <xf numFmtId="0" fontId="27" fillId="18" borderId="0"/>
    <xf numFmtId="0" fontId="26" fillId="23" borderId="0" applyNumberFormat="0" applyBorder="0" applyAlignment="0" applyProtection="0"/>
    <xf numFmtId="0" fontId="27" fillId="24" borderId="0"/>
    <xf numFmtId="0" fontId="28" fillId="25" borderId="0" applyNumberFormat="0" applyBorder="0" applyAlignment="0" applyProtection="0"/>
    <xf numFmtId="0" fontId="29" fillId="26" borderId="0"/>
    <xf numFmtId="0" fontId="28" fillId="19" borderId="0" applyNumberFormat="0" applyBorder="0" applyAlignment="0" applyProtection="0"/>
    <xf numFmtId="0" fontId="29" fillId="20" borderId="0"/>
    <xf numFmtId="0" fontId="28" fillId="21" borderId="0" applyNumberFormat="0" applyBorder="0" applyAlignment="0" applyProtection="0"/>
    <xf numFmtId="0" fontId="29" fillId="22" borderId="0"/>
    <xf numFmtId="0" fontId="28" fillId="27" borderId="0" applyNumberFormat="0" applyBorder="0" applyAlignment="0" applyProtection="0"/>
    <xf numFmtId="0" fontId="29" fillId="28" borderId="0"/>
    <xf numFmtId="0" fontId="28" fillId="29" borderId="0" applyNumberFormat="0" applyBorder="0" applyAlignment="0" applyProtection="0"/>
    <xf numFmtId="0" fontId="29" fillId="30" borderId="0"/>
    <xf numFmtId="0" fontId="28" fillId="31" borderId="0" applyNumberFormat="0" applyBorder="0" applyAlignment="0" applyProtection="0"/>
    <xf numFmtId="0" fontId="29" fillId="32" borderId="0"/>
    <xf numFmtId="0" fontId="30" fillId="0" borderId="0">
      <alignment horizontal="center"/>
    </xf>
    <xf numFmtId="0" fontId="30" fillId="0" borderId="0">
      <alignment horizontal="center" textRotation="90"/>
    </xf>
    <xf numFmtId="0" fontId="31" fillId="0" borderId="0"/>
    <xf numFmtId="164" fontId="31" fillId="0" borderId="0"/>
    <xf numFmtId="0" fontId="28" fillId="33" borderId="0" applyNumberFormat="0" applyBorder="0" applyAlignment="0" applyProtection="0"/>
    <xf numFmtId="0" fontId="29" fillId="34" borderId="0"/>
    <xf numFmtId="0" fontId="28" fillId="35" borderId="0" applyNumberFormat="0" applyBorder="0" applyAlignment="0" applyProtection="0"/>
    <xf numFmtId="0" fontId="29" fillId="36" borderId="0"/>
    <xf numFmtId="0" fontId="28" fillId="37" borderId="0" applyNumberFormat="0" applyBorder="0" applyAlignment="0" applyProtection="0"/>
    <xf numFmtId="0" fontId="29" fillId="38" borderId="0"/>
    <xf numFmtId="0" fontId="28" fillId="27" borderId="0" applyNumberFormat="0" applyBorder="0" applyAlignment="0" applyProtection="0"/>
    <xf numFmtId="0" fontId="29" fillId="28" borderId="0"/>
    <xf numFmtId="0" fontId="28" fillId="29" borderId="0" applyNumberFormat="0" applyBorder="0" applyAlignment="0" applyProtection="0"/>
    <xf numFmtId="0" fontId="29" fillId="30" borderId="0"/>
    <xf numFmtId="0" fontId="28" fillId="39" borderId="0" applyNumberFormat="0" applyBorder="0" applyAlignment="0" applyProtection="0"/>
    <xf numFmtId="0" fontId="29" fillId="40" borderId="0"/>
    <xf numFmtId="0" fontId="32" fillId="15" borderId="15" applyNumberFormat="0" applyAlignment="0" applyProtection="0"/>
    <xf numFmtId="0" fontId="33" fillId="16" borderId="16"/>
    <xf numFmtId="0" fontId="34" fillId="41" borderId="17" applyNumberFormat="0" applyAlignment="0" applyProtection="0"/>
    <xf numFmtId="0" fontId="35" fillId="42" borderId="18"/>
    <xf numFmtId="0" fontId="36" fillId="41" borderId="15" applyNumberFormat="0" applyAlignment="0" applyProtection="0"/>
    <xf numFmtId="0" fontId="37" fillId="42" borderId="16"/>
    <xf numFmtId="0" fontId="38" fillId="0" borderId="19" applyNumberFormat="0" applyFill="0" applyAlignment="0" applyProtection="0"/>
    <xf numFmtId="0" fontId="39" fillId="0" borderId="20"/>
    <xf numFmtId="0" fontId="40" fillId="0" borderId="21" applyNumberFormat="0" applyFill="0" applyAlignment="0" applyProtection="0"/>
    <xf numFmtId="0" fontId="41" fillId="0" borderId="22"/>
    <xf numFmtId="0" fontId="42" fillId="0" borderId="23" applyNumberFormat="0" applyFill="0" applyAlignment="0" applyProtection="0"/>
    <xf numFmtId="0" fontId="43" fillId="0" borderId="24"/>
    <xf numFmtId="0" fontId="42" fillId="0" borderId="0" applyNumberFormat="0" applyFill="0" applyBorder="0" applyAlignment="0" applyProtection="0"/>
    <xf numFmtId="0" fontId="43" fillId="0" borderId="0"/>
    <xf numFmtId="0" fontId="44" fillId="0" borderId="25" applyNumberFormat="0" applyFill="0" applyAlignment="0" applyProtection="0"/>
    <xf numFmtId="0" fontId="45" fillId="0" borderId="26"/>
    <xf numFmtId="0" fontId="46" fillId="43" borderId="27" applyNumberFormat="0" applyAlignment="0" applyProtection="0"/>
    <xf numFmtId="0" fontId="47" fillId="44" borderId="28"/>
    <xf numFmtId="0" fontId="48" fillId="0" borderId="0" applyNumberForma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52" fillId="46" borderId="0"/>
    <xf numFmtId="0" fontId="1" fillId="0" borderId="0"/>
    <xf numFmtId="0" fontId="53" fillId="0" borderId="0"/>
    <xf numFmtId="0" fontId="17" fillId="0" borderId="0"/>
    <xf numFmtId="0" fontId="54" fillId="7" borderId="0" applyNumberFormat="0" applyBorder="0" applyAlignment="0" applyProtection="0"/>
    <xf numFmtId="0" fontId="55" fillId="8" borderId="0"/>
    <xf numFmtId="0" fontId="56" fillId="0" borderId="0" applyNumberFormat="0" applyFill="0" applyBorder="0" applyAlignment="0" applyProtection="0"/>
    <xf numFmtId="0" fontId="57" fillId="0" borderId="0"/>
    <xf numFmtId="0" fontId="7" fillId="47" borderId="29" applyNumberFormat="0" applyFont="0" applyAlignment="0" applyProtection="0"/>
    <xf numFmtId="0" fontId="53" fillId="48" borderId="30"/>
    <xf numFmtId="0" fontId="26" fillId="2" borderId="1" applyNumberFormat="0" applyFont="0" applyAlignment="0" applyProtection="0"/>
    <xf numFmtId="0" fontId="1" fillId="2" borderId="1" applyNumberFormat="0" applyFont="0" applyAlignment="0" applyProtection="0"/>
    <xf numFmtId="9" fontId="17" fillId="0" borderId="0" applyFont="0" applyFill="0" applyBorder="0" applyAlignment="0" applyProtection="0"/>
    <xf numFmtId="0" fontId="58" fillId="0" borderId="31" applyNumberFormat="0" applyFill="0" applyAlignment="0" applyProtection="0"/>
    <xf numFmtId="0" fontId="59" fillId="0" borderId="32"/>
    <xf numFmtId="0" fontId="60" fillId="0" borderId="0" applyNumberFormat="0" applyFill="0" applyBorder="0" applyAlignment="0" applyProtection="0"/>
    <xf numFmtId="0" fontId="61" fillId="0" borderId="0"/>
    <xf numFmtId="0" fontId="62" fillId="9" borderId="0" applyNumberFormat="0" applyBorder="0" applyAlignment="0" applyProtection="0"/>
    <xf numFmtId="0" fontId="63" fillId="10" borderId="0"/>
    <xf numFmtId="0" fontId="64" fillId="0" borderId="0"/>
    <xf numFmtId="0" fontId="7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2" fontId="78" fillId="0" borderId="0" applyFont="0" applyFill="0" applyBorder="0" applyAlignment="0" applyProtection="0"/>
    <xf numFmtId="0" fontId="78" fillId="0" borderId="0"/>
    <xf numFmtId="9" fontId="78" fillId="0" borderId="0" applyFont="0" applyFill="0" applyBorder="0" applyAlignment="0" applyProtection="0"/>
  </cellStyleXfs>
  <cellXfs count="416">
    <xf numFmtId="0" fontId="0" fillId="0" borderId="0" xfId="0"/>
    <xf numFmtId="0" fontId="3" fillId="0" borderId="0" xfId="1" applyAlignment="1">
      <alignment horizontal="left"/>
    </xf>
    <xf numFmtId="0" fontId="4" fillId="0" borderId="2" xfId="1" applyFont="1" applyFill="1" applyBorder="1" applyAlignment="1">
      <alignment horizontal="center" vertical="center" wrapText="1"/>
    </xf>
    <xf numFmtId="0" fontId="3" fillId="0" borderId="4" xfId="1" applyBorder="1" applyAlignment="1">
      <alignment horizontal="left"/>
    </xf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9" fillId="0" borderId="0" xfId="2" applyFont="1" applyFill="1"/>
    <xf numFmtId="0" fontId="10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4" fillId="0" borderId="0" xfId="3" applyFont="1" applyFill="1" applyAlignment="1">
      <alignment horizontal="left" vertical="justify"/>
    </xf>
    <xf numFmtId="0" fontId="14" fillId="0" borderId="0" xfId="3" applyFont="1" applyFill="1" applyAlignment="1">
      <alignment horizontal="center" vertical="center"/>
    </xf>
    <xf numFmtId="0" fontId="14" fillId="4" borderId="0" xfId="3" applyFont="1" applyFill="1" applyAlignment="1">
      <alignment horizontal="left" vertical="justify"/>
    </xf>
    <xf numFmtId="0" fontId="1" fillId="0" borderId="0" xfId="3" applyNumberFormat="1" applyFont="1" applyFill="1" applyBorder="1" applyAlignment="1" applyProtection="1"/>
    <xf numFmtId="0" fontId="14" fillId="0" borderId="0" xfId="3" applyFont="1" applyFill="1" applyAlignment="1">
      <alignment horizontal="center" vertical="justify"/>
    </xf>
    <xf numFmtId="0" fontId="16" fillId="0" borderId="2" xfId="1" applyFont="1" applyFill="1" applyBorder="1" applyAlignment="1">
      <alignment horizontal="left" vertical="center" wrapText="1"/>
    </xf>
    <xf numFmtId="0" fontId="17" fillId="0" borderId="0" xfId="2" applyFont="1" applyFill="1"/>
    <xf numFmtId="0" fontId="18" fillId="0" borderId="0" xfId="2" applyFont="1" applyFill="1"/>
    <xf numFmtId="0" fontId="10" fillId="0" borderId="0" xfId="2" applyFont="1" applyFill="1"/>
    <xf numFmtId="0" fontId="19" fillId="0" borderId="0" xfId="2" applyFont="1" applyFill="1" applyAlignment="1">
      <alignment wrapText="1"/>
    </xf>
    <xf numFmtId="0" fontId="7" fillId="0" borderId="0" xfId="2" applyNumberFormat="1" applyFont="1" applyFill="1" applyBorder="1" applyAlignment="1" applyProtection="1"/>
    <xf numFmtId="0" fontId="20" fillId="0" borderId="0" xfId="2" applyFont="1" applyFill="1" applyAlignment="1">
      <alignment wrapText="1"/>
    </xf>
    <xf numFmtId="0" fontId="20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 wrapText="1"/>
    </xf>
    <xf numFmtId="0" fontId="23" fillId="0" borderId="0" xfId="2" applyFont="1" applyFill="1" applyAlignment="1">
      <alignment vertical="center" wrapText="1"/>
    </xf>
    <xf numFmtId="0" fontId="7" fillId="0" borderId="0" xfId="2"/>
    <xf numFmtId="0" fontId="14" fillId="0" borderId="0" xfId="2" applyFont="1" applyAlignment="1">
      <alignment vertical="top"/>
    </xf>
    <xf numFmtId="0" fontId="14" fillId="0" borderId="0" xfId="2" applyFont="1" applyAlignment="1">
      <alignment horizontal="right" vertical="top" wrapText="1"/>
    </xf>
    <xf numFmtId="0" fontId="15" fillId="0" borderId="0" xfId="2" applyNumberFormat="1" applyFont="1" applyAlignment="1">
      <alignment horizontal="center" vertical="top"/>
    </xf>
    <xf numFmtId="0" fontId="14" fillId="0" borderId="0" xfId="2" applyFont="1" applyFill="1" applyAlignment="1">
      <alignment vertical="top"/>
    </xf>
    <xf numFmtId="0" fontId="14" fillId="0" borderId="0" xfId="2" applyNumberFormat="1" applyFont="1" applyFill="1" applyAlignment="1">
      <alignment vertical="top"/>
    </xf>
    <xf numFmtId="0" fontId="64" fillId="0" borderId="0" xfId="98" applyNumberFormat="1"/>
    <xf numFmtId="0" fontId="64" fillId="0" borderId="0" xfId="98"/>
    <xf numFmtId="0" fontId="64" fillId="0" borderId="0" xfId="98" applyNumberFormat="1" applyFill="1"/>
    <xf numFmtId="0" fontId="65" fillId="0" borderId="0" xfId="98" applyNumberFormat="1" applyFont="1" applyAlignment="1">
      <alignment horizontal="center"/>
    </xf>
    <xf numFmtId="0" fontId="67" fillId="0" borderId="0" xfId="98" applyNumberFormat="1" applyFont="1"/>
    <xf numFmtId="0" fontId="67" fillId="0" borderId="0" xfId="98" applyNumberFormat="1" applyFont="1" applyBorder="1"/>
    <xf numFmtId="0" fontId="67" fillId="0" borderId="0" xfId="98" applyNumberFormat="1" applyFont="1" applyFill="1" applyBorder="1"/>
    <xf numFmtId="0" fontId="68" fillId="0" borderId="0" xfId="98" applyFont="1" applyFill="1" applyBorder="1"/>
    <xf numFmtId="0" fontId="64" fillId="0" borderId="0" xfId="98" applyNumberFormat="1" applyAlignment="1">
      <alignment vertical="center"/>
    </xf>
    <xf numFmtId="0" fontId="71" fillId="0" borderId="0" xfId="98" applyNumberFormat="1" applyFont="1"/>
    <xf numFmtId="0" fontId="21" fillId="0" borderId="0" xfId="99" applyFont="1"/>
    <xf numFmtId="0" fontId="22" fillId="0" borderId="0" xfId="99" applyFont="1" applyAlignment="1">
      <alignment horizontal="left"/>
    </xf>
    <xf numFmtId="0" fontId="22" fillId="3" borderId="0" xfId="99" applyFont="1" applyFill="1"/>
    <xf numFmtId="0" fontId="22" fillId="0" borderId="0" xfId="99" applyFont="1" applyFill="1"/>
    <xf numFmtId="0" fontId="22" fillId="0" borderId="0" xfId="99" applyFont="1"/>
    <xf numFmtId="0" fontId="21" fillId="0" borderId="0" xfId="99" applyFont="1" applyAlignment="1">
      <alignment horizontal="center"/>
    </xf>
    <xf numFmtId="0" fontId="14" fillId="0" borderId="0" xfId="2" applyFont="1"/>
    <xf numFmtId="0" fontId="14" fillId="0" borderId="0" xfId="2" applyFont="1" applyFill="1"/>
    <xf numFmtId="0" fontId="14" fillId="0" borderId="0" xfId="2" applyFont="1" applyAlignment="1">
      <alignment horizontal="center"/>
    </xf>
    <xf numFmtId="0" fontId="14" fillId="0" borderId="0" xfId="2" applyFont="1" applyFill="1" applyAlignment="1">
      <alignment horizontal="center"/>
    </xf>
    <xf numFmtId="0" fontId="1" fillId="0" borderId="0" xfId="80"/>
    <xf numFmtId="0" fontId="1" fillId="0" borderId="0" xfId="80" applyFill="1"/>
    <xf numFmtId="0" fontId="7" fillId="0" borderId="0" xfId="2" applyAlignment="1">
      <alignment horizontal="center"/>
    </xf>
    <xf numFmtId="0" fontId="7" fillId="0" borderId="0" xfId="2" applyFill="1"/>
    <xf numFmtId="0" fontId="7" fillId="0" borderId="0" xfId="2" applyFill="1" applyAlignment="1">
      <alignment horizontal="center"/>
    </xf>
    <xf numFmtId="3" fontId="7" fillId="0" borderId="0" xfId="2" applyNumberFormat="1"/>
    <xf numFmtId="165" fontId="0" fillId="0" borderId="0" xfId="100" applyNumberFormat="1" applyFont="1"/>
    <xf numFmtId="1" fontId="9" fillId="0" borderId="5" xfId="101" applyNumberFormat="1" applyFont="1" applyFill="1" applyBorder="1" applyAlignment="1">
      <alignment horizontal="center" vertical="center" wrapText="1"/>
    </xf>
    <xf numFmtId="1" fontId="9" fillId="0" borderId="5" xfId="101" applyNumberFormat="1" applyFont="1" applyFill="1" applyBorder="1" applyAlignment="1">
      <alignment horizontal="center" vertical="center"/>
    </xf>
    <xf numFmtId="1" fontId="9" fillId="3" borderId="5" xfId="101" applyNumberFormat="1" applyFont="1" applyFill="1" applyBorder="1" applyAlignment="1">
      <alignment horizontal="center" vertical="center" wrapText="1"/>
    </xf>
    <xf numFmtId="1" fontId="9" fillId="3" borderId="5" xfId="101" applyNumberFormat="1" applyFont="1" applyFill="1" applyBorder="1" applyAlignment="1">
      <alignment horizontal="center" vertical="center"/>
    </xf>
    <xf numFmtId="0" fontId="79" fillId="0" borderId="0" xfId="80" applyFont="1"/>
    <xf numFmtId="0" fontId="83" fillId="0" borderId="0" xfId="98" applyNumberFormat="1" applyFont="1" applyFill="1" applyAlignment="1">
      <alignment horizontal="left" vertical="top"/>
    </xf>
    <xf numFmtId="0" fontId="83" fillId="0" borderId="0" xfId="98" applyNumberFormat="1" applyFont="1" applyFill="1" applyAlignment="1">
      <alignment horizontal="center" vertical="center"/>
    </xf>
    <xf numFmtId="0" fontId="84" fillId="0" borderId="0" xfId="98" applyNumberFormat="1" applyFont="1" applyFill="1" applyAlignment="1">
      <alignment horizontal="left" vertical="top"/>
    </xf>
    <xf numFmtId="0" fontId="85" fillId="0" borderId="0" xfId="98" applyNumberFormat="1" applyFont="1" applyFill="1" applyAlignment="1">
      <alignment horizontal="left" vertical="top"/>
    </xf>
    <xf numFmtId="0" fontId="86" fillId="0" borderId="0" xfId="98" applyNumberFormat="1" applyFont="1" applyFill="1" applyAlignment="1">
      <alignment horizontal="center" vertical="center"/>
    </xf>
    <xf numFmtId="0" fontId="77" fillId="0" borderId="0" xfId="80" applyFont="1" applyFill="1"/>
    <xf numFmtId="0" fontId="77" fillId="0" borderId="0" xfId="80" applyFont="1" applyFill="1" applyAlignment="1">
      <alignment horizontal="center" vertical="center"/>
    </xf>
    <xf numFmtId="0" fontId="14" fillId="0" borderId="0" xfId="8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9" fillId="4" borderId="0" xfId="2" applyFont="1" applyFill="1"/>
    <xf numFmtId="0" fontId="9" fillId="4" borderId="0" xfId="2" applyFont="1" applyFill="1" applyAlignment="1">
      <alignment horizontal="center"/>
    </xf>
    <xf numFmtId="3" fontId="9" fillId="4" borderId="0" xfId="2" applyNumberFormat="1" applyFont="1" applyFill="1"/>
    <xf numFmtId="3" fontId="9" fillId="4" borderId="0" xfId="2" applyNumberFormat="1" applyFont="1" applyFill="1" applyBorder="1"/>
    <xf numFmtId="0" fontId="9" fillId="0" borderId="0" xfId="2" applyFont="1" applyFill="1" applyAlignment="1">
      <alignment vertical="center"/>
    </xf>
    <xf numFmtId="0" fontId="7" fillId="0" borderId="0" xfId="2" applyNumberFormat="1" applyFont="1" applyFill="1" applyBorder="1" applyAlignment="1" applyProtection="1">
      <alignment wrapText="1"/>
    </xf>
    <xf numFmtId="0" fontId="7" fillId="0" borderId="0" xfId="2" applyNumberFormat="1" applyFont="1" applyFill="1" applyBorder="1" applyAlignment="1" applyProtection="1">
      <alignment horizontal="left" wrapText="1"/>
    </xf>
    <xf numFmtId="0" fontId="13" fillId="0" borderId="0" xfId="98" applyNumberFormat="1" applyFont="1" applyFill="1" applyAlignment="1">
      <alignment vertical="top" wrapText="1"/>
    </xf>
    <xf numFmtId="0" fontId="13" fillId="0" borderId="0" xfId="98" applyNumberFormat="1" applyFont="1" applyFill="1" applyAlignment="1">
      <alignment horizontal="center" vertical="top" wrapText="1"/>
    </xf>
    <xf numFmtId="0" fontId="13" fillId="0" borderId="0" xfId="98" applyFont="1" applyFill="1" applyAlignment="1">
      <alignment vertical="top" wrapText="1"/>
    </xf>
    <xf numFmtId="0" fontId="13" fillId="0" borderId="0" xfId="98" applyNumberFormat="1" applyFont="1" applyFill="1" applyAlignment="1">
      <alignment horizontal="left" vertical="top" wrapText="1"/>
    </xf>
    <xf numFmtId="0" fontId="88" fillId="0" borderId="0" xfId="80" applyFont="1"/>
    <xf numFmtId="0" fontId="88" fillId="0" borderId="0" xfId="80" applyFont="1" applyAlignment="1">
      <alignment horizontal="center"/>
    </xf>
    <xf numFmtId="0" fontId="10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/>
    <xf numFmtId="0" fontId="9" fillId="0" borderId="0" xfId="2" applyNumberFormat="1" applyFont="1" applyFill="1" applyBorder="1"/>
    <xf numFmtId="3" fontId="9" fillId="0" borderId="0" xfId="2" applyNumberFormat="1" applyFont="1" applyFill="1"/>
    <xf numFmtId="0" fontId="10" fillId="0" borderId="0" xfId="2" applyFont="1" applyFill="1" applyBorder="1"/>
    <xf numFmtId="0" fontId="10" fillId="0" borderId="0" xfId="2" applyFont="1" applyFill="1" applyBorder="1" applyAlignment="1">
      <alignment vertical="center" wrapText="1"/>
    </xf>
    <xf numFmtId="0" fontId="7" fillId="0" borderId="0" xfId="2" applyNumberFormat="1" applyFont="1" applyFill="1" applyBorder="1" applyAlignment="1" applyProtection="1">
      <alignment horizontal="left"/>
    </xf>
    <xf numFmtId="0" fontId="9" fillId="4" borderId="0" xfId="2" applyFont="1" applyFill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6" fillId="0" borderId="2" xfId="1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justify"/>
    </xf>
    <xf numFmtId="0" fontId="9" fillId="3" borderId="8" xfId="0" applyNumberFormat="1" applyFont="1" applyFill="1" applyBorder="1" applyAlignment="1">
      <alignment horizontal="center" vertical="justify"/>
    </xf>
    <xf numFmtId="0" fontId="9" fillId="3" borderId="8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justify"/>
    </xf>
    <xf numFmtId="0" fontId="9" fillId="0" borderId="5" xfId="0" applyNumberFormat="1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justify"/>
    </xf>
    <xf numFmtId="0" fontId="10" fillId="3" borderId="5" xfId="0" applyFont="1" applyFill="1" applyBorder="1" applyAlignment="1">
      <alignment horizontal="center" vertical="justify"/>
    </xf>
    <xf numFmtId="0" fontId="10" fillId="3" borderId="5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4" fillId="3" borderId="5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wrapText="1"/>
    </xf>
    <xf numFmtId="0" fontId="9" fillId="0" borderId="6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/>
    </xf>
    <xf numFmtId="0" fontId="14" fillId="3" borderId="8" xfId="0" applyFont="1" applyFill="1" applyBorder="1" applyAlignment="1">
      <alignment vertical="top"/>
    </xf>
    <xf numFmtId="0" fontId="14" fillId="3" borderId="8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top"/>
    </xf>
    <xf numFmtId="0" fontId="14" fillId="0" borderId="8" xfId="0" applyNumberFormat="1" applyFont="1" applyBorder="1" applyAlignment="1">
      <alignment horizontal="center" vertical="top" wrapText="1"/>
    </xf>
    <xf numFmtId="3" fontId="15" fillId="3" borderId="8" xfId="0" applyNumberFormat="1" applyFont="1" applyFill="1" applyBorder="1" applyAlignment="1">
      <alignment horizontal="center" vertical="top" wrapText="1"/>
    </xf>
    <xf numFmtId="0" fontId="71" fillId="0" borderId="0" xfId="0" applyNumberFormat="1" applyFont="1"/>
    <xf numFmtId="49" fontId="70" fillId="0" borderId="14" xfId="0" applyNumberFormat="1" applyFont="1" applyBorder="1" applyAlignment="1">
      <alignment wrapText="1"/>
    </xf>
    <xf numFmtId="49" fontId="6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8" fillId="0" borderId="5" xfId="0" applyFont="1" applyBorder="1"/>
    <xf numFmtId="0" fontId="68" fillId="0" borderId="5" xfId="0" applyNumberFormat="1" applyFont="1" applyBorder="1" applyAlignment="1">
      <alignment horizontal="center" vertical="center"/>
    </xf>
    <xf numFmtId="0" fontId="7" fillId="49" borderId="5" xfId="0" applyFont="1" applyFill="1" applyBorder="1" applyAlignment="1">
      <alignment horizontal="center"/>
    </xf>
    <xf numFmtId="0" fontId="68" fillId="49" borderId="5" xfId="0" applyFont="1" applyFill="1" applyBorder="1"/>
    <xf numFmtId="0" fontId="68" fillId="49" borderId="5" xfId="0" applyNumberFormat="1" applyFont="1" applyFill="1" applyBorder="1" applyAlignment="1">
      <alignment horizontal="center"/>
    </xf>
    <xf numFmtId="0" fontId="66" fillId="0" borderId="5" xfId="0" applyFont="1" applyBorder="1"/>
    <xf numFmtId="0" fontId="66" fillId="0" borderId="5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74" fillId="0" borderId="2" xfId="0" applyNumberFormat="1" applyFont="1" applyFill="1" applyBorder="1" applyAlignment="1">
      <alignment horizontal="center" vertical="center" wrapText="1"/>
    </xf>
    <xf numFmtId="0" fontId="74" fillId="0" borderId="3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74" fillId="3" borderId="2" xfId="0" applyNumberFormat="1" applyFont="1" applyFill="1" applyBorder="1" applyAlignment="1">
      <alignment horizontal="center" vertical="center" wrapText="1"/>
    </xf>
    <xf numFmtId="0" fontId="74" fillId="3" borderId="33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center"/>
    </xf>
    <xf numFmtId="0" fontId="9" fillId="3" borderId="5" xfId="0" applyNumberFormat="1" applyFont="1" applyFill="1" applyBorder="1" applyAlignment="1" applyProtection="1">
      <alignment horizont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76" fillId="0" borderId="5" xfId="0" applyFont="1" applyFill="1" applyBorder="1" applyAlignment="1">
      <alignment horizontal="center" vertical="center" wrapText="1"/>
    </xf>
    <xf numFmtId="0" fontId="77" fillId="3" borderId="5" xfId="0" applyNumberFormat="1" applyFont="1" applyFill="1" applyBorder="1" applyAlignment="1">
      <alignment horizontal="center" vertical="center"/>
    </xf>
    <xf numFmtId="0" fontId="77" fillId="0" borderId="5" xfId="0" applyNumberFormat="1" applyFont="1" applyFill="1" applyBorder="1" applyAlignment="1">
      <alignment horizontal="center" vertical="center"/>
    </xf>
    <xf numFmtId="0" fontId="77" fillId="3" borderId="12" xfId="0" applyNumberFormat="1" applyFont="1" applyFill="1" applyBorder="1" applyAlignment="1">
      <alignment horizontal="center" vertical="center"/>
    </xf>
    <xf numFmtId="0" fontId="77" fillId="0" borderId="12" xfId="0" applyNumberFormat="1" applyFont="1" applyFill="1" applyBorder="1" applyAlignment="1">
      <alignment horizontal="center" vertical="center"/>
    </xf>
    <xf numFmtId="0" fontId="76" fillId="3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 wrapText="1"/>
    </xf>
    <xf numFmtId="0" fontId="9" fillId="3" borderId="37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80" fillId="0" borderId="5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80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top"/>
    </xf>
    <xf numFmtId="0" fontId="13" fillId="3" borderId="5" xfId="0" applyNumberFormat="1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/>
    </xf>
    <xf numFmtId="0" fontId="9" fillId="3" borderId="8" xfId="0" applyNumberFormat="1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3" fillId="0" borderId="5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/>
    </xf>
    <xf numFmtId="0" fontId="9" fillId="0" borderId="5" xfId="0" applyNumberFormat="1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5" xfId="0" applyNumberFormat="1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84" fillId="0" borderId="0" xfId="0" applyNumberFormat="1" applyFont="1" applyFill="1" applyAlignment="1">
      <alignment horizontal="left" vertical="top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0" fontId="9" fillId="3" borderId="39" xfId="0" applyNumberFormat="1" applyFont="1" applyFill="1" applyBorder="1" applyAlignment="1">
      <alignment horizontal="center" vertical="center"/>
    </xf>
    <xf numFmtId="3" fontId="9" fillId="3" borderId="42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3" fontId="10" fillId="3" borderId="37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top"/>
    </xf>
    <xf numFmtId="0" fontId="15" fillId="3" borderId="6" xfId="0" applyFont="1" applyFill="1" applyBorder="1" applyAlignment="1">
      <alignment horizontal="center" vertical="top"/>
    </xf>
    <xf numFmtId="0" fontId="25" fillId="3" borderId="14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70" fillId="0" borderId="14" xfId="0" applyNumberFormat="1" applyFont="1" applyBorder="1" applyAlignment="1">
      <alignment horizontal="center" vertical="center" wrapText="1"/>
    </xf>
    <xf numFmtId="0" fontId="65" fillId="0" borderId="5" xfId="0" applyNumberFormat="1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5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76" fillId="0" borderId="5" xfId="0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49" fontId="76" fillId="3" borderId="14" xfId="0" applyNumberFormat="1" applyFont="1" applyFill="1" applyBorder="1" applyAlignment="1">
      <alignment horizontal="center" vertical="center" wrapText="1"/>
    </xf>
    <xf numFmtId="49" fontId="76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7" fillId="0" borderId="0" xfId="2" applyNumberFormat="1" applyFill="1" applyAlignment="1">
      <alignment vertical="top" wrapText="1"/>
    </xf>
    <xf numFmtId="0" fontId="10" fillId="3" borderId="5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49" fontId="82" fillId="3" borderId="14" xfId="0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 wrapText="1"/>
    </xf>
    <xf numFmtId="49" fontId="81" fillId="0" borderId="5" xfId="0" applyNumberFormat="1" applyFont="1" applyFill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 wrapText="1"/>
    </xf>
    <xf numFmtId="49" fontId="81" fillId="0" borderId="38" xfId="0" applyNumberFormat="1" applyFont="1" applyFill="1" applyBorder="1" applyAlignment="1">
      <alignment horizontal="center" vertical="center" wrapText="1"/>
    </xf>
    <xf numFmtId="0" fontId="83" fillId="0" borderId="3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3" fontId="70" fillId="3" borderId="7" xfId="0" applyNumberFormat="1" applyFont="1" applyFill="1" applyBorder="1" applyAlignment="1">
      <alignment horizontal="center" vertical="center" wrapText="1"/>
    </xf>
    <xf numFmtId="3" fontId="70" fillId="3" borderId="6" xfId="0" applyNumberFormat="1" applyFont="1" applyFill="1" applyBorder="1" applyAlignment="1">
      <alignment horizontal="center" vertical="center" wrapText="1"/>
    </xf>
    <xf numFmtId="0" fontId="15" fillId="3" borderId="0" xfId="80" applyFont="1" applyFill="1" applyAlignment="1">
      <alignment horizontal="center" wrapText="1"/>
    </xf>
    <xf numFmtId="0" fontId="9" fillId="0" borderId="5" xfId="8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10" fillId="0" borderId="5" xfId="80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70" fillId="3" borderId="14" xfId="0" applyFont="1" applyFill="1" applyBorder="1" applyAlignment="1">
      <alignment horizontal="center" vertical="top" wrapText="1"/>
    </xf>
    <xf numFmtId="0" fontId="70" fillId="0" borderId="11" xfId="0" applyNumberFormat="1" applyFont="1" applyFill="1" applyBorder="1" applyAlignment="1">
      <alignment horizontal="center" vertical="top" wrapText="1"/>
    </xf>
    <xf numFmtId="0" fontId="70" fillId="0" borderId="5" xfId="0" applyFont="1" applyFill="1" applyBorder="1" applyAlignment="1">
      <alignment horizontal="center" vertical="top" wrapText="1"/>
    </xf>
    <xf numFmtId="0" fontId="70" fillId="0" borderId="5" xfId="0" applyNumberFormat="1" applyFont="1" applyFill="1" applyBorder="1" applyAlignment="1">
      <alignment horizontal="center" vertical="top" wrapText="1"/>
    </xf>
    <xf numFmtId="0" fontId="70" fillId="0" borderId="12" xfId="0" applyNumberFormat="1" applyFont="1" applyFill="1" applyBorder="1" applyAlignment="1">
      <alignment horizontal="center" vertical="top" wrapText="1"/>
    </xf>
    <xf numFmtId="0" fontId="70" fillId="0" borderId="8" xfId="0" applyNumberFormat="1" applyFont="1" applyFill="1" applyBorder="1" applyAlignment="1">
      <alignment horizontal="center" vertical="top" wrapText="1"/>
    </xf>
    <xf numFmtId="49" fontId="70" fillId="0" borderId="5" xfId="0" applyNumberFormat="1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vertical="top" wrapText="1"/>
    </xf>
    <xf numFmtId="0" fontId="13" fillId="3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5" xfId="0" applyNumberFormat="1" applyFont="1" applyFill="1" applyBorder="1" applyAlignment="1">
      <alignment horizontal="center" vertical="top" wrapText="1"/>
    </xf>
    <xf numFmtId="0" fontId="70" fillId="3" borderId="7" xfId="0" applyFont="1" applyFill="1" applyBorder="1" applyAlignment="1">
      <alignment horizontal="center" vertical="top" wrapText="1"/>
    </xf>
    <xf numFmtId="0" fontId="70" fillId="3" borderId="6" xfId="0" applyFont="1" applyFill="1" applyBorder="1" applyAlignment="1">
      <alignment horizontal="center" vertical="top" wrapText="1"/>
    </xf>
    <xf numFmtId="0" fontId="70" fillId="3" borderId="5" xfId="0" applyNumberFormat="1" applyFont="1" applyFill="1" applyBorder="1" applyAlignment="1">
      <alignment horizontal="center" vertical="top" wrapText="1"/>
    </xf>
    <xf numFmtId="49" fontId="91" fillId="0" borderId="0" xfId="0" applyNumberFormat="1" applyFont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4" fillId="3" borderId="45" xfId="0" applyNumberFormat="1" applyFont="1" applyFill="1" applyBorder="1" applyAlignment="1">
      <alignment horizontal="center" vertical="center" wrapText="1"/>
    </xf>
    <xf numFmtId="0" fontId="74" fillId="3" borderId="5" xfId="0" applyNumberFormat="1" applyFont="1" applyFill="1" applyBorder="1" applyAlignment="1">
      <alignment horizontal="center" vertical="center" wrapText="1"/>
    </xf>
    <xf numFmtId="0" fontId="74" fillId="0" borderId="5" xfId="0" applyNumberFormat="1" applyFont="1" applyFill="1" applyBorder="1" applyAlignment="1">
      <alignment horizontal="center" vertical="center" wrapText="1"/>
    </xf>
  </cellXfs>
  <cellStyles count="108">
    <cellStyle name="20% - Акцент1 2" xfId="5"/>
    <cellStyle name="20% - Акцент1 2 2" xfId="6"/>
    <cellStyle name="20% - Акцент2 2" xfId="7"/>
    <cellStyle name="20% - Акцент2 2 2" xfId="8"/>
    <cellStyle name="20% - Акцент3 2" xfId="9"/>
    <cellStyle name="20% - Акцент3 2 2" xfId="10"/>
    <cellStyle name="20% - Акцент4 2" xfId="11"/>
    <cellStyle name="20% - Акцент4 2 2" xfId="12"/>
    <cellStyle name="20% - Акцент5 2" xfId="13"/>
    <cellStyle name="20% - Акцент5 2 2" xfId="14"/>
    <cellStyle name="20% - Акцент6 2" xfId="15"/>
    <cellStyle name="20% - Акцент6 2 2" xfId="16"/>
    <cellStyle name="40% - Акцент1 2" xfId="17"/>
    <cellStyle name="40% - Акцент1 2 2" xfId="18"/>
    <cellStyle name="40% - Акцент2 2" xfId="19"/>
    <cellStyle name="40% - Акцент2 2 2" xfId="20"/>
    <cellStyle name="40% - Акцент3 2" xfId="21"/>
    <cellStyle name="40% - Акцент3 2 2" xfId="22"/>
    <cellStyle name="40% - Акцент4 2" xfId="23"/>
    <cellStyle name="40% - Акцент4 2 2" xfId="24"/>
    <cellStyle name="40% - Акцент5 2" xfId="25"/>
    <cellStyle name="40% - Акцент5 2 2" xfId="26"/>
    <cellStyle name="40% - Акцент6 2" xfId="27"/>
    <cellStyle name="40% - Акцент6 2 2" xfId="28"/>
    <cellStyle name="60% - Акцент1 2" xfId="29"/>
    <cellStyle name="60% - Акцент1 2 2" xfId="30"/>
    <cellStyle name="60% - Акцент2 2" xfId="31"/>
    <cellStyle name="60% - Акцент2 2 2" xfId="32"/>
    <cellStyle name="60% - Акцент3 2" xfId="33"/>
    <cellStyle name="60% - Акцент3 2 2" xfId="34"/>
    <cellStyle name="60% - Акцент4 2" xfId="35"/>
    <cellStyle name="60% - Акцент4 2 2" xfId="36"/>
    <cellStyle name="60% - Акцент5 2" xfId="37"/>
    <cellStyle name="60% - Акцент5 2 2" xfId="38"/>
    <cellStyle name="60% - Акцент6 2" xfId="39"/>
    <cellStyle name="60% - Акцент6 2 2" xfId="40"/>
    <cellStyle name="Comma" xfId="102"/>
    <cellStyle name="Comma [0]" xfId="103"/>
    <cellStyle name="Currency" xfId="104"/>
    <cellStyle name="Currency [0]" xfId="105"/>
    <cellStyle name="Heading" xfId="41"/>
    <cellStyle name="Heading1" xfId="42"/>
    <cellStyle name="Normal" xfId="106"/>
    <cellStyle name="Percent" xfId="107"/>
    <cellStyle name="Result" xfId="43"/>
    <cellStyle name="Result2" xfId="44"/>
    <cellStyle name="Акцент1 2" xfId="45"/>
    <cellStyle name="Акцент1 2 2" xfId="46"/>
    <cellStyle name="Акцент2 2" xfId="47"/>
    <cellStyle name="Акцент2 2 2" xfId="48"/>
    <cellStyle name="Акцент3 2" xfId="49"/>
    <cellStyle name="Акцент3 2 2" xfId="50"/>
    <cellStyle name="Акцент4 2" xfId="51"/>
    <cellStyle name="Акцент4 2 2" xfId="52"/>
    <cellStyle name="Акцент5 2" xfId="53"/>
    <cellStyle name="Акцент5 2 2" xfId="54"/>
    <cellStyle name="Акцент6 2" xfId="55"/>
    <cellStyle name="Акцент6 2 2" xfId="56"/>
    <cellStyle name="Ввод  2" xfId="57"/>
    <cellStyle name="Ввод  2 2" xfId="58"/>
    <cellStyle name="Вывод 2" xfId="59"/>
    <cellStyle name="Вывод 2 2" xfId="60"/>
    <cellStyle name="Вычисление 2" xfId="61"/>
    <cellStyle name="Вычисление 2 2" xfId="62"/>
    <cellStyle name="Заголовок 1 2" xfId="63"/>
    <cellStyle name="Заголовок 1 2 2" xfId="64"/>
    <cellStyle name="Заголовок 2 2" xfId="65"/>
    <cellStyle name="Заголовок 2 2 2" xfId="66"/>
    <cellStyle name="Заголовок 3 2" xfId="67"/>
    <cellStyle name="Заголовок 3 2 2" xfId="68"/>
    <cellStyle name="Заголовок 4 2" xfId="69"/>
    <cellStyle name="Заголовок 4 2 2" xfId="70"/>
    <cellStyle name="Итог 2" xfId="71"/>
    <cellStyle name="Итог 2 2" xfId="72"/>
    <cellStyle name="Контрольная ячейка 2" xfId="73"/>
    <cellStyle name="Контрольная ячейка 2 2" xfId="74"/>
    <cellStyle name="Название 2" xfId="75"/>
    <cellStyle name="Название 2 2" xfId="76"/>
    <cellStyle name="Название 3" xfId="77"/>
    <cellStyle name="Нейтральный 2" xfId="78"/>
    <cellStyle name="Нейтральный 2 2" xfId="79"/>
    <cellStyle name="Обычный" xfId="0" builtinId="0"/>
    <cellStyle name="Обычный 2" xfId="1"/>
    <cellStyle name="Обычный 2 2" xfId="80"/>
    <cellStyle name="Обычный 2 3" xfId="81"/>
    <cellStyle name="Обычный 3" xfId="2"/>
    <cellStyle name="Обычный 4" xfId="3"/>
    <cellStyle name="Обычный 5" xfId="82"/>
    <cellStyle name="Обычный 6" xfId="4"/>
    <cellStyle name="Обычный 7" xfId="98"/>
    <cellStyle name="Обычный 8" xfId="99"/>
    <cellStyle name="Плохой 2" xfId="83"/>
    <cellStyle name="Плохой 2 2" xfId="84"/>
    <cellStyle name="Пояснение 2" xfId="85"/>
    <cellStyle name="Пояснение 2 2" xfId="86"/>
    <cellStyle name="Примечание 2" xfId="87"/>
    <cellStyle name="Примечание 2 2" xfId="88"/>
    <cellStyle name="Примечание 3" xfId="89"/>
    <cellStyle name="Примечание 4" xfId="90"/>
    <cellStyle name="Процентный 2" xfId="91"/>
    <cellStyle name="Процентный 3" xfId="101"/>
    <cellStyle name="Связанная ячейка 2" xfId="92"/>
    <cellStyle name="Связанная ячейка 2 2" xfId="93"/>
    <cellStyle name="Текст предупреждения 2" xfId="94"/>
    <cellStyle name="Текст предупреждения 2 2" xfId="95"/>
    <cellStyle name="Финансовый 2" xfId="100"/>
    <cellStyle name="Хороший 2" xfId="96"/>
    <cellStyle name="Хороший 2 2" xfId="9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159203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100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159203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0669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669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0669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0669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100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159203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9815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159203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9339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933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159203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4800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480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480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480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&#1054;&#1090;&#1082;&#1088;&#1099;&#1090;&#1100;%20&#1082;&#1072;&#1088;&#1090;&#1086;&#1090;&#1077;&#1082;&#1091;" TargetMode="External"/><Relationship Id="rId1" Type="http://schemas.openxmlformats.org/officeDocument/2006/relationships/hyperlink" Target="&#1054;&#1090;&#1082;&#1088;&#1099;&#1090;&#1100;%20&#1082;&#1072;&#1088;&#1090;&#1086;&#1090;&#1077;&#1082;&#1091;" TargetMode="External"/><Relationship Id="rId6" Type="http://schemas.openxmlformats.org/officeDocument/2006/relationships/hyperlink" Target="&#1054;&#1090;&#1082;&#1088;&#1099;&#1090;&#1100;%20&#1082;&#1072;&#1088;&#1090;&#1086;&#1090;&#1077;&#1082;&#1091;" TargetMode="External"/><Relationship Id="rId5" Type="http://schemas.openxmlformats.org/officeDocument/2006/relationships/hyperlink" Target="&#1054;&#1090;&#1082;&#1088;&#1099;&#1090;&#1100;%20&#1082;&#1072;&#1088;&#1090;&#1086;&#1090;&#1077;&#1082;&#1091;" TargetMode="External"/><Relationship Id="rId4" Type="http://schemas.openxmlformats.org/officeDocument/2006/relationships/hyperlink" Target="&#1054;&#1090;&#1082;&#1088;&#1099;&#1090;&#1100;%20&#1082;&#1072;&#1088;&#1090;&#1086;&#1090;&#1077;&#1082;&#1091;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="90" zoomScaleNormal="90" workbookViewId="0">
      <selection activeCell="A2" sqref="A2:N2"/>
    </sheetView>
  </sheetViews>
  <sheetFormatPr defaultRowHeight="12.75" x14ac:dyDescent="0.2"/>
  <cols>
    <col min="1" max="1" width="4.7109375" style="4" customWidth="1"/>
    <col min="2" max="2" width="28.28515625" style="5" customWidth="1"/>
    <col min="3" max="3" width="17.5703125" style="4" customWidth="1"/>
    <col min="4" max="4" width="12.140625" style="4" customWidth="1"/>
    <col min="5" max="5" width="10" style="4" customWidth="1"/>
    <col min="6" max="6" width="8.28515625" style="4" customWidth="1"/>
    <col min="7" max="7" width="8.5703125" style="4" customWidth="1"/>
    <col min="8" max="8" width="10.28515625" style="4" customWidth="1"/>
    <col min="9" max="9" width="8.7109375" style="4" customWidth="1"/>
    <col min="10" max="10" width="8.140625" style="4" customWidth="1"/>
    <col min="11" max="11" width="12" style="4" customWidth="1"/>
    <col min="12" max="12" width="9.140625" style="4"/>
    <col min="13" max="13" width="11.5703125" style="4" bestFit="1" customWidth="1"/>
    <col min="14" max="14" width="15.28515625" style="4" customWidth="1"/>
    <col min="15" max="16384" width="9.140625" style="4"/>
  </cols>
  <sheetData>
    <row r="1" spans="1:18" ht="15.75" customHeight="1" x14ac:dyDescent="0.2">
      <c r="A1" s="257" t="s">
        <v>65</v>
      </c>
      <c r="B1" s="257"/>
      <c r="C1" s="257"/>
      <c r="D1" s="257"/>
      <c r="E1" s="257"/>
      <c r="F1" s="257"/>
      <c r="G1" s="258"/>
      <c r="H1" s="258"/>
      <c r="I1" s="258"/>
      <c r="J1" s="258"/>
      <c r="K1" s="258"/>
      <c r="L1" s="258"/>
      <c r="M1" s="258"/>
      <c r="N1" s="258"/>
      <c r="O1" s="98"/>
      <c r="P1" s="98"/>
      <c r="Q1" s="98"/>
      <c r="R1" s="98"/>
    </row>
    <row r="2" spans="1:18" s="11" customFormat="1" ht="17.25" customHeight="1" x14ac:dyDescent="0.25">
      <c r="A2" s="259" t="s">
        <v>211</v>
      </c>
      <c r="B2" s="259"/>
      <c r="C2" s="259"/>
      <c r="D2" s="259"/>
      <c r="E2" s="259"/>
      <c r="F2" s="259"/>
      <c r="G2" s="260"/>
      <c r="H2" s="260"/>
      <c r="I2" s="260"/>
      <c r="J2" s="260"/>
      <c r="K2" s="260"/>
      <c r="L2" s="260"/>
      <c r="M2" s="260"/>
      <c r="N2" s="260"/>
      <c r="O2" s="99"/>
      <c r="P2" s="99"/>
      <c r="Q2" s="99"/>
      <c r="R2" s="99"/>
    </row>
    <row r="3" spans="1:18" s="9" customFormat="1" ht="31.5" customHeight="1" x14ac:dyDescent="0.25">
      <c r="A3" s="261" t="s">
        <v>64</v>
      </c>
      <c r="B3" s="261" t="s">
        <v>63</v>
      </c>
      <c r="C3" s="261" t="s">
        <v>56</v>
      </c>
      <c r="D3" s="261" t="s">
        <v>62</v>
      </c>
      <c r="E3" s="264" t="s">
        <v>61</v>
      </c>
      <c r="F3" s="266"/>
      <c r="G3" s="265"/>
      <c r="H3" s="264" t="s">
        <v>60</v>
      </c>
      <c r="I3" s="266"/>
      <c r="J3" s="265"/>
      <c r="K3" s="264" t="s">
        <v>59</v>
      </c>
      <c r="L3" s="266"/>
      <c r="M3" s="265"/>
      <c r="N3" s="100" t="s">
        <v>58</v>
      </c>
      <c r="O3" s="101"/>
      <c r="P3" s="101"/>
      <c r="Q3" s="101"/>
      <c r="R3" s="101"/>
    </row>
    <row r="4" spans="1:18" s="9" customFormat="1" ht="15.75" customHeight="1" x14ac:dyDescent="0.25">
      <c r="A4" s="262"/>
      <c r="B4" s="262"/>
      <c r="C4" s="262"/>
      <c r="D4" s="262"/>
      <c r="E4" s="261" t="s">
        <v>56</v>
      </c>
      <c r="F4" s="264" t="s">
        <v>57</v>
      </c>
      <c r="G4" s="265"/>
      <c r="H4" s="261" t="s">
        <v>56</v>
      </c>
      <c r="I4" s="264" t="s">
        <v>57</v>
      </c>
      <c r="J4" s="265"/>
      <c r="K4" s="261" t="s">
        <v>56</v>
      </c>
      <c r="L4" s="264" t="s">
        <v>57</v>
      </c>
      <c r="M4" s="265"/>
      <c r="N4" s="261" t="s">
        <v>56</v>
      </c>
      <c r="O4" s="101"/>
      <c r="P4" s="101"/>
      <c r="Q4" s="101"/>
      <c r="R4" s="101"/>
    </row>
    <row r="5" spans="1:18" s="9" customFormat="1" ht="32.25" thickBot="1" x14ac:dyDescent="0.3">
      <c r="A5" s="263"/>
      <c r="B5" s="263"/>
      <c r="C5" s="263"/>
      <c r="D5" s="263"/>
      <c r="E5" s="263"/>
      <c r="F5" s="102" t="s">
        <v>55</v>
      </c>
      <c r="G5" s="102" t="s">
        <v>54</v>
      </c>
      <c r="H5" s="263"/>
      <c r="I5" s="102" t="s">
        <v>55</v>
      </c>
      <c r="J5" s="102" t="s">
        <v>54</v>
      </c>
      <c r="K5" s="263"/>
      <c r="L5" s="102" t="s">
        <v>55</v>
      </c>
      <c r="M5" s="102" t="s">
        <v>54</v>
      </c>
      <c r="N5" s="270"/>
      <c r="O5" s="101"/>
      <c r="P5" s="101"/>
      <c r="Q5" s="101"/>
      <c r="R5" s="101"/>
    </row>
    <row r="6" spans="1:18" s="10" customFormat="1" ht="32.25" thickTop="1" x14ac:dyDescent="0.25">
      <c r="A6" s="103">
        <v>1</v>
      </c>
      <c r="B6" s="103">
        <v>2</v>
      </c>
      <c r="C6" s="103" t="s">
        <v>210</v>
      </c>
      <c r="D6" s="103">
        <v>4</v>
      </c>
      <c r="E6" s="103" t="s">
        <v>53</v>
      </c>
      <c r="F6" s="103">
        <v>6</v>
      </c>
      <c r="G6" s="103">
        <v>7</v>
      </c>
      <c r="H6" s="103" t="s">
        <v>52</v>
      </c>
      <c r="I6" s="103">
        <v>9</v>
      </c>
      <c r="J6" s="103">
        <v>10</v>
      </c>
      <c r="K6" s="103" t="s">
        <v>51</v>
      </c>
      <c r="L6" s="103">
        <v>12</v>
      </c>
      <c r="M6" s="103">
        <v>13</v>
      </c>
      <c r="N6" s="104">
        <v>15</v>
      </c>
      <c r="O6" s="105"/>
      <c r="P6" s="105"/>
      <c r="Q6" s="105"/>
      <c r="R6" s="105"/>
    </row>
    <row r="7" spans="1:18" s="9" customFormat="1" ht="15.75" x14ac:dyDescent="0.25">
      <c r="A7" s="106"/>
      <c r="B7" s="100"/>
      <c r="C7" s="100"/>
      <c r="D7" s="100">
        <v>1</v>
      </c>
      <c r="E7" s="100"/>
      <c r="F7" s="100">
        <v>2</v>
      </c>
      <c r="G7" s="100">
        <v>3</v>
      </c>
      <c r="H7" s="100"/>
      <c r="I7" s="100">
        <v>4</v>
      </c>
      <c r="J7" s="100">
        <v>5</v>
      </c>
      <c r="K7" s="100"/>
      <c r="L7" s="100">
        <v>6</v>
      </c>
      <c r="M7" s="100">
        <v>7</v>
      </c>
      <c r="N7" s="100">
        <v>8</v>
      </c>
      <c r="O7" s="101"/>
      <c r="P7" s="101"/>
      <c r="Q7" s="101"/>
      <c r="R7" s="101"/>
    </row>
    <row r="8" spans="1:18" s="8" customFormat="1" ht="15.75" x14ac:dyDescent="0.25">
      <c r="A8" s="107">
        <v>1</v>
      </c>
      <c r="B8" s="108" t="s">
        <v>50</v>
      </c>
      <c r="C8" s="109">
        <f>SUM(N8,K8,H8,D8,E8)</f>
        <v>278</v>
      </c>
      <c r="D8" s="109">
        <v>5</v>
      </c>
      <c r="E8" s="110">
        <f>F8+G8</f>
        <v>15</v>
      </c>
      <c r="F8" s="111">
        <v>12</v>
      </c>
      <c r="G8" s="111">
        <v>3</v>
      </c>
      <c r="H8" s="110">
        <f>I8+J8</f>
        <v>20</v>
      </c>
      <c r="I8" s="111">
        <v>6</v>
      </c>
      <c r="J8" s="111">
        <v>14</v>
      </c>
      <c r="K8" s="110">
        <f>L8+M8</f>
        <v>25</v>
      </c>
      <c r="L8" s="112">
        <v>5</v>
      </c>
      <c r="M8" s="111">
        <v>20</v>
      </c>
      <c r="N8" s="109">
        <v>213</v>
      </c>
      <c r="O8" s="113"/>
      <c r="P8" s="114"/>
      <c r="Q8" s="113"/>
      <c r="R8" s="113"/>
    </row>
    <row r="9" spans="1:18" s="8" customFormat="1" ht="15.75" x14ac:dyDescent="0.25">
      <c r="A9" s="115">
        <v>2</v>
      </c>
      <c r="B9" s="116" t="s">
        <v>49</v>
      </c>
      <c r="C9" s="117">
        <f>SUM(N9,K9,H9,D9,E9)</f>
        <v>271</v>
      </c>
      <c r="D9" s="117">
        <v>1</v>
      </c>
      <c r="E9" s="118">
        <f t="shared" ref="E9:E25" si="0">F9+G9</f>
        <v>6</v>
      </c>
      <c r="F9" s="119">
        <v>5</v>
      </c>
      <c r="G9" s="119">
        <v>1</v>
      </c>
      <c r="H9" s="118">
        <f t="shared" ref="H9:H25" si="1">I9+J9</f>
        <v>41</v>
      </c>
      <c r="I9" s="119">
        <v>25</v>
      </c>
      <c r="J9" s="119">
        <v>16</v>
      </c>
      <c r="K9" s="118">
        <f t="shared" ref="K9:K25" si="2">L9+M9</f>
        <v>173</v>
      </c>
      <c r="L9" s="119">
        <v>67</v>
      </c>
      <c r="M9" s="119">
        <v>106</v>
      </c>
      <c r="N9" s="117">
        <v>50</v>
      </c>
      <c r="O9" s="113"/>
      <c r="P9" s="114"/>
      <c r="Q9" s="113"/>
      <c r="R9" s="113"/>
    </row>
    <row r="10" spans="1:18" s="8" customFormat="1" ht="15.75" x14ac:dyDescent="0.25">
      <c r="A10" s="107">
        <v>3</v>
      </c>
      <c r="B10" s="108" t="s">
        <v>48</v>
      </c>
      <c r="C10" s="109">
        <f t="shared" ref="C10:C25" si="3">SUM(N10,K10,H10,D10,E10)</f>
        <v>414</v>
      </c>
      <c r="D10" s="109">
        <v>3</v>
      </c>
      <c r="E10" s="110">
        <f t="shared" si="0"/>
        <v>45</v>
      </c>
      <c r="F10" s="111">
        <v>40</v>
      </c>
      <c r="G10" s="111">
        <v>5</v>
      </c>
      <c r="H10" s="110">
        <f t="shared" si="1"/>
        <v>61</v>
      </c>
      <c r="I10" s="111">
        <v>51</v>
      </c>
      <c r="J10" s="111">
        <v>10</v>
      </c>
      <c r="K10" s="110">
        <f t="shared" si="2"/>
        <v>56</v>
      </c>
      <c r="L10" s="112">
        <v>35</v>
      </c>
      <c r="M10" s="111">
        <v>21</v>
      </c>
      <c r="N10" s="109">
        <v>249</v>
      </c>
      <c r="O10" s="113"/>
      <c r="P10" s="114"/>
      <c r="Q10" s="113"/>
      <c r="R10" s="113"/>
    </row>
    <row r="11" spans="1:18" s="94" customFormat="1" ht="15.75" x14ac:dyDescent="0.25">
      <c r="A11" s="115">
        <v>4</v>
      </c>
      <c r="B11" s="116" t="s">
        <v>47</v>
      </c>
      <c r="C11" s="117">
        <f t="shared" si="3"/>
        <v>2036</v>
      </c>
      <c r="D11" s="117">
        <v>16</v>
      </c>
      <c r="E11" s="118">
        <f t="shared" si="0"/>
        <v>79</v>
      </c>
      <c r="F11" s="119">
        <v>65</v>
      </c>
      <c r="G11" s="119">
        <v>14</v>
      </c>
      <c r="H11" s="118">
        <f t="shared" si="1"/>
        <v>1316</v>
      </c>
      <c r="I11" s="119">
        <v>1026</v>
      </c>
      <c r="J11" s="119">
        <v>290</v>
      </c>
      <c r="K11" s="118">
        <f t="shared" si="2"/>
        <v>234</v>
      </c>
      <c r="L11" s="119">
        <v>118</v>
      </c>
      <c r="M11" s="119">
        <v>116</v>
      </c>
      <c r="N11" s="117">
        <v>391</v>
      </c>
      <c r="O11" s="113"/>
      <c r="P11" s="114"/>
      <c r="Q11" s="113"/>
      <c r="R11" s="113"/>
    </row>
    <row r="12" spans="1:18" s="8" customFormat="1" ht="15.75" x14ac:dyDescent="0.25">
      <c r="A12" s="107">
        <v>5</v>
      </c>
      <c r="B12" s="108" t="s">
        <v>46</v>
      </c>
      <c r="C12" s="109">
        <f t="shared" si="3"/>
        <v>897</v>
      </c>
      <c r="D12" s="109">
        <v>17</v>
      </c>
      <c r="E12" s="110">
        <f t="shared" si="0"/>
        <v>29</v>
      </c>
      <c r="F12" s="111">
        <v>26</v>
      </c>
      <c r="G12" s="111">
        <v>3</v>
      </c>
      <c r="H12" s="110">
        <f t="shared" si="1"/>
        <v>255</v>
      </c>
      <c r="I12" s="111">
        <v>223</v>
      </c>
      <c r="J12" s="111">
        <v>32</v>
      </c>
      <c r="K12" s="110">
        <f t="shared" si="2"/>
        <v>214</v>
      </c>
      <c r="L12" s="112">
        <v>127</v>
      </c>
      <c r="M12" s="111">
        <v>87</v>
      </c>
      <c r="N12" s="109">
        <v>382</v>
      </c>
      <c r="O12" s="113"/>
      <c r="P12" s="114"/>
      <c r="Q12" s="113"/>
      <c r="R12" s="113"/>
    </row>
    <row r="13" spans="1:18" s="8" customFormat="1" ht="15.75" x14ac:dyDescent="0.25">
      <c r="A13" s="115">
        <v>6</v>
      </c>
      <c r="B13" s="116" t="s">
        <v>45</v>
      </c>
      <c r="C13" s="117">
        <f t="shared" si="3"/>
        <v>1757</v>
      </c>
      <c r="D13" s="117">
        <v>11</v>
      </c>
      <c r="E13" s="118">
        <f t="shared" si="0"/>
        <v>54</v>
      </c>
      <c r="F13" s="119">
        <v>46</v>
      </c>
      <c r="G13" s="119">
        <v>8</v>
      </c>
      <c r="H13" s="118">
        <f t="shared" si="1"/>
        <v>469</v>
      </c>
      <c r="I13" s="119">
        <v>358</v>
      </c>
      <c r="J13" s="119">
        <v>111</v>
      </c>
      <c r="K13" s="118">
        <f t="shared" si="2"/>
        <v>866</v>
      </c>
      <c r="L13" s="119">
        <v>405</v>
      </c>
      <c r="M13" s="119">
        <v>461</v>
      </c>
      <c r="N13" s="117">
        <v>357</v>
      </c>
      <c r="O13" s="113"/>
      <c r="P13" s="114"/>
      <c r="Q13" s="113"/>
      <c r="R13" s="113"/>
    </row>
    <row r="14" spans="1:18" s="8" customFormat="1" ht="15.75" x14ac:dyDescent="0.25">
      <c r="A14" s="107">
        <v>7</v>
      </c>
      <c r="B14" s="108" t="s">
        <v>44</v>
      </c>
      <c r="C14" s="109">
        <f t="shared" si="3"/>
        <v>460</v>
      </c>
      <c r="D14" s="109">
        <v>4</v>
      </c>
      <c r="E14" s="110">
        <f t="shared" si="0"/>
        <v>16</v>
      </c>
      <c r="F14" s="111">
        <v>11</v>
      </c>
      <c r="G14" s="111">
        <v>5</v>
      </c>
      <c r="H14" s="110">
        <f t="shared" si="1"/>
        <v>92</v>
      </c>
      <c r="I14" s="111">
        <v>67</v>
      </c>
      <c r="J14" s="111">
        <v>25</v>
      </c>
      <c r="K14" s="110">
        <f t="shared" si="2"/>
        <v>246</v>
      </c>
      <c r="L14" s="112">
        <v>99</v>
      </c>
      <c r="M14" s="111">
        <v>147</v>
      </c>
      <c r="N14" s="109">
        <v>102</v>
      </c>
      <c r="O14" s="113"/>
      <c r="P14" s="114"/>
      <c r="Q14" s="113"/>
      <c r="R14" s="113"/>
    </row>
    <row r="15" spans="1:18" s="8" customFormat="1" ht="15.75" x14ac:dyDescent="0.25">
      <c r="A15" s="115">
        <v>8</v>
      </c>
      <c r="B15" s="116" t="s">
        <v>43</v>
      </c>
      <c r="C15" s="117">
        <f t="shared" si="3"/>
        <v>286</v>
      </c>
      <c r="D15" s="117">
        <v>4</v>
      </c>
      <c r="E15" s="118">
        <f t="shared" si="0"/>
        <v>9</v>
      </c>
      <c r="F15" s="119">
        <v>8</v>
      </c>
      <c r="G15" s="119">
        <v>1</v>
      </c>
      <c r="H15" s="118">
        <f t="shared" si="1"/>
        <v>41</v>
      </c>
      <c r="I15" s="119">
        <v>28</v>
      </c>
      <c r="J15" s="119">
        <v>13</v>
      </c>
      <c r="K15" s="118">
        <f t="shared" si="2"/>
        <v>93</v>
      </c>
      <c r="L15" s="119">
        <v>27</v>
      </c>
      <c r="M15" s="119">
        <v>66</v>
      </c>
      <c r="N15" s="117">
        <v>139</v>
      </c>
      <c r="O15" s="113"/>
      <c r="P15" s="114"/>
      <c r="Q15" s="113"/>
      <c r="R15" s="113"/>
    </row>
    <row r="16" spans="1:18" s="8" customFormat="1" ht="15.75" x14ac:dyDescent="0.25">
      <c r="A16" s="107">
        <v>9</v>
      </c>
      <c r="B16" s="108" t="s">
        <v>42</v>
      </c>
      <c r="C16" s="109">
        <f t="shared" si="3"/>
        <v>602</v>
      </c>
      <c r="D16" s="109">
        <v>6</v>
      </c>
      <c r="E16" s="110">
        <f t="shared" si="0"/>
        <v>22</v>
      </c>
      <c r="F16" s="111">
        <v>18</v>
      </c>
      <c r="G16" s="111">
        <v>4</v>
      </c>
      <c r="H16" s="110">
        <f t="shared" si="1"/>
        <v>152</v>
      </c>
      <c r="I16" s="111">
        <v>123</v>
      </c>
      <c r="J16" s="111">
        <v>29</v>
      </c>
      <c r="K16" s="110">
        <f t="shared" si="2"/>
        <v>222</v>
      </c>
      <c r="L16" s="112">
        <v>102</v>
      </c>
      <c r="M16" s="111">
        <v>120</v>
      </c>
      <c r="N16" s="109">
        <v>200</v>
      </c>
      <c r="O16" s="113"/>
      <c r="P16" s="114"/>
      <c r="Q16" s="113"/>
      <c r="R16" s="113"/>
    </row>
    <row r="17" spans="1:18" s="8" customFormat="1" ht="15.75" x14ac:dyDescent="0.25">
      <c r="A17" s="115">
        <v>10</v>
      </c>
      <c r="B17" s="116" t="s">
        <v>41</v>
      </c>
      <c r="C17" s="117">
        <f t="shared" si="3"/>
        <v>120</v>
      </c>
      <c r="D17" s="117">
        <v>0</v>
      </c>
      <c r="E17" s="118">
        <f t="shared" si="0"/>
        <v>7</v>
      </c>
      <c r="F17" s="119">
        <v>5</v>
      </c>
      <c r="G17" s="119">
        <v>2</v>
      </c>
      <c r="H17" s="118">
        <f t="shared" si="1"/>
        <v>14</v>
      </c>
      <c r="I17" s="119">
        <v>8</v>
      </c>
      <c r="J17" s="119">
        <v>6</v>
      </c>
      <c r="K17" s="118">
        <f t="shared" si="2"/>
        <v>36</v>
      </c>
      <c r="L17" s="119">
        <v>14</v>
      </c>
      <c r="M17" s="119">
        <v>22</v>
      </c>
      <c r="N17" s="117">
        <v>63</v>
      </c>
      <c r="O17" s="113"/>
      <c r="P17" s="114"/>
      <c r="Q17" s="113"/>
      <c r="R17" s="113"/>
    </row>
    <row r="18" spans="1:18" s="8" customFormat="1" ht="15.75" x14ac:dyDescent="0.25">
      <c r="A18" s="107">
        <v>11</v>
      </c>
      <c r="B18" s="108" t="s">
        <v>40</v>
      </c>
      <c r="C18" s="109">
        <f t="shared" si="3"/>
        <v>481</v>
      </c>
      <c r="D18" s="109">
        <v>2</v>
      </c>
      <c r="E18" s="110">
        <f t="shared" si="0"/>
        <v>11</v>
      </c>
      <c r="F18" s="111">
        <v>10</v>
      </c>
      <c r="G18" s="111">
        <v>1</v>
      </c>
      <c r="H18" s="110">
        <f t="shared" si="1"/>
        <v>182</v>
      </c>
      <c r="I18" s="111">
        <v>127</v>
      </c>
      <c r="J18" s="111">
        <v>55</v>
      </c>
      <c r="K18" s="110">
        <f t="shared" si="2"/>
        <v>193</v>
      </c>
      <c r="L18" s="112">
        <v>96</v>
      </c>
      <c r="M18" s="111">
        <v>97</v>
      </c>
      <c r="N18" s="109">
        <v>93</v>
      </c>
      <c r="O18" s="113"/>
      <c r="P18" s="114"/>
      <c r="Q18" s="113"/>
      <c r="R18" s="113"/>
    </row>
    <row r="19" spans="1:18" s="8" customFormat="1" ht="15.75" x14ac:dyDescent="0.25">
      <c r="A19" s="115">
        <v>12</v>
      </c>
      <c r="B19" s="116" t="s">
        <v>39</v>
      </c>
      <c r="C19" s="117">
        <f t="shared" si="3"/>
        <v>570</v>
      </c>
      <c r="D19" s="117">
        <v>8</v>
      </c>
      <c r="E19" s="118">
        <f t="shared" si="0"/>
        <v>17</v>
      </c>
      <c r="F19" s="119">
        <v>8</v>
      </c>
      <c r="G19" s="119">
        <v>9</v>
      </c>
      <c r="H19" s="118">
        <f t="shared" si="1"/>
        <v>109</v>
      </c>
      <c r="I19" s="119">
        <v>83</v>
      </c>
      <c r="J19" s="119">
        <v>26</v>
      </c>
      <c r="K19" s="118">
        <f t="shared" si="2"/>
        <v>315</v>
      </c>
      <c r="L19" s="119">
        <v>116</v>
      </c>
      <c r="M19" s="119">
        <v>199</v>
      </c>
      <c r="N19" s="117">
        <v>121</v>
      </c>
      <c r="O19" s="113"/>
      <c r="P19" s="114"/>
      <c r="Q19" s="113"/>
      <c r="R19" s="113"/>
    </row>
    <row r="20" spans="1:18" s="8" customFormat="1" ht="15.75" x14ac:dyDescent="0.25">
      <c r="A20" s="107">
        <v>13</v>
      </c>
      <c r="B20" s="108" t="s">
        <v>38</v>
      </c>
      <c r="C20" s="109">
        <f t="shared" si="3"/>
        <v>289</v>
      </c>
      <c r="D20" s="109">
        <v>3</v>
      </c>
      <c r="E20" s="110">
        <f t="shared" si="0"/>
        <v>7</v>
      </c>
      <c r="F20" s="111">
        <v>5</v>
      </c>
      <c r="G20" s="111">
        <v>2</v>
      </c>
      <c r="H20" s="110">
        <f t="shared" si="1"/>
        <v>11</v>
      </c>
      <c r="I20" s="111">
        <v>6</v>
      </c>
      <c r="J20" s="111">
        <v>5</v>
      </c>
      <c r="K20" s="110">
        <f t="shared" si="2"/>
        <v>203</v>
      </c>
      <c r="L20" s="112">
        <v>74</v>
      </c>
      <c r="M20" s="111">
        <v>129</v>
      </c>
      <c r="N20" s="109">
        <v>65</v>
      </c>
      <c r="O20" s="113"/>
      <c r="P20" s="114"/>
      <c r="Q20" s="113"/>
      <c r="R20" s="113"/>
    </row>
    <row r="21" spans="1:18" s="8" customFormat="1" ht="15.75" x14ac:dyDescent="0.25">
      <c r="A21" s="115">
        <v>14</v>
      </c>
      <c r="B21" s="116" t="s">
        <v>37</v>
      </c>
      <c r="C21" s="117">
        <f t="shared" si="3"/>
        <v>280</v>
      </c>
      <c r="D21" s="117">
        <v>7</v>
      </c>
      <c r="E21" s="118">
        <f t="shared" si="0"/>
        <v>19</v>
      </c>
      <c r="F21" s="119">
        <v>16</v>
      </c>
      <c r="G21" s="119">
        <v>3</v>
      </c>
      <c r="H21" s="118">
        <f t="shared" si="1"/>
        <v>96</v>
      </c>
      <c r="I21" s="119">
        <v>81</v>
      </c>
      <c r="J21" s="119">
        <v>15</v>
      </c>
      <c r="K21" s="118">
        <f t="shared" si="2"/>
        <v>71</v>
      </c>
      <c r="L21" s="119">
        <v>38</v>
      </c>
      <c r="M21" s="119">
        <v>33</v>
      </c>
      <c r="N21" s="117">
        <v>87</v>
      </c>
      <c r="O21" s="113"/>
      <c r="P21" s="114"/>
      <c r="Q21" s="113"/>
      <c r="R21" s="113"/>
    </row>
    <row r="22" spans="1:18" s="8" customFormat="1" ht="15.75" x14ac:dyDescent="0.25">
      <c r="A22" s="107">
        <v>15</v>
      </c>
      <c r="B22" s="108" t="s">
        <v>36</v>
      </c>
      <c r="C22" s="109">
        <f t="shared" si="3"/>
        <v>239</v>
      </c>
      <c r="D22" s="109">
        <v>3</v>
      </c>
      <c r="E22" s="110">
        <f t="shared" si="0"/>
        <v>16</v>
      </c>
      <c r="F22" s="111">
        <v>14</v>
      </c>
      <c r="G22" s="111">
        <v>2</v>
      </c>
      <c r="H22" s="110">
        <f t="shared" si="1"/>
        <v>33</v>
      </c>
      <c r="I22" s="111">
        <v>17</v>
      </c>
      <c r="J22" s="111">
        <v>16</v>
      </c>
      <c r="K22" s="110">
        <f t="shared" si="2"/>
        <v>106</v>
      </c>
      <c r="L22" s="112">
        <v>50</v>
      </c>
      <c r="M22" s="111">
        <v>56</v>
      </c>
      <c r="N22" s="109">
        <v>81</v>
      </c>
      <c r="O22" s="113"/>
      <c r="P22" s="114"/>
      <c r="Q22" s="113"/>
      <c r="R22" s="113"/>
    </row>
    <row r="23" spans="1:18" s="8" customFormat="1" ht="15.75" x14ac:dyDescent="0.25">
      <c r="A23" s="115">
        <v>16</v>
      </c>
      <c r="B23" s="116" t="s">
        <v>35</v>
      </c>
      <c r="C23" s="117">
        <f t="shared" si="3"/>
        <v>404</v>
      </c>
      <c r="D23" s="117">
        <v>2</v>
      </c>
      <c r="E23" s="118">
        <f t="shared" si="0"/>
        <v>16</v>
      </c>
      <c r="F23" s="119">
        <v>14</v>
      </c>
      <c r="G23" s="119">
        <v>2</v>
      </c>
      <c r="H23" s="118">
        <f t="shared" si="1"/>
        <v>164</v>
      </c>
      <c r="I23" s="119">
        <v>117</v>
      </c>
      <c r="J23" s="119">
        <v>47</v>
      </c>
      <c r="K23" s="118">
        <f t="shared" si="2"/>
        <v>117</v>
      </c>
      <c r="L23" s="119">
        <v>19</v>
      </c>
      <c r="M23" s="119">
        <v>98</v>
      </c>
      <c r="N23" s="117">
        <v>105</v>
      </c>
      <c r="O23" s="113"/>
      <c r="P23" s="114"/>
      <c r="Q23" s="113"/>
      <c r="R23" s="113"/>
    </row>
    <row r="24" spans="1:18" s="8" customFormat="1" ht="15.75" x14ac:dyDescent="0.25">
      <c r="A24" s="107">
        <v>17</v>
      </c>
      <c r="B24" s="108" t="s">
        <v>34</v>
      </c>
      <c r="C24" s="109">
        <f t="shared" si="3"/>
        <v>281</v>
      </c>
      <c r="D24" s="109">
        <v>2</v>
      </c>
      <c r="E24" s="110">
        <f t="shared" si="0"/>
        <v>24</v>
      </c>
      <c r="F24" s="111">
        <v>14</v>
      </c>
      <c r="G24" s="111">
        <v>10</v>
      </c>
      <c r="H24" s="110">
        <f t="shared" si="1"/>
        <v>30</v>
      </c>
      <c r="I24" s="111">
        <v>16</v>
      </c>
      <c r="J24" s="111">
        <v>14</v>
      </c>
      <c r="K24" s="110">
        <f t="shared" si="2"/>
        <v>38</v>
      </c>
      <c r="L24" s="112">
        <v>9</v>
      </c>
      <c r="M24" s="111">
        <v>29</v>
      </c>
      <c r="N24" s="109">
        <v>187</v>
      </c>
      <c r="O24" s="113"/>
      <c r="P24" s="114"/>
      <c r="Q24" s="113"/>
      <c r="R24" s="113"/>
    </row>
    <row r="25" spans="1:18" s="8" customFormat="1" ht="15.75" x14ac:dyDescent="0.25">
      <c r="A25" s="115">
        <v>18</v>
      </c>
      <c r="B25" s="116" t="s">
        <v>33</v>
      </c>
      <c r="C25" s="117">
        <f t="shared" si="3"/>
        <v>996</v>
      </c>
      <c r="D25" s="117">
        <v>2</v>
      </c>
      <c r="E25" s="118">
        <f t="shared" si="0"/>
        <v>29</v>
      </c>
      <c r="F25" s="119">
        <v>23</v>
      </c>
      <c r="G25" s="119">
        <v>6</v>
      </c>
      <c r="H25" s="118">
        <f t="shared" si="1"/>
        <v>150</v>
      </c>
      <c r="I25" s="119">
        <v>112</v>
      </c>
      <c r="J25" s="119">
        <v>38</v>
      </c>
      <c r="K25" s="118">
        <f t="shared" si="2"/>
        <v>648</v>
      </c>
      <c r="L25" s="119">
        <v>246</v>
      </c>
      <c r="M25" s="119">
        <v>402</v>
      </c>
      <c r="N25" s="117">
        <v>167</v>
      </c>
      <c r="O25" s="113"/>
      <c r="P25" s="114"/>
      <c r="Q25" s="113"/>
      <c r="R25" s="113"/>
    </row>
    <row r="26" spans="1:18" s="7" customFormat="1" ht="15.75" x14ac:dyDescent="0.25">
      <c r="A26" s="268" t="s">
        <v>32</v>
      </c>
      <c r="B26" s="269"/>
      <c r="C26" s="109">
        <f>SUM(C8:C25)</f>
        <v>10661</v>
      </c>
      <c r="D26" s="109">
        <f t="shared" ref="D26:N26" si="4">SUM(D8:D25)</f>
        <v>96</v>
      </c>
      <c r="E26" s="109">
        <f t="shared" si="4"/>
        <v>421</v>
      </c>
      <c r="F26" s="109">
        <f t="shared" si="4"/>
        <v>340</v>
      </c>
      <c r="G26" s="109">
        <f>SUM(G8:G25)</f>
        <v>81</v>
      </c>
      <c r="H26" s="109">
        <f t="shared" si="4"/>
        <v>3236</v>
      </c>
      <c r="I26" s="109">
        <f>SUM(I8:I25)</f>
        <v>2474</v>
      </c>
      <c r="J26" s="109">
        <f>SUM(J8:J25)</f>
        <v>762</v>
      </c>
      <c r="K26" s="109">
        <f t="shared" si="4"/>
        <v>3856</v>
      </c>
      <c r="L26" s="109">
        <f>SUM(L8:L25)</f>
        <v>1647</v>
      </c>
      <c r="M26" s="109">
        <f t="shared" si="4"/>
        <v>2209</v>
      </c>
      <c r="N26" s="109">
        <f t="shared" si="4"/>
        <v>3052</v>
      </c>
      <c r="O26" s="120"/>
      <c r="P26" s="120"/>
      <c r="Q26" s="120"/>
      <c r="R26" s="120"/>
    </row>
    <row r="27" spans="1:18" s="6" customFormat="1" ht="15.75" x14ac:dyDescent="0.25">
      <c r="A27" s="121"/>
      <c r="B27" s="122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18" s="6" customFormat="1" ht="15.75" x14ac:dyDescent="0.25">
      <c r="A28" s="267" t="s">
        <v>31</v>
      </c>
      <c r="B28" s="267"/>
      <c r="C28" s="267"/>
      <c r="D28" s="267"/>
      <c r="E28" s="267"/>
      <c r="F28" s="267"/>
      <c r="G28" s="267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18" x14ac:dyDescent="0.2">
      <c r="A29" s="98"/>
      <c r="B29" s="123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98"/>
      <c r="B30" s="123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1:18" x14ac:dyDescent="0.2">
      <c r="A31" s="98"/>
      <c r="B31" s="123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1:18" x14ac:dyDescent="0.2">
      <c r="A32" s="98"/>
      <c r="B32" s="123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  <row r="33" spans="1:18" x14ac:dyDescent="0.2">
      <c r="A33" s="98"/>
      <c r="B33" s="123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2">
      <c r="A34" s="98"/>
      <c r="B34" s="123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1:18" x14ac:dyDescent="0.2">
      <c r="A35" s="98"/>
      <c r="B35" s="123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1:18" x14ac:dyDescent="0.2">
      <c r="A36" s="98"/>
      <c r="B36" s="123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x14ac:dyDescent="0.2">
      <c r="A37" s="98"/>
      <c r="B37" s="123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x14ac:dyDescent="0.2">
      <c r="A38" s="98"/>
      <c r="B38" s="12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</sheetData>
  <mergeCells count="18"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K4:K5"/>
    <mergeCell ref="L4:M4"/>
    <mergeCell ref="C3:C5"/>
    <mergeCell ref="K3:M3"/>
    <mergeCell ref="D3:D5"/>
    <mergeCell ref="I4:J4"/>
    <mergeCell ref="H3:J3"/>
    <mergeCell ref="E3:G3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P30"/>
  <sheetViews>
    <sheetView zoomScale="90" zoomScaleNormal="90" workbookViewId="0">
      <selection activeCell="A2" sqref="A2:A4"/>
    </sheetView>
  </sheetViews>
  <sheetFormatPr defaultRowHeight="12.75" x14ac:dyDescent="0.2"/>
  <cols>
    <col min="1" max="1" width="3.5703125" style="27" customWidth="1"/>
    <col min="2" max="2" width="24" style="27" customWidth="1"/>
    <col min="3" max="3" width="11.5703125" style="27" customWidth="1"/>
    <col min="4" max="4" width="10.5703125" style="27" customWidth="1"/>
    <col min="5" max="5" width="10.7109375" style="27" customWidth="1"/>
    <col min="6" max="6" width="10.28515625" style="27" customWidth="1"/>
    <col min="7" max="7" width="10.140625" style="27" customWidth="1"/>
    <col min="8" max="8" width="12.28515625" style="55" customWidth="1"/>
    <col min="9" max="9" width="10.7109375" style="27" customWidth="1"/>
    <col min="10" max="10" width="10.5703125" style="27" customWidth="1"/>
    <col min="11" max="11" width="11.5703125" style="27" customWidth="1"/>
    <col min="12" max="14" width="9.42578125" style="27" customWidth="1"/>
    <col min="15" max="16" width="16" style="27" customWidth="1"/>
    <col min="17" max="16384" width="9.140625" style="27"/>
  </cols>
  <sheetData>
    <row r="1" spans="1:16" ht="18.75" customHeight="1" x14ac:dyDescent="0.2">
      <c r="A1" s="312" t="s">
        <v>239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6" ht="39" customHeight="1" x14ac:dyDescent="0.2">
      <c r="A2" s="281" t="s">
        <v>64</v>
      </c>
      <c r="B2" s="331" t="s">
        <v>63</v>
      </c>
      <c r="C2" s="331" t="s">
        <v>156</v>
      </c>
      <c r="D2" s="281"/>
      <c r="E2" s="281"/>
      <c r="F2" s="281"/>
      <c r="G2" s="281"/>
      <c r="H2" s="331" t="s">
        <v>155</v>
      </c>
      <c r="I2" s="281"/>
      <c r="J2" s="281"/>
      <c r="K2" s="281"/>
      <c r="L2" s="281"/>
      <c r="M2" s="281"/>
      <c r="N2" s="281"/>
      <c r="O2" s="281"/>
    </row>
    <row r="3" spans="1:16" ht="15.75" customHeight="1" x14ac:dyDescent="0.2">
      <c r="A3" s="281"/>
      <c r="B3" s="281"/>
      <c r="C3" s="334" t="s">
        <v>130</v>
      </c>
      <c r="D3" s="281" t="s">
        <v>154</v>
      </c>
      <c r="E3" s="281" t="s">
        <v>153</v>
      </c>
      <c r="F3" s="281" t="s">
        <v>152</v>
      </c>
      <c r="G3" s="335" t="s">
        <v>151</v>
      </c>
      <c r="H3" s="334" t="s">
        <v>130</v>
      </c>
      <c r="I3" s="331" t="s">
        <v>150</v>
      </c>
      <c r="J3" s="331" t="s">
        <v>149</v>
      </c>
      <c r="K3" s="331" t="s">
        <v>148</v>
      </c>
      <c r="L3" s="331"/>
      <c r="M3" s="281"/>
      <c r="N3" s="281"/>
      <c r="O3" s="281"/>
    </row>
    <row r="4" spans="1:16" ht="15.75" x14ac:dyDescent="0.25">
      <c r="A4" s="281"/>
      <c r="B4" s="281"/>
      <c r="C4" s="298"/>
      <c r="D4" s="281"/>
      <c r="E4" s="281"/>
      <c r="F4" s="281"/>
      <c r="G4" s="281"/>
      <c r="H4" s="298"/>
      <c r="I4" s="331"/>
      <c r="J4" s="331"/>
      <c r="K4" s="203" t="s">
        <v>147</v>
      </c>
      <c r="L4" s="203" t="s">
        <v>146</v>
      </c>
      <c r="M4" s="203" t="s">
        <v>145</v>
      </c>
      <c r="N4" s="203" t="s">
        <v>144</v>
      </c>
      <c r="O4" s="168" t="s">
        <v>143</v>
      </c>
      <c r="P4" s="59"/>
    </row>
    <row r="5" spans="1:16" ht="15.75" x14ac:dyDescent="0.25">
      <c r="A5" s="107">
        <v>1</v>
      </c>
      <c r="B5" s="108" t="s">
        <v>50</v>
      </c>
      <c r="C5" s="204">
        <f>SUM(D5:G5)</f>
        <v>2899</v>
      </c>
      <c r="D5" s="182">
        <v>292</v>
      </c>
      <c r="E5" s="182">
        <v>1137</v>
      </c>
      <c r="F5" s="182">
        <v>1349</v>
      </c>
      <c r="G5" s="182">
        <v>121</v>
      </c>
      <c r="H5" s="205">
        <f>SUM(I5:J5)</f>
        <v>2819</v>
      </c>
      <c r="I5" s="206">
        <v>1554</v>
      </c>
      <c r="J5" s="207">
        <v>1265</v>
      </c>
      <c r="K5" s="63">
        <v>145</v>
      </c>
      <c r="L5" s="63">
        <v>146</v>
      </c>
      <c r="M5" s="62">
        <v>236</v>
      </c>
      <c r="N5" s="62">
        <v>249</v>
      </c>
      <c r="O5" s="205">
        <f>SUM(K5:N5)</f>
        <v>776</v>
      </c>
      <c r="P5" s="59"/>
    </row>
    <row r="6" spans="1:16" ht="15.75" x14ac:dyDescent="0.25">
      <c r="A6" s="115">
        <v>2</v>
      </c>
      <c r="B6" s="116" t="s">
        <v>49</v>
      </c>
      <c r="C6" s="204">
        <f t="shared" ref="C6:C23" si="0">SUM(D6:G6)</f>
        <v>3152</v>
      </c>
      <c r="D6" s="115">
        <v>273</v>
      </c>
      <c r="E6" s="115">
        <v>1371</v>
      </c>
      <c r="F6" s="115">
        <v>1405</v>
      </c>
      <c r="G6" s="115">
        <v>103</v>
      </c>
      <c r="H6" s="205">
        <f t="shared" ref="H6:H23" si="1">SUM(I6:J6)</f>
        <v>3089</v>
      </c>
      <c r="I6" s="115">
        <v>1859</v>
      </c>
      <c r="J6" s="208">
        <v>1230</v>
      </c>
      <c r="K6" s="208">
        <v>111</v>
      </c>
      <c r="L6" s="61">
        <v>133</v>
      </c>
      <c r="M6" s="60">
        <v>239</v>
      </c>
      <c r="N6" s="60">
        <v>249</v>
      </c>
      <c r="O6" s="205">
        <f t="shared" ref="O6:O22" si="2">SUM(K6:N6)</f>
        <v>732</v>
      </c>
      <c r="P6" s="59"/>
    </row>
    <row r="7" spans="1:16" ht="15.75" x14ac:dyDescent="0.25">
      <c r="A7" s="107">
        <v>3</v>
      </c>
      <c r="B7" s="108" t="s">
        <v>48</v>
      </c>
      <c r="C7" s="204">
        <f t="shared" si="0"/>
        <v>7794</v>
      </c>
      <c r="D7" s="209">
        <v>643</v>
      </c>
      <c r="E7" s="209">
        <v>3900</v>
      </c>
      <c r="F7" s="209">
        <v>3002</v>
      </c>
      <c r="G7" s="209">
        <v>249</v>
      </c>
      <c r="H7" s="205">
        <f t="shared" si="1"/>
        <v>7566</v>
      </c>
      <c r="I7" s="206">
        <v>4754</v>
      </c>
      <c r="J7" s="207">
        <v>2812</v>
      </c>
      <c r="K7" s="63">
        <v>268</v>
      </c>
      <c r="L7" s="63">
        <v>362</v>
      </c>
      <c r="M7" s="62">
        <v>451</v>
      </c>
      <c r="N7" s="62">
        <v>546</v>
      </c>
      <c r="O7" s="205">
        <f t="shared" si="2"/>
        <v>1627</v>
      </c>
      <c r="P7" s="59"/>
    </row>
    <row r="8" spans="1:16" ht="15.75" x14ac:dyDescent="0.25">
      <c r="A8" s="115">
        <v>4</v>
      </c>
      <c r="B8" s="116" t="s">
        <v>47</v>
      </c>
      <c r="C8" s="204">
        <f t="shared" si="0"/>
        <v>21477</v>
      </c>
      <c r="D8" s="184">
        <v>1599</v>
      </c>
      <c r="E8" s="184">
        <v>10122</v>
      </c>
      <c r="F8" s="184">
        <v>9071</v>
      </c>
      <c r="G8" s="184">
        <v>685</v>
      </c>
      <c r="H8" s="205">
        <f t="shared" si="1"/>
        <v>20914</v>
      </c>
      <c r="I8" s="115">
        <v>13210</v>
      </c>
      <c r="J8" s="115">
        <v>7704</v>
      </c>
      <c r="K8" s="208">
        <v>684</v>
      </c>
      <c r="L8" s="61">
        <v>1145</v>
      </c>
      <c r="M8" s="60">
        <v>1289</v>
      </c>
      <c r="N8" s="60">
        <v>1525</v>
      </c>
      <c r="O8" s="205">
        <f t="shared" si="2"/>
        <v>4643</v>
      </c>
      <c r="P8" s="59"/>
    </row>
    <row r="9" spans="1:16" ht="15.75" x14ac:dyDescent="0.25">
      <c r="A9" s="107">
        <v>5</v>
      </c>
      <c r="B9" s="108" t="s">
        <v>46</v>
      </c>
      <c r="C9" s="204">
        <f t="shared" si="0"/>
        <v>14931</v>
      </c>
      <c r="D9" s="182">
        <v>1159</v>
      </c>
      <c r="E9" s="182">
        <v>7559</v>
      </c>
      <c r="F9" s="182">
        <v>5812</v>
      </c>
      <c r="G9" s="182">
        <v>401</v>
      </c>
      <c r="H9" s="205">
        <f t="shared" si="1"/>
        <v>14599</v>
      </c>
      <c r="I9" s="206">
        <v>9552</v>
      </c>
      <c r="J9" s="207">
        <v>5047</v>
      </c>
      <c r="K9" s="63">
        <v>400</v>
      </c>
      <c r="L9" s="63">
        <v>568</v>
      </c>
      <c r="M9" s="62">
        <v>710</v>
      </c>
      <c r="N9" s="62">
        <v>897</v>
      </c>
      <c r="O9" s="205">
        <f t="shared" si="2"/>
        <v>2575</v>
      </c>
      <c r="P9" s="59"/>
    </row>
    <row r="10" spans="1:16" ht="15.75" x14ac:dyDescent="0.25">
      <c r="A10" s="115">
        <v>6</v>
      </c>
      <c r="B10" s="116" t="s">
        <v>45</v>
      </c>
      <c r="C10" s="204">
        <f t="shared" si="0"/>
        <v>14974</v>
      </c>
      <c r="D10" s="184">
        <v>1272</v>
      </c>
      <c r="E10" s="184">
        <v>7207</v>
      </c>
      <c r="F10" s="184">
        <v>5907</v>
      </c>
      <c r="G10" s="184">
        <v>588</v>
      </c>
      <c r="H10" s="205">
        <f t="shared" si="1"/>
        <v>14413</v>
      </c>
      <c r="I10" s="115">
        <v>9007</v>
      </c>
      <c r="J10" s="115">
        <v>5406</v>
      </c>
      <c r="K10" s="208">
        <v>464</v>
      </c>
      <c r="L10" s="115">
        <v>542</v>
      </c>
      <c r="M10" s="115">
        <v>855</v>
      </c>
      <c r="N10" s="115">
        <v>887</v>
      </c>
      <c r="O10" s="205">
        <f t="shared" si="2"/>
        <v>2748</v>
      </c>
      <c r="P10" s="59"/>
    </row>
    <row r="11" spans="1:16" ht="15.75" x14ac:dyDescent="0.25">
      <c r="A11" s="107">
        <v>7</v>
      </c>
      <c r="B11" s="108" t="s">
        <v>44</v>
      </c>
      <c r="C11" s="204">
        <f t="shared" si="0"/>
        <v>6058</v>
      </c>
      <c r="D11" s="182">
        <v>511</v>
      </c>
      <c r="E11" s="182">
        <v>2428</v>
      </c>
      <c r="F11" s="182">
        <v>2925</v>
      </c>
      <c r="G11" s="182">
        <v>194</v>
      </c>
      <c r="H11" s="205">
        <f t="shared" si="1"/>
        <v>5921</v>
      </c>
      <c r="I11" s="206">
        <v>3637</v>
      </c>
      <c r="J11" s="207">
        <v>2284</v>
      </c>
      <c r="K11" s="63">
        <v>223</v>
      </c>
      <c r="L11" s="63">
        <v>288</v>
      </c>
      <c r="M11" s="62">
        <v>354</v>
      </c>
      <c r="N11" s="62">
        <v>432</v>
      </c>
      <c r="O11" s="205">
        <f t="shared" si="2"/>
        <v>1297</v>
      </c>
      <c r="P11" s="59"/>
    </row>
    <row r="12" spans="1:16" ht="15.75" x14ac:dyDescent="0.25">
      <c r="A12" s="115">
        <v>8</v>
      </c>
      <c r="B12" s="116" t="s">
        <v>43</v>
      </c>
      <c r="C12" s="204">
        <f t="shared" si="0"/>
        <v>3584</v>
      </c>
      <c r="D12" s="184">
        <v>328</v>
      </c>
      <c r="E12" s="184">
        <v>1479</v>
      </c>
      <c r="F12" s="184">
        <v>1627</v>
      </c>
      <c r="G12" s="184">
        <v>150</v>
      </c>
      <c r="H12" s="205">
        <f t="shared" si="1"/>
        <v>3447</v>
      </c>
      <c r="I12" s="115">
        <v>2069</v>
      </c>
      <c r="J12" s="115">
        <v>1378</v>
      </c>
      <c r="K12" s="208">
        <v>137</v>
      </c>
      <c r="L12" s="61">
        <v>149</v>
      </c>
      <c r="M12" s="60">
        <v>216</v>
      </c>
      <c r="N12" s="60">
        <v>264</v>
      </c>
      <c r="O12" s="205">
        <f t="shared" si="2"/>
        <v>766</v>
      </c>
      <c r="P12" s="59"/>
    </row>
    <row r="13" spans="1:16" ht="15.75" x14ac:dyDescent="0.25">
      <c r="A13" s="107">
        <v>9</v>
      </c>
      <c r="B13" s="108" t="s">
        <v>42</v>
      </c>
      <c r="C13" s="204">
        <f t="shared" si="0"/>
        <v>6967</v>
      </c>
      <c r="D13" s="182">
        <v>660</v>
      </c>
      <c r="E13" s="182">
        <v>2554</v>
      </c>
      <c r="F13" s="182">
        <v>3507</v>
      </c>
      <c r="G13" s="182">
        <v>246</v>
      </c>
      <c r="H13" s="205">
        <f t="shared" si="1"/>
        <v>6742</v>
      </c>
      <c r="I13" s="206">
        <v>4269</v>
      </c>
      <c r="J13" s="207">
        <v>2473</v>
      </c>
      <c r="K13" s="63">
        <v>198</v>
      </c>
      <c r="L13" s="63">
        <v>299</v>
      </c>
      <c r="M13" s="62">
        <v>360</v>
      </c>
      <c r="N13" s="62">
        <v>444</v>
      </c>
      <c r="O13" s="205">
        <f t="shared" si="2"/>
        <v>1301</v>
      </c>
      <c r="P13" s="59"/>
    </row>
    <row r="14" spans="1:16" ht="15.75" x14ac:dyDescent="0.25">
      <c r="A14" s="115">
        <v>10</v>
      </c>
      <c r="B14" s="116" t="s">
        <v>41</v>
      </c>
      <c r="C14" s="204">
        <f t="shared" si="0"/>
        <v>2257</v>
      </c>
      <c r="D14" s="184">
        <v>210</v>
      </c>
      <c r="E14" s="184">
        <v>891</v>
      </c>
      <c r="F14" s="184">
        <v>1079</v>
      </c>
      <c r="G14" s="184">
        <v>77</v>
      </c>
      <c r="H14" s="205">
        <f t="shared" si="1"/>
        <v>2189</v>
      </c>
      <c r="I14" s="115">
        <v>1306</v>
      </c>
      <c r="J14" s="115">
        <v>883</v>
      </c>
      <c r="K14" s="208">
        <v>80</v>
      </c>
      <c r="L14" s="115">
        <v>120</v>
      </c>
      <c r="M14" s="115">
        <v>178</v>
      </c>
      <c r="N14" s="115">
        <v>175</v>
      </c>
      <c r="O14" s="205">
        <f t="shared" si="2"/>
        <v>553</v>
      </c>
      <c r="P14" s="59"/>
    </row>
    <row r="15" spans="1:16" ht="15.75" x14ac:dyDescent="0.25">
      <c r="A15" s="107">
        <v>11</v>
      </c>
      <c r="B15" s="108" t="s">
        <v>40</v>
      </c>
      <c r="C15" s="204">
        <f t="shared" si="0"/>
        <v>4325</v>
      </c>
      <c r="D15" s="182">
        <v>363</v>
      </c>
      <c r="E15" s="182">
        <v>2026</v>
      </c>
      <c r="F15" s="182">
        <v>1778</v>
      </c>
      <c r="G15" s="182">
        <v>158</v>
      </c>
      <c r="H15" s="205">
        <f t="shared" si="1"/>
        <v>4181</v>
      </c>
      <c r="I15" s="206">
        <v>2579</v>
      </c>
      <c r="J15" s="207">
        <v>1602</v>
      </c>
      <c r="K15" s="63">
        <v>130</v>
      </c>
      <c r="L15" s="63">
        <v>163</v>
      </c>
      <c r="M15" s="62">
        <v>296</v>
      </c>
      <c r="N15" s="62">
        <v>296</v>
      </c>
      <c r="O15" s="205">
        <f t="shared" si="2"/>
        <v>885</v>
      </c>
      <c r="P15" s="59"/>
    </row>
    <row r="16" spans="1:16" ht="15.75" x14ac:dyDescent="0.25">
      <c r="A16" s="115">
        <v>12</v>
      </c>
      <c r="B16" s="116" t="s">
        <v>39</v>
      </c>
      <c r="C16" s="204">
        <f t="shared" si="0"/>
        <v>5917</v>
      </c>
      <c r="D16" s="184">
        <v>563</v>
      </c>
      <c r="E16" s="184">
        <v>2488</v>
      </c>
      <c r="F16" s="184">
        <v>2676</v>
      </c>
      <c r="G16" s="184">
        <v>190</v>
      </c>
      <c r="H16" s="205">
        <f t="shared" si="1"/>
        <v>5792</v>
      </c>
      <c r="I16" s="115">
        <v>3578</v>
      </c>
      <c r="J16" s="115">
        <v>2214</v>
      </c>
      <c r="K16" s="208">
        <v>199</v>
      </c>
      <c r="L16" s="61">
        <v>263</v>
      </c>
      <c r="M16" s="60">
        <v>324</v>
      </c>
      <c r="N16" s="60">
        <v>410</v>
      </c>
      <c r="O16" s="205">
        <f t="shared" si="2"/>
        <v>1196</v>
      </c>
      <c r="P16" s="59"/>
    </row>
    <row r="17" spans="1:16" ht="15.75" x14ac:dyDescent="0.25">
      <c r="A17" s="107">
        <v>13</v>
      </c>
      <c r="B17" s="108" t="s">
        <v>38</v>
      </c>
      <c r="C17" s="204">
        <f t="shared" si="0"/>
        <v>2755</v>
      </c>
      <c r="D17" s="182">
        <v>273</v>
      </c>
      <c r="E17" s="182">
        <v>1039</v>
      </c>
      <c r="F17" s="182">
        <v>1314</v>
      </c>
      <c r="G17" s="182">
        <v>129</v>
      </c>
      <c r="H17" s="205">
        <f t="shared" si="1"/>
        <v>2646</v>
      </c>
      <c r="I17" s="206">
        <v>1490</v>
      </c>
      <c r="J17" s="207">
        <v>1156</v>
      </c>
      <c r="K17" s="63">
        <v>110</v>
      </c>
      <c r="L17" s="63">
        <v>129</v>
      </c>
      <c r="M17" s="62">
        <v>208</v>
      </c>
      <c r="N17" s="62">
        <v>234</v>
      </c>
      <c r="O17" s="205">
        <f t="shared" si="2"/>
        <v>681</v>
      </c>
      <c r="P17" s="59"/>
    </row>
    <row r="18" spans="1:16" ht="15.75" x14ac:dyDescent="0.25">
      <c r="A18" s="115">
        <v>14</v>
      </c>
      <c r="B18" s="116" t="s">
        <v>37</v>
      </c>
      <c r="C18" s="204">
        <f t="shared" si="0"/>
        <v>4695</v>
      </c>
      <c r="D18" s="184">
        <v>362</v>
      </c>
      <c r="E18" s="184">
        <v>2032</v>
      </c>
      <c r="F18" s="184">
        <v>2123</v>
      </c>
      <c r="G18" s="184">
        <v>178</v>
      </c>
      <c r="H18" s="205">
        <f t="shared" si="1"/>
        <v>4592</v>
      </c>
      <c r="I18" s="115">
        <v>2884</v>
      </c>
      <c r="J18" s="115">
        <v>1708</v>
      </c>
      <c r="K18" s="208">
        <v>137</v>
      </c>
      <c r="L18" s="61">
        <v>228</v>
      </c>
      <c r="M18" s="60">
        <v>262</v>
      </c>
      <c r="N18" s="60">
        <v>311</v>
      </c>
      <c r="O18" s="205">
        <f t="shared" si="2"/>
        <v>938</v>
      </c>
      <c r="P18" s="59"/>
    </row>
    <row r="19" spans="1:16" ht="15.75" x14ac:dyDescent="0.25">
      <c r="A19" s="107">
        <v>15</v>
      </c>
      <c r="B19" s="108" t="s">
        <v>36</v>
      </c>
      <c r="C19" s="204">
        <f t="shared" si="0"/>
        <v>4111</v>
      </c>
      <c r="D19" s="182">
        <v>394</v>
      </c>
      <c r="E19" s="182">
        <v>1938</v>
      </c>
      <c r="F19" s="182">
        <v>1641</v>
      </c>
      <c r="G19" s="182">
        <v>138</v>
      </c>
      <c r="H19" s="205">
        <f t="shared" si="1"/>
        <v>3983</v>
      </c>
      <c r="I19" s="206">
        <v>2507</v>
      </c>
      <c r="J19" s="207">
        <v>1476</v>
      </c>
      <c r="K19" s="63">
        <v>171</v>
      </c>
      <c r="L19" s="63">
        <v>212</v>
      </c>
      <c r="M19" s="62">
        <v>262</v>
      </c>
      <c r="N19" s="62">
        <v>300</v>
      </c>
      <c r="O19" s="205">
        <f t="shared" si="2"/>
        <v>945</v>
      </c>
      <c r="P19" s="59"/>
    </row>
    <row r="20" spans="1:16" ht="15.75" x14ac:dyDescent="0.25">
      <c r="A20" s="115">
        <v>16</v>
      </c>
      <c r="B20" s="116" t="s">
        <v>35</v>
      </c>
      <c r="C20" s="204">
        <f t="shared" si="0"/>
        <v>3164</v>
      </c>
      <c r="D20" s="184">
        <v>364</v>
      </c>
      <c r="E20" s="184">
        <v>1382</v>
      </c>
      <c r="F20" s="184">
        <v>1236</v>
      </c>
      <c r="G20" s="184">
        <v>182</v>
      </c>
      <c r="H20" s="205">
        <f t="shared" si="1"/>
        <v>2988</v>
      </c>
      <c r="I20" s="115">
        <v>1811</v>
      </c>
      <c r="J20" s="115">
        <v>1177</v>
      </c>
      <c r="K20" s="208">
        <v>87</v>
      </c>
      <c r="L20" s="61">
        <v>122</v>
      </c>
      <c r="M20" s="60">
        <v>212</v>
      </c>
      <c r="N20" s="60">
        <v>192</v>
      </c>
      <c r="O20" s="205">
        <f t="shared" si="2"/>
        <v>613</v>
      </c>
      <c r="P20" s="59"/>
    </row>
    <row r="21" spans="1:16" ht="15.75" x14ac:dyDescent="0.25">
      <c r="A21" s="107">
        <v>17</v>
      </c>
      <c r="B21" s="108" t="s">
        <v>34</v>
      </c>
      <c r="C21" s="204">
        <f t="shared" si="0"/>
        <v>4578</v>
      </c>
      <c r="D21" s="182">
        <v>587</v>
      </c>
      <c r="E21" s="182">
        <v>1887</v>
      </c>
      <c r="F21" s="182">
        <v>1876</v>
      </c>
      <c r="G21" s="182">
        <v>228</v>
      </c>
      <c r="H21" s="205">
        <f t="shared" si="1"/>
        <v>4363</v>
      </c>
      <c r="I21" s="206">
        <v>2394</v>
      </c>
      <c r="J21" s="207">
        <v>1969</v>
      </c>
      <c r="K21" s="63">
        <v>182</v>
      </c>
      <c r="L21" s="63">
        <v>212</v>
      </c>
      <c r="M21" s="62">
        <v>301</v>
      </c>
      <c r="N21" s="62">
        <v>355</v>
      </c>
      <c r="O21" s="205">
        <f>SUM(K21:N21)</f>
        <v>1050</v>
      </c>
      <c r="P21" s="59"/>
    </row>
    <row r="22" spans="1:16" ht="15.75" x14ac:dyDescent="0.25">
      <c r="A22" s="115">
        <v>18</v>
      </c>
      <c r="B22" s="116" t="s">
        <v>33</v>
      </c>
      <c r="C22" s="204">
        <f t="shared" si="0"/>
        <v>8291</v>
      </c>
      <c r="D22" s="184">
        <v>738</v>
      </c>
      <c r="E22" s="184">
        <v>3767</v>
      </c>
      <c r="F22" s="184">
        <v>3487</v>
      </c>
      <c r="G22" s="184">
        <v>299</v>
      </c>
      <c r="H22" s="205">
        <f t="shared" si="1"/>
        <v>8023</v>
      </c>
      <c r="I22" s="115">
        <v>5021</v>
      </c>
      <c r="J22" s="115">
        <v>3002</v>
      </c>
      <c r="K22" s="208">
        <v>281</v>
      </c>
      <c r="L22" s="61">
        <v>358</v>
      </c>
      <c r="M22" s="60">
        <v>476</v>
      </c>
      <c r="N22" s="60">
        <v>609</v>
      </c>
      <c r="O22" s="205">
        <f t="shared" si="2"/>
        <v>1724</v>
      </c>
      <c r="P22" s="59"/>
    </row>
    <row r="23" spans="1:16" ht="15.75" x14ac:dyDescent="0.25">
      <c r="A23" s="333" t="s">
        <v>32</v>
      </c>
      <c r="B23" s="333"/>
      <c r="C23" s="204">
        <f t="shared" si="0"/>
        <v>121929</v>
      </c>
      <c r="D23" s="204">
        <f t="shared" ref="D23:J23" si="3">SUM(D5:D22)</f>
        <v>10591</v>
      </c>
      <c r="E23" s="204">
        <f t="shared" si="3"/>
        <v>55207</v>
      </c>
      <c r="F23" s="204">
        <f t="shared" si="3"/>
        <v>51815</v>
      </c>
      <c r="G23" s="204">
        <f>SUM(G5:G22)</f>
        <v>4316</v>
      </c>
      <c r="H23" s="205">
        <f t="shared" si="1"/>
        <v>118267</v>
      </c>
      <c r="I23" s="204">
        <f t="shared" si="3"/>
        <v>73481</v>
      </c>
      <c r="J23" s="204">
        <f t="shared" si="3"/>
        <v>44786</v>
      </c>
      <c r="K23" s="204">
        <f>SUM(K5:K22)</f>
        <v>4007</v>
      </c>
      <c r="L23" s="204">
        <f>SUM(L5:L22)</f>
        <v>5439</v>
      </c>
      <c r="M23" s="204">
        <f>SUM(M5:M22)</f>
        <v>7229</v>
      </c>
      <c r="N23" s="204">
        <f>SUM(N5:N22)</f>
        <v>8375</v>
      </c>
      <c r="O23" s="205">
        <f>SUM(K23:N23)</f>
        <v>25050</v>
      </c>
      <c r="P23" s="59"/>
    </row>
    <row r="24" spans="1:16" x14ac:dyDescent="0.2">
      <c r="B24" s="332"/>
      <c r="C24" s="332"/>
      <c r="D24" s="332"/>
      <c r="E24" s="332"/>
      <c r="F24" s="332"/>
      <c r="G24" s="332"/>
      <c r="H24" s="332"/>
      <c r="I24" s="56"/>
      <c r="J24" s="56"/>
      <c r="O24" s="58"/>
    </row>
    <row r="25" spans="1:16" x14ac:dyDescent="0.2">
      <c r="B25" s="56"/>
      <c r="C25" s="56"/>
      <c r="D25" s="56"/>
      <c r="E25" s="56"/>
      <c r="F25" s="56"/>
      <c r="G25" s="56"/>
      <c r="H25" s="57"/>
      <c r="I25" s="56"/>
      <c r="J25" s="56"/>
    </row>
    <row r="26" spans="1:16" x14ac:dyDescent="0.2">
      <c r="B26" s="56"/>
      <c r="C26" s="56"/>
      <c r="D26" s="56"/>
      <c r="E26" s="56"/>
      <c r="F26" s="56"/>
      <c r="G26" s="56"/>
      <c r="H26" s="57"/>
      <c r="I26" s="56"/>
      <c r="J26" s="56"/>
    </row>
    <row r="27" spans="1:16" x14ac:dyDescent="0.2">
      <c r="B27" s="56"/>
      <c r="C27" s="56"/>
      <c r="D27" s="56"/>
      <c r="E27" s="56"/>
      <c r="F27" s="56"/>
      <c r="G27" s="56"/>
      <c r="H27" s="57"/>
      <c r="I27" s="56"/>
      <c r="J27" s="56"/>
    </row>
    <row r="28" spans="1:16" x14ac:dyDescent="0.2">
      <c r="B28" s="56"/>
      <c r="C28" s="56"/>
      <c r="D28" s="56"/>
      <c r="E28" s="56"/>
      <c r="F28" s="56"/>
      <c r="G28" s="56"/>
      <c r="H28" s="57"/>
      <c r="I28" s="56"/>
      <c r="J28" s="56"/>
    </row>
    <row r="29" spans="1:16" x14ac:dyDescent="0.2">
      <c r="B29" s="56"/>
      <c r="C29" s="56"/>
      <c r="D29" s="56"/>
      <c r="E29" s="56"/>
      <c r="F29" s="56"/>
      <c r="G29" s="56"/>
      <c r="H29" s="57"/>
      <c r="I29" s="56"/>
      <c r="J29" s="56"/>
    </row>
    <row r="30" spans="1:16" x14ac:dyDescent="0.2">
      <c r="B30" s="56"/>
      <c r="C30" s="56"/>
      <c r="D30" s="56"/>
      <c r="E30" s="56"/>
      <c r="F30" s="56"/>
      <c r="G30" s="56"/>
      <c r="H30" s="57"/>
      <c r="I30" s="56"/>
      <c r="J30" s="56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M24"/>
  <sheetViews>
    <sheetView zoomScale="70" zoomScaleNormal="70" workbookViewId="0">
      <selection activeCell="L35" sqref="L35"/>
    </sheetView>
  </sheetViews>
  <sheetFormatPr defaultRowHeight="15" x14ac:dyDescent="0.25"/>
  <cols>
    <col min="1" max="1" width="9" style="53" customWidth="1"/>
    <col min="2" max="2" width="41.5703125" style="53" customWidth="1"/>
    <col min="3" max="3" width="26.28515625" style="53" customWidth="1"/>
    <col min="4" max="4" width="11.85546875" style="53" customWidth="1"/>
    <col min="5" max="5" width="19.85546875" style="53" customWidth="1"/>
    <col min="6" max="6" width="15.5703125" style="53" customWidth="1"/>
    <col min="7" max="7" width="14.28515625" style="53" customWidth="1"/>
    <col min="8" max="8" width="15.28515625" style="53" customWidth="1"/>
    <col min="9" max="9" width="15.5703125" style="53" customWidth="1"/>
    <col min="10" max="10" width="13.42578125" style="53" bestFit="1" customWidth="1"/>
    <col min="11" max="11" width="20" style="53" bestFit="1" customWidth="1"/>
    <col min="12" max="12" width="15.7109375" style="53" bestFit="1" customWidth="1"/>
    <col min="13" max="16384" width="9.140625" style="53"/>
  </cols>
  <sheetData>
    <row r="1" spans="1:12" ht="18.75" customHeight="1" x14ac:dyDescent="0.25">
      <c r="A1" s="336" t="s">
        <v>240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15.75" customHeight="1" x14ac:dyDescent="0.25">
      <c r="A2" s="337" t="s">
        <v>64</v>
      </c>
      <c r="B2" s="337" t="s">
        <v>63</v>
      </c>
      <c r="C2" s="338" t="s">
        <v>241</v>
      </c>
      <c r="D2" s="337"/>
      <c r="E2" s="337"/>
      <c r="F2" s="337"/>
      <c r="G2" s="337"/>
      <c r="H2" s="337"/>
      <c r="I2" s="339"/>
      <c r="J2" s="340" t="s">
        <v>242</v>
      </c>
      <c r="K2" s="337"/>
      <c r="L2" s="337"/>
    </row>
    <row r="3" spans="1:12" ht="110.25" x14ac:dyDescent="0.25">
      <c r="A3" s="337"/>
      <c r="B3" s="337"/>
      <c r="C3" s="210" t="s">
        <v>166</v>
      </c>
      <c r="D3" s="210" t="s">
        <v>165</v>
      </c>
      <c r="E3" s="210" t="s">
        <v>164</v>
      </c>
      <c r="F3" s="210" t="s">
        <v>163</v>
      </c>
      <c r="G3" s="210" t="s">
        <v>162</v>
      </c>
      <c r="H3" s="210" t="s">
        <v>161</v>
      </c>
      <c r="I3" s="211" t="s">
        <v>160</v>
      </c>
      <c r="J3" s="212" t="s">
        <v>159</v>
      </c>
      <c r="K3" s="210" t="s">
        <v>158</v>
      </c>
      <c r="L3" s="210" t="s">
        <v>157</v>
      </c>
    </row>
    <row r="4" spans="1:12" s="64" customFormat="1" ht="15.75" x14ac:dyDescent="0.25">
      <c r="A4" s="126" t="s">
        <v>20</v>
      </c>
      <c r="B4" s="108" t="s">
        <v>92</v>
      </c>
      <c r="C4" s="182">
        <v>6</v>
      </c>
      <c r="D4" s="107">
        <v>0</v>
      </c>
      <c r="E4" s="182">
        <v>1</v>
      </c>
      <c r="F4" s="182">
        <v>2</v>
      </c>
      <c r="G4" s="182">
        <v>1240</v>
      </c>
      <c r="H4" s="182">
        <v>1295</v>
      </c>
      <c r="I4" s="213">
        <v>26</v>
      </c>
      <c r="J4" s="214">
        <v>0</v>
      </c>
      <c r="K4" s="182">
        <v>39</v>
      </c>
      <c r="L4" s="215">
        <v>1</v>
      </c>
    </row>
    <row r="5" spans="1:12" s="64" customFormat="1" ht="15.75" x14ac:dyDescent="0.25">
      <c r="A5" s="115" t="s">
        <v>18</v>
      </c>
      <c r="B5" s="116" t="s">
        <v>91</v>
      </c>
      <c r="C5" s="184">
        <v>4</v>
      </c>
      <c r="D5" s="115">
        <v>0</v>
      </c>
      <c r="E5" s="216">
        <v>0</v>
      </c>
      <c r="F5" s="184">
        <v>4</v>
      </c>
      <c r="G5" s="184">
        <v>671</v>
      </c>
      <c r="H5" s="184">
        <v>364</v>
      </c>
      <c r="I5" s="217">
        <v>45</v>
      </c>
      <c r="J5" s="218">
        <v>0</v>
      </c>
      <c r="K5" s="184">
        <v>71</v>
      </c>
      <c r="L5" s="184">
        <v>23</v>
      </c>
    </row>
    <row r="6" spans="1:12" s="64" customFormat="1" ht="15.75" x14ac:dyDescent="0.25">
      <c r="A6" s="107" t="s">
        <v>16</v>
      </c>
      <c r="B6" s="108" t="s">
        <v>90</v>
      </c>
      <c r="C6" s="182">
        <v>34</v>
      </c>
      <c r="D6" s="182">
        <v>1</v>
      </c>
      <c r="E6" s="219">
        <v>5</v>
      </c>
      <c r="F6" s="182">
        <v>3</v>
      </c>
      <c r="G6" s="182">
        <v>1645</v>
      </c>
      <c r="H6" s="182">
        <v>1190</v>
      </c>
      <c r="I6" s="213">
        <v>72</v>
      </c>
      <c r="J6" s="214">
        <v>0</v>
      </c>
      <c r="K6" s="182">
        <v>57</v>
      </c>
      <c r="L6" s="182">
        <v>1</v>
      </c>
    </row>
    <row r="7" spans="1:12" s="64" customFormat="1" ht="15.75" x14ac:dyDescent="0.25">
      <c r="A7" s="115" t="s">
        <v>14</v>
      </c>
      <c r="B7" s="116" t="s">
        <v>89</v>
      </c>
      <c r="C7" s="184">
        <v>20</v>
      </c>
      <c r="D7" s="184">
        <v>0</v>
      </c>
      <c r="E7" s="216">
        <v>10</v>
      </c>
      <c r="F7" s="184">
        <v>9</v>
      </c>
      <c r="G7" s="184">
        <v>3690</v>
      </c>
      <c r="H7" s="184">
        <v>1899</v>
      </c>
      <c r="I7" s="217">
        <v>49</v>
      </c>
      <c r="J7" s="218">
        <v>0</v>
      </c>
      <c r="K7" s="184">
        <v>91</v>
      </c>
      <c r="L7" s="184">
        <v>1</v>
      </c>
    </row>
    <row r="8" spans="1:12" s="64" customFormat="1" ht="15.75" x14ac:dyDescent="0.25">
      <c r="A8" s="107" t="s">
        <v>12</v>
      </c>
      <c r="B8" s="108" t="s">
        <v>88</v>
      </c>
      <c r="C8" s="182">
        <v>12</v>
      </c>
      <c r="D8" s="182">
        <v>1</v>
      </c>
      <c r="E8" s="182">
        <v>6</v>
      </c>
      <c r="F8" s="182">
        <v>2</v>
      </c>
      <c r="G8" s="182">
        <v>3433</v>
      </c>
      <c r="H8" s="182">
        <v>1925</v>
      </c>
      <c r="I8" s="213">
        <v>32</v>
      </c>
      <c r="J8" s="214">
        <v>1</v>
      </c>
      <c r="K8" s="182">
        <v>46</v>
      </c>
      <c r="L8" s="182">
        <v>1</v>
      </c>
    </row>
    <row r="9" spans="1:12" s="64" customFormat="1" ht="15.75" x14ac:dyDescent="0.25">
      <c r="A9" s="115" t="s">
        <v>10</v>
      </c>
      <c r="B9" s="116" t="s">
        <v>87</v>
      </c>
      <c r="C9" s="184">
        <v>48</v>
      </c>
      <c r="D9" s="184">
        <v>1</v>
      </c>
      <c r="E9" s="184">
        <v>9</v>
      </c>
      <c r="F9" s="184">
        <v>4</v>
      </c>
      <c r="G9" s="184">
        <v>4211</v>
      </c>
      <c r="H9" s="184">
        <v>1772</v>
      </c>
      <c r="I9" s="217">
        <v>20</v>
      </c>
      <c r="J9" s="218">
        <v>3</v>
      </c>
      <c r="K9" s="184">
        <v>88</v>
      </c>
      <c r="L9" s="184">
        <v>53</v>
      </c>
    </row>
    <row r="10" spans="1:12" s="64" customFormat="1" ht="15.75" x14ac:dyDescent="0.25">
      <c r="A10" s="107" t="s">
        <v>8</v>
      </c>
      <c r="B10" s="108" t="s">
        <v>86</v>
      </c>
      <c r="C10" s="182">
        <v>17</v>
      </c>
      <c r="D10" s="107">
        <v>0</v>
      </c>
      <c r="E10" s="182">
        <v>4</v>
      </c>
      <c r="F10" s="182">
        <v>0</v>
      </c>
      <c r="G10" s="182">
        <v>1958</v>
      </c>
      <c r="H10" s="182">
        <v>1379</v>
      </c>
      <c r="I10" s="213">
        <v>44</v>
      </c>
      <c r="J10" s="214">
        <v>1</v>
      </c>
      <c r="K10" s="182">
        <v>59</v>
      </c>
      <c r="L10" s="182">
        <v>12</v>
      </c>
    </row>
    <row r="11" spans="1:12" s="64" customFormat="1" ht="15.75" x14ac:dyDescent="0.25">
      <c r="A11" s="115" t="s">
        <v>6</v>
      </c>
      <c r="B11" s="116" t="s">
        <v>85</v>
      </c>
      <c r="C11" s="184">
        <v>2</v>
      </c>
      <c r="D11" s="115">
        <v>0</v>
      </c>
      <c r="E11" s="184">
        <v>4</v>
      </c>
      <c r="F11" s="184">
        <v>0</v>
      </c>
      <c r="G11" s="184">
        <v>2343</v>
      </c>
      <c r="H11" s="184">
        <v>1938</v>
      </c>
      <c r="I11" s="217">
        <v>56</v>
      </c>
      <c r="J11" s="218">
        <v>0</v>
      </c>
      <c r="K11" s="184">
        <v>45</v>
      </c>
      <c r="L11" s="184">
        <v>2</v>
      </c>
    </row>
    <row r="12" spans="1:12" s="64" customFormat="1" ht="15.75" x14ac:dyDescent="0.25">
      <c r="A12" s="107" t="s">
        <v>4</v>
      </c>
      <c r="B12" s="108" t="s">
        <v>84</v>
      </c>
      <c r="C12" s="182">
        <v>8</v>
      </c>
      <c r="D12" s="107">
        <v>0</v>
      </c>
      <c r="E12" s="182">
        <v>3</v>
      </c>
      <c r="F12" s="182">
        <v>3</v>
      </c>
      <c r="G12" s="182">
        <v>1799</v>
      </c>
      <c r="H12" s="182">
        <v>1183</v>
      </c>
      <c r="I12" s="213">
        <v>28</v>
      </c>
      <c r="J12" s="214">
        <v>0</v>
      </c>
      <c r="K12" s="182">
        <v>58</v>
      </c>
      <c r="L12" s="182">
        <v>1</v>
      </c>
    </row>
    <row r="13" spans="1:12" s="64" customFormat="1" ht="15.75" x14ac:dyDescent="0.25">
      <c r="A13" s="115" t="s">
        <v>2</v>
      </c>
      <c r="B13" s="116" t="s">
        <v>83</v>
      </c>
      <c r="C13" s="184">
        <v>4</v>
      </c>
      <c r="D13" s="184">
        <v>1</v>
      </c>
      <c r="E13" s="184">
        <v>1</v>
      </c>
      <c r="F13" s="216">
        <v>1</v>
      </c>
      <c r="G13" s="184">
        <v>543</v>
      </c>
      <c r="H13" s="184">
        <v>318</v>
      </c>
      <c r="I13" s="217">
        <v>32</v>
      </c>
      <c r="J13" s="218">
        <v>2</v>
      </c>
      <c r="K13" s="184">
        <v>56</v>
      </c>
      <c r="L13" s="184">
        <v>15</v>
      </c>
    </row>
    <row r="14" spans="1:12" s="64" customFormat="1" ht="15.75" x14ac:dyDescent="0.25">
      <c r="A14" s="107" t="s">
        <v>0</v>
      </c>
      <c r="B14" s="108" t="s">
        <v>82</v>
      </c>
      <c r="C14" s="182">
        <v>4</v>
      </c>
      <c r="D14" s="107">
        <v>0</v>
      </c>
      <c r="E14" s="182">
        <v>4</v>
      </c>
      <c r="F14" s="182">
        <v>2</v>
      </c>
      <c r="G14" s="182">
        <v>1020</v>
      </c>
      <c r="H14" s="182">
        <v>571</v>
      </c>
      <c r="I14" s="213">
        <v>25</v>
      </c>
      <c r="J14" s="214">
        <v>0</v>
      </c>
      <c r="K14" s="182">
        <v>48</v>
      </c>
      <c r="L14" s="182">
        <v>3</v>
      </c>
    </row>
    <row r="15" spans="1:12" s="64" customFormat="1" ht="15.75" x14ac:dyDescent="0.25">
      <c r="A15" s="115" t="s">
        <v>81</v>
      </c>
      <c r="B15" s="116" t="s">
        <v>80</v>
      </c>
      <c r="C15" s="184">
        <v>42</v>
      </c>
      <c r="D15" s="184">
        <v>1</v>
      </c>
      <c r="E15" s="184">
        <v>1</v>
      </c>
      <c r="F15" s="184">
        <v>2</v>
      </c>
      <c r="G15" s="184">
        <v>1456</v>
      </c>
      <c r="H15" s="184">
        <v>918</v>
      </c>
      <c r="I15" s="217">
        <v>48</v>
      </c>
      <c r="J15" s="218">
        <v>0</v>
      </c>
      <c r="K15" s="184">
        <v>40</v>
      </c>
      <c r="L15" s="184">
        <v>12</v>
      </c>
    </row>
    <row r="16" spans="1:12" s="64" customFormat="1" ht="15.75" x14ac:dyDescent="0.25">
      <c r="A16" s="107" t="s">
        <v>79</v>
      </c>
      <c r="B16" s="108" t="s">
        <v>78</v>
      </c>
      <c r="C16" s="182">
        <v>4</v>
      </c>
      <c r="D16" s="107">
        <v>0</v>
      </c>
      <c r="E16" s="182">
        <v>2</v>
      </c>
      <c r="F16" s="182">
        <v>5</v>
      </c>
      <c r="G16" s="182">
        <v>911</v>
      </c>
      <c r="H16" s="182">
        <v>620</v>
      </c>
      <c r="I16" s="213">
        <v>25</v>
      </c>
      <c r="J16" s="214">
        <v>0</v>
      </c>
      <c r="K16" s="182">
        <v>60</v>
      </c>
      <c r="L16" s="182">
        <v>2</v>
      </c>
    </row>
    <row r="17" spans="1:13" s="64" customFormat="1" ht="15.75" x14ac:dyDescent="0.25">
      <c r="A17" s="115" t="s">
        <v>77</v>
      </c>
      <c r="B17" s="116" t="s">
        <v>76</v>
      </c>
      <c r="C17" s="184">
        <v>3</v>
      </c>
      <c r="D17" s="184">
        <v>3</v>
      </c>
      <c r="E17" s="184">
        <v>7</v>
      </c>
      <c r="F17" s="184">
        <v>2</v>
      </c>
      <c r="G17" s="184">
        <v>1220</v>
      </c>
      <c r="H17" s="184">
        <v>761</v>
      </c>
      <c r="I17" s="217">
        <v>38</v>
      </c>
      <c r="J17" s="218">
        <v>0</v>
      </c>
      <c r="K17" s="184">
        <v>76</v>
      </c>
      <c r="L17" s="184">
        <v>1</v>
      </c>
    </row>
    <row r="18" spans="1:13" s="64" customFormat="1" ht="15.75" x14ac:dyDescent="0.25">
      <c r="A18" s="107" t="s">
        <v>75</v>
      </c>
      <c r="B18" s="108" t="s">
        <v>74</v>
      </c>
      <c r="C18" s="182">
        <v>9</v>
      </c>
      <c r="D18" s="107">
        <v>0</v>
      </c>
      <c r="E18" s="182">
        <v>3</v>
      </c>
      <c r="F18" s="182">
        <v>1</v>
      </c>
      <c r="G18" s="182">
        <v>1241</v>
      </c>
      <c r="H18" s="182">
        <v>836</v>
      </c>
      <c r="I18" s="213">
        <v>61</v>
      </c>
      <c r="J18" s="214">
        <v>0</v>
      </c>
      <c r="K18" s="182">
        <v>69</v>
      </c>
      <c r="L18" s="182">
        <v>4</v>
      </c>
    </row>
    <row r="19" spans="1:13" s="64" customFormat="1" ht="15.75" x14ac:dyDescent="0.25">
      <c r="A19" s="115" t="s">
        <v>73</v>
      </c>
      <c r="B19" s="116" t="s">
        <v>72</v>
      </c>
      <c r="C19" s="184">
        <v>6</v>
      </c>
      <c r="D19" s="115">
        <v>0</v>
      </c>
      <c r="E19" s="184">
        <v>1</v>
      </c>
      <c r="F19" s="184">
        <v>3</v>
      </c>
      <c r="G19" s="184">
        <v>2037</v>
      </c>
      <c r="H19" s="184">
        <v>1304</v>
      </c>
      <c r="I19" s="217">
        <v>48</v>
      </c>
      <c r="J19" s="218">
        <v>0</v>
      </c>
      <c r="K19" s="184">
        <v>69</v>
      </c>
      <c r="L19" s="184">
        <v>4</v>
      </c>
    </row>
    <row r="20" spans="1:13" s="64" customFormat="1" ht="15.75" x14ac:dyDescent="0.25">
      <c r="A20" s="107" t="s">
        <v>71</v>
      </c>
      <c r="B20" s="108" t="s">
        <v>70</v>
      </c>
      <c r="C20" s="182">
        <v>10</v>
      </c>
      <c r="D20" s="182">
        <v>3</v>
      </c>
      <c r="E20" s="182">
        <v>8</v>
      </c>
      <c r="F20" s="182">
        <v>3</v>
      </c>
      <c r="G20" s="182">
        <v>2159</v>
      </c>
      <c r="H20" s="182">
        <v>1558</v>
      </c>
      <c r="I20" s="213">
        <v>58</v>
      </c>
      <c r="J20" s="214">
        <v>0</v>
      </c>
      <c r="K20" s="182">
        <v>34</v>
      </c>
      <c r="L20" s="182">
        <v>1</v>
      </c>
    </row>
    <row r="21" spans="1:13" s="64" customFormat="1" ht="15.75" x14ac:dyDescent="0.25">
      <c r="A21" s="115" t="s">
        <v>69</v>
      </c>
      <c r="B21" s="116" t="s">
        <v>68</v>
      </c>
      <c r="C21" s="184">
        <v>5</v>
      </c>
      <c r="D21" s="115">
        <v>0</v>
      </c>
      <c r="E21" s="184">
        <v>9</v>
      </c>
      <c r="F21" s="184">
        <v>2</v>
      </c>
      <c r="G21" s="184">
        <v>1759</v>
      </c>
      <c r="H21" s="184">
        <v>943</v>
      </c>
      <c r="I21" s="217">
        <v>36</v>
      </c>
      <c r="J21" s="218">
        <v>0</v>
      </c>
      <c r="K21" s="184">
        <v>88</v>
      </c>
      <c r="L21" s="184">
        <v>9</v>
      </c>
    </row>
    <row r="22" spans="1:13" s="64" customFormat="1" ht="15.75" x14ac:dyDescent="0.25">
      <c r="A22" s="268" t="s">
        <v>67</v>
      </c>
      <c r="B22" s="269"/>
      <c r="C22" s="220">
        <f t="shared" ref="C22:G22" si="0">SUM(C4:C21)</f>
        <v>238</v>
      </c>
      <c r="D22" s="220">
        <f>SUM(D4:D21)</f>
        <v>11</v>
      </c>
      <c r="E22" s="220">
        <f>SUM(E4:E21)</f>
        <v>78</v>
      </c>
      <c r="F22" s="220">
        <f>SUM(F4:F21)</f>
        <v>48</v>
      </c>
      <c r="G22" s="220">
        <f t="shared" si="0"/>
        <v>33336</v>
      </c>
      <c r="H22" s="220">
        <f>SUM(H4:H21)</f>
        <v>20774</v>
      </c>
      <c r="I22" s="221">
        <f t="shared" ref="I22" si="1">SUM(I4:I21)</f>
        <v>743</v>
      </c>
      <c r="J22" s="222">
        <f>SUM(J4:J21)</f>
        <v>7</v>
      </c>
      <c r="K22" s="220">
        <f>SUM(K4:K21)</f>
        <v>1094</v>
      </c>
      <c r="L22" s="220">
        <f>SUM(L4:L21)</f>
        <v>146</v>
      </c>
    </row>
    <row r="23" spans="1:13" s="54" customFormat="1" x14ac:dyDescent="0.25"/>
    <row r="24" spans="1:13" x14ac:dyDescent="0.2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8" tint="-0.249977111117893"/>
    <pageSetUpPr fitToPage="1"/>
  </sheetPr>
  <dimension ref="A1:N25"/>
  <sheetViews>
    <sheetView zoomScale="70" zoomScaleNormal="70" workbookViewId="0">
      <selection activeCell="O34" sqref="O34"/>
    </sheetView>
  </sheetViews>
  <sheetFormatPr defaultColWidth="8.7109375" defaultRowHeight="12.75" x14ac:dyDescent="0.25"/>
  <cols>
    <col min="1" max="1" width="4.7109375" style="66" customWidth="1"/>
    <col min="2" max="2" width="33.5703125" style="66" customWidth="1"/>
    <col min="3" max="3" width="12.5703125" style="65" customWidth="1"/>
    <col min="4" max="4" width="12" style="65" customWidth="1"/>
    <col min="5" max="5" width="18.140625" style="65" customWidth="1"/>
    <col min="6" max="6" width="12" style="65" customWidth="1"/>
    <col min="7" max="7" width="13.5703125" style="65" customWidth="1"/>
    <col min="8" max="8" width="16.140625" style="65" customWidth="1"/>
    <col min="9" max="9" width="15.140625" style="65" customWidth="1"/>
    <col min="10" max="10" width="15.42578125" style="65" customWidth="1"/>
    <col min="11" max="11" width="15.7109375" style="65" customWidth="1"/>
    <col min="12" max="12" width="16.140625" style="65" customWidth="1"/>
    <col min="13" max="14" width="15.5703125" style="65" customWidth="1"/>
    <col min="15" max="16384" width="8.7109375" style="65"/>
  </cols>
  <sheetData>
    <row r="1" spans="1:14" s="66" customFormat="1" ht="12.75" customHeight="1" x14ac:dyDescent="0.25">
      <c r="A1" s="315" t="s">
        <v>243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s="66" customFormat="1" ht="27.7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s="69" customFormat="1" ht="15.75" customHeight="1" x14ac:dyDescent="0.25">
      <c r="A3" s="282" t="s">
        <v>64</v>
      </c>
      <c r="B3" s="346" t="s">
        <v>63</v>
      </c>
      <c r="C3" s="348" t="s">
        <v>182</v>
      </c>
      <c r="D3" s="348"/>
      <c r="E3" s="348"/>
      <c r="F3" s="348"/>
      <c r="G3" s="348"/>
      <c r="H3" s="343" t="s">
        <v>181</v>
      </c>
      <c r="I3" s="282" t="s">
        <v>180</v>
      </c>
      <c r="J3" s="282" t="s">
        <v>179</v>
      </c>
      <c r="K3" s="282" t="s">
        <v>178</v>
      </c>
      <c r="L3" s="282" t="s">
        <v>177</v>
      </c>
      <c r="M3" s="282" t="s">
        <v>176</v>
      </c>
      <c r="N3" s="282" t="s">
        <v>175</v>
      </c>
    </row>
    <row r="4" spans="1:14" s="69" customFormat="1" ht="15.75" customHeight="1" x14ac:dyDescent="0.25">
      <c r="A4" s="282"/>
      <c r="B4" s="346"/>
      <c r="C4" s="343" t="s">
        <v>174</v>
      </c>
      <c r="D4" s="345" t="s">
        <v>173</v>
      </c>
      <c r="E4" s="345"/>
      <c r="F4" s="345"/>
      <c r="G4" s="345"/>
      <c r="H4" s="349"/>
      <c r="I4" s="282"/>
      <c r="J4" s="282"/>
      <c r="K4" s="282"/>
      <c r="L4" s="282"/>
      <c r="M4" s="282"/>
      <c r="N4" s="282"/>
    </row>
    <row r="5" spans="1:14" s="69" customFormat="1" ht="79.5" thickBot="1" x14ac:dyDescent="0.3">
      <c r="A5" s="342"/>
      <c r="B5" s="347"/>
      <c r="C5" s="344"/>
      <c r="D5" s="224" t="s">
        <v>172</v>
      </c>
      <c r="E5" s="224" t="s">
        <v>171</v>
      </c>
      <c r="F5" s="224" t="s">
        <v>170</v>
      </c>
      <c r="G5" s="225" t="s">
        <v>169</v>
      </c>
      <c r="H5" s="344"/>
      <c r="I5" s="342"/>
      <c r="J5" s="342"/>
      <c r="K5" s="342"/>
      <c r="L5" s="342"/>
      <c r="M5" s="342"/>
      <c r="N5" s="342"/>
    </row>
    <row r="6" spans="1:14" ht="16.5" thickTop="1" x14ac:dyDescent="0.25">
      <c r="A6" s="126" t="s">
        <v>20</v>
      </c>
      <c r="B6" s="126" t="s">
        <v>92</v>
      </c>
      <c r="C6" s="226">
        <f>SUM(D6:G6)</f>
        <v>115</v>
      </c>
      <c r="D6" s="227">
        <v>1</v>
      </c>
      <c r="E6" s="227">
        <v>15</v>
      </c>
      <c r="F6" s="227">
        <v>96</v>
      </c>
      <c r="G6" s="228">
        <v>3</v>
      </c>
      <c r="H6" s="228"/>
      <c r="I6" s="228"/>
      <c r="J6" s="228"/>
      <c r="K6" s="228"/>
      <c r="L6" s="228">
        <v>0</v>
      </c>
      <c r="M6" s="228"/>
      <c r="N6" s="229">
        <v>56</v>
      </c>
    </row>
    <row r="7" spans="1:14" ht="15.75" x14ac:dyDescent="0.25">
      <c r="A7" s="115" t="s">
        <v>18</v>
      </c>
      <c r="B7" s="115" t="s">
        <v>91</v>
      </c>
      <c r="C7" s="230">
        <f t="shared" ref="C7:C24" si="0">SUM(D7:G7)</f>
        <v>182</v>
      </c>
      <c r="D7" s="231">
        <v>5</v>
      </c>
      <c r="E7" s="231">
        <v>67</v>
      </c>
      <c r="F7" s="231">
        <v>92</v>
      </c>
      <c r="G7" s="232">
        <v>18</v>
      </c>
      <c r="H7" s="232"/>
      <c r="I7" s="232">
        <v>4</v>
      </c>
      <c r="J7" s="232"/>
      <c r="K7" s="232"/>
      <c r="L7" s="232">
        <v>8</v>
      </c>
      <c r="M7" s="232"/>
      <c r="N7" s="233">
        <v>117</v>
      </c>
    </row>
    <row r="8" spans="1:14" ht="15.75" x14ac:dyDescent="0.25">
      <c r="A8" s="107" t="s">
        <v>16</v>
      </c>
      <c r="B8" s="107" t="s">
        <v>90</v>
      </c>
      <c r="C8" s="226">
        <f t="shared" si="0"/>
        <v>144</v>
      </c>
      <c r="D8" s="227">
        <v>40</v>
      </c>
      <c r="E8" s="227">
        <v>24</v>
      </c>
      <c r="F8" s="227">
        <v>56</v>
      </c>
      <c r="G8" s="234">
        <v>24</v>
      </c>
      <c r="H8" s="234"/>
      <c r="I8" s="234">
        <v>2</v>
      </c>
      <c r="J8" s="234">
        <v>1</v>
      </c>
      <c r="K8" s="234"/>
      <c r="L8" s="234">
        <v>6</v>
      </c>
      <c r="M8" s="234"/>
      <c r="N8" s="235">
        <v>104</v>
      </c>
    </row>
    <row r="9" spans="1:14" ht="15.75" x14ac:dyDescent="0.25">
      <c r="A9" s="115" t="s">
        <v>14</v>
      </c>
      <c r="B9" s="115" t="s">
        <v>89</v>
      </c>
      <c r="C9" s="230">
        <f t="shared" si="0"/>
        <v>478</v>
      </c>
      <c r="D9" s="231">
        <v>269</v>
      </c>
      <c r="E9" s="231">
        <v>62</v>
      </c>
      <c r="F9" s="231">
        <v>128</v>
      </c>
      <c r="G9" s="232">
        <v>19</v>
      </c>
      <c r="H9" s="232">
        <v>5</v>
      </c>
      <c r="I9" s="232">
        <v>30</v>
      </c>
      <c r="J9" s="232">
        <v>6</v>
      </c>
      <c r="K9" s="232"/>
      <c r="L9" s="232">
        <v>41</v>
      </c>
      <c r="M9" s="232"/>
      <c r="N9" s="233">
        <v>408</v>
      </c>
    </row>
    <row r="10" spans="1:14" ht="15.75" x14ac:dyDescent="0.25">
      <c r="A10" s="107" t="s">
        <v>12</v>
      </c>
      <c r="B10" s="107" t="s">
        <v>88</v>
      </c>
      <c r="C10" s="226">
        <f t="shared" si="0"/>
        <v>403</v>
      </c>
      <c r="D10" s="227">
        <v>2</v>
      </c>
      <c r="E10" s="227">
        <v>85</v>
      </c>
      <c r="F10" s="227">
        <v>301</v>
      </c>
      <c r="G10" s="234">
        <v>15</v>
      </c>
      <c r="H10" s="234"/>
      <c r="I10" s="234">
        <v>9</v>
      </c>
      <c r="J10" s="234">
        <v>1</v>
      </c>
      <c r="K10" s="234">
        <v>4</v>
      </c>
      <c r="L10" s="234">
        <v>8</v>
      </c>
      <c r="M10" s="234"/>
      <c r="N10" s="235">
        <v>200</v>
      </c>
    </row>
    <row r="11" spans="1:14" ht="15.75" x14ac:dyDescent="0.25">
      <c r="A11" s="115" t="s">
        <v>10</v>
      </c>
      <c r="B11" s="115" t="s">
        <v>87</v>
      </c>
      <c r="C11" s="230">
        <f t="shared" si="0"/>
        <v>556</v>
      </c>
      <c r="D11" s="231">
        <v>11</v>
      </c>
      <c r="E11" s="231">
        <v>243</v>
      </c>
      <c r="F11" s="231">
        <v>291</v>
      </c>
      <c r="G11" s="232">
        <v>11</v>
      </c>
      <c r="H11" s="232">
        <v>1</v>
      </c>
      <c r="I11" s="232">
        <v>4</v>
      </c>
      <c r="J11" s="232"/>
      <c r="K11" s="232"/>
      <c r="L11" s="232">
        <v>10</v>
      </c>
      <c r="M11" s="232">
        <v>3</v>
      </c>
      <c r="N11" s="233">
        <v>270</v>
      </c>
    </row>
    <row r="12" spans="1:14" ht="15.75" x14ac:dyDescent="0.25">
      <c r="A12" s="107" t="s">
        <v>8</v>
      </c>
      <c r="B12" s="107" t="s">
        <v>86</v>
      </c>
      <c r="C12" s="226">
        <f t="shared" si="0"/>
        <v>159</v>
      </c>
      <c r="D12" s="227">
        <v>33</v>
      </c>
      <c r="E12" s="227">
        <v>39</v>
      </c>
      <c r="F12" s="227">
        <v>75</v>
      </c>
      <c r="G12" s="234">
        <v>12</v>
      </c>
      <c r="H12" s="234"/>
      <c r="I12" s="234">
        <v>28</v>
      </c>
      <c r="J12" s="234"/>
      <c r="K12" s="234"/>
      <c r="L12" s="234">
        <v>1</v>
      </c>
      <c r="M12" s="234">
        <v>2</v>
      </c>
      <c r="N12" s="235">
        <v>105</v>
      </c>
    </row>
    <row r="13" spans="1:14" ht="15.75" x14ac:dyDescent="0.25">
      <c r="A13" s="115" t="s">
        <v>6</v>
      </c>
      <c r="B13" s="115" t="s">
        <v>85</v>
      </c>
      <c r="C13" s="230">
        <f t="shared" si="0"/>
        <v>145</v>
      </c>
      <c r="D13" s="231">
        <v>15</v>
      </c>
      <c r="E13" s="231">
        <v>50</v>
      </c>
      <c r="F13" s="231">
        <v>69</v>
      </c>
      <c r="G13" s="232">
        <v>11</v>
      </c>
      <c r="H13" s="232"/>
      <c r="I13" s="232">
        <v>2</v>
      </c>
      <c r="J13" s="232"/>
      <c r="K13" s="232"/>
      <c r="L13" s="232">
        <v>1</v>
      </c>
      <c r="M13" s="232"/>
      <c r="N13" s="233">
        <v>89</v>
      </c>
    </row>
    <row r="14" spans="1:14" ht="15.75" x14ac:dyDescent="0.25">
      <c r="A14" s="107" t="s">
        <v>4</v>
      </c>
      <c r="B14" s="107" t="s">
        <v>84</v>
      </c>
      <c r="C14" s="226">
        <f t="shared" si="0"/>
        <v>198</v>
      </c>
      <c r="D14" s="227">
        <v>4</v>
      </c>
      <c r="E14" s="227">
        <v>92</v>
      </c>
      <c r="F14" s="227">
        <v>99</v>
      </c>
      <c r="G14" s="234">
        <v>3</v>
      </c>
      <c r="H14" s="234"/>
      <c r="I14" s="234">
        <v>5</v>
      </c>
      <c r="J14" s="234">
        <v>1</v>
      </c>
      <c r="K14" s="234"/>
      <c r="L14" s="234">
        <v>3</v>
      </c>
      <c r="M14" s="234"/>
      <c r="N14" s="235">
        <v>134</v>
      </c>
    </row>
    <row r="15" spans="1:14" ht="15.75" x14ac:dyDescent="0.25">
      <c r="A15" s="115" t="s">
        <v>2</v>
      </c>
      <c r="B15" s="115" t="s">
        <v>83</v>
      </c>
      <c r="C15" s="230">
        <f t="shared" si="0"/>
        <v>84</v>
      </c>
      <c r="D15" s="231">
        <v>16</v>
      </c>
      <c r="E15" s="231">
        <v>15</v>
      </c>
      <c r="F15" s="231">
        <v>53</v>
      </c>
      <c r="G15" s="232">
        <v>0</v>
      </c>
      <c r="H15" s="232"/>
      <c r="I15" s="232">
        <v>2</v>
      </c>
      <c r="J15" s="232"/>
      <c r="K15" s="232"/>
      <c r="L15" s="232">
        <v>1</v>
      </c>
      <c r="M15" s="232"/>
      <c r="N15" s="233">
        <v>44</v>
      </c>
    </row>
    <row r="16" spans="1:14" ht="15.75" x14ac:dyDescent="0.25">
      <c r="A16" s="107" t="s">
        <v>0</v>
      </c>
      <c r="B16" s="107" t="s">
        <v>82</v>
      </c>
      <c r="C16" s="226">
        <f t="shared" si="0"/>
        <v>143</v>
      </c>
      <c r="D16" s="227">
        <v>9</v>
      </c>
      <c r="E16" s="227">
        <v>72</v>
      </c>
      <c r="F16" s="227">
        <v>57</v>
      </c>
      <c r="G16" s="234">
        <v>5</v>
      </c>
      <c r="H16" s="234"/>
      <c r="I16" s="234">
        <v>16</v>
      </c>
      <c r="J16" s="234">
        <v>2</v>
      </c>
      <c r="K16" s="234"/>
      <c r="L16" s="234">
        <v>11</v>
      </c>
      <c r="M16" s="234"/>
      <c r="N16" s="235">
        <v>117</v>
      </c>
    </row>
    <row r="17" spans="1:14" ht="15.75" x14ac:dyDescent="0.25">
      <c r="A17" s="115" t="s">
        <v>81</v>
      </c>
      <c r="B17" s="115" t="s">
        <v>80</v>
      </c>
      <c r="C17" s="230">
        <f t="shared" si="0"/>
        <v>92</v>
      </c>
      <c r="D17" s="231">
        <v>4</v>
      </c>
      <c r="E17" s="231">
        <v>28</v>
      </c>
      <c r="F17" s="231">
        <v>48</v>
      </c>
      <c r="G17" s="232">
        <v>12</v>
      </c>
      <c r="H17" s="232"/>
      <c r="I17" s="232">
        <v>10</v>
      </c>
      <c r="J17" s="232"/>
      <c r="K17" s="232"/>
      <c r="L17" s="232">
        <v>4</v>
      </c>
      <c r="M17" s="232"/>
      <c r="N17" s="233">
        <v>80</v>
      </c>
    </row>
    <row r="18" spans="1:14" ht="15.75" x14ac:dyDescent="0.25">
      <c r="A18" s="107" t="s">
        <v>79</v>
      </c>
      <c r="B18" s="107" t="s">
        <v>78</v>
      </c>
      <c r="C18" s="226">
        <f t="shared" si="0"/>
        <v>101</v>
      </c>
      <c r="D18" s="227">
        <v>2</v>
      </c>
      <c r="E18" s="227">
        <v>22</v>
      </c>
      <c r="F18" s="227">
        <v>76</v>
      </c>
      <c r="G18" s="234">
        <v>1</v>
      </c>
      <c r="H18" s="234"/>
      <c r="I18" s="234">
        <v>4</v>
      </c>
      <c r="J18" s="234"/>
      <c r="K18" s="234"/>
      <c r="L18" s="234">
        <v>0</v>
      </c>
      <c r="M18" s="234"/>
      <c r="N18" s="235">
        <v>53</v>
      </c>
    </row>
    <row r="19" spans="1:14" ht="15.75" x14ac:dyDescent="0.25">
      <c r="A19" s="115" t="s">
        <v>77</v>
      </c>
      <c r="B19" s="115" t="s">
        <v>76</v>
      </c>
      <c r="C19" s="230">
        <f t="shared" si="0"/>
        <v>207</v>
      </c>
      <c r="D19" s="231"/>
      <c r="E19" s="231">
        <v>40</v>
      </c>
      <c r="F19" s="231">
        <v>165</v>
      </c>
      <c r="G19" s="232">
        <v>2</v>
      </c>
      <c r="H19" s="232"/>
      <c r="I19" s="232">
        <v>6</v>
      </c>
      <c r="J19" s="232">
        <v>5</v>
      </c>
      <c r="K19" s="232"/>
      <c r="L19" s="232">
        <v>9</v>
      </c>
      <c r="M19" s="232"/>
      <c r="N19" s="233">
        <v>88</v>
      </c>
    </row>
    <row r="20" spans="1:14" ht="15.75" x14ac:dyDescent="0.25">
      <c r="A20" s="107" t="s">
        <v>75</v>
      </c>
      <c r="B20" s="107" t="s">
        <v>74</v>
      </c>
      <c r="C20" s="226">
        <f>SUM(D20:G20)</f>
        <v>216</v>
      </c>
      <c r="D20" s="227">
        <v>3</v>
      </c>
      <c r="E20" s="227">
        <v>18</v>
      </c>
      <c r="F20" s="227">
        <v>192</v>
      </c>
      <c r="G20" s="234">
        <v>3</v>
      </c>
      <c r="H20" s="234"/>
      <c r="I20" s="234">
        <v>7</v>
      </c>
      <c r="J20" s="234"/>
      <c r="K20" s="234">
        <v>2</v>
      </c>
      <c r="L20" s="234">
        <v>3</v>
      </c>
      <c r="M20" s="234"/>
      <c r="N20" s="235">
        <v>83</v>
      </c>
    </row>
    <row r="21" spans="1:14" ht="15.75" x14ac:dyDescent="0.25">
      <c r="A21" s="115" t="s">
        <v>73</v>
      </c>
      <c r="B21" s="115" t="s">
        <v>72</v>
      </c>
      <c r="C21" s="230">
        <f t="shared" si="0"/>
        <v>81</v>
      </c>
      <c r="D21" s="231">
        <v>3</v>
      </c>
      <c r="E21" s="231">
        <v>34</v>
      </c>
      <c r="F21" s="231">
        <v>38</v>
      </c>
      <c r="G21" s="232">
        <v>6</v>
      </c>
      <c r="H21" s="232"/>
      <c r="I21" s="232">
        <v>5</v>
      </c>
      <c r="J21" s="232"/>
      <c r="K21" s="232"/>
      <c r="L21" s="232">
        <v>4</v>
      </c>
      <c r="M21" s="232"/>
      <c r="N21" s="233">
        <v>57</v>
      </c>
    </row>
    <row r="22" spans="1:14" ht="15.75" x14ac:dyDescent="0.25">
      <c r="A22" s="107" t="s">
        <v>71</v>
      </c>
      <c r="B22" s="107" t="s">
        <v>70</v>
      </c>
      <c r="C22" s="226">
        <f t="shared" si="0"/>
        <v>220</v>
      </c>
      <c r="D22" s="227">
        <v>4</v>
      </c>
      <c r="E22" s="227">
        <v>37</v>
      </c>
      <c r="F22" s="227">
        <v>178</v>
      </c>
      <c r="G22" s="234">
        <v>1</v>
      </c>
      <c r="H22" s="234"/>
      <c r="I22" s="234">
        <v>5</v>
      </c>
      <c r="J22" s="234"/>
      <c r="K22" s="234"/>
      <c r="L22" s="234">
        <v>1</v>
      </c>
      <c r="M22" s="234"/>
      <c r="N22" s="235">
        <v>117</v>
      </c>
    </row>
    <row r="23" spans="1:14" ht="15.75" x14ac:dyDescent="0.25">
      <c r="A23" s="115" t="s">
        <v>69</v>
      </c>
      <c r="B23" s="115" t="s">
        <v>68</v>
      </c>
      <c r="C23" s="230">
        <f t="shared" si="0"/>
        <v>233</v>
      </c>
      <c r="D23" s="231">
        <v>3</v>
      </c>
      <c r="E23" s="231">
        <v>99</v>
      </c>
      <c r="F23" s="231">
        <v>119</v>
      </c>
      <c r="G23" s="232">
        <v>12</v>
      </c>
      <c r="H23" s="232"/>
      <c r="I23" s="232">
        <v>10</v>
      </c>
      <c r="J23" s="232"/>
      <c r="K23" s="232"/>
      <c r="L23" s="232">
        <v>16</v>
      </c>
      <c r="M23" s="232"/>
      <c r="N23" s="233">
        <v>161</v>
      </c>
    </row>
    <row r="24" spans="1:14" s="68" customFormat="1" ht="23.25" x14ac:dyDescent="0.25">
      <c r="A24" s="268" t="s">
        <v>168</v>
      </c>
      <c r="B24" s="269"/>
      <c r="C24" s="226">
        <f t="shared" si="0"/>
        <v>3757</v>
      </c>
      <c r="D24" s="236">
        <f t="shared" ref="D24:M24" si="1">SUM(D6:D23)</f>
        <v>424</v>
      </c>
      <c r="E24" s="236">
        <f t="shared" si="1"/>
        <v>1042</v>
      </c>
      <c r="F24" s="236">
        <f t="shared" si="1"/>
        <v>2133</v>
      </c>
      <c r="G24" s="236">
        <f t="shared" si="1"/>
        <v>158</v>
      </c>
      <c r="H24" s="236">
        <f t="shared" si="1"/>
        <v>6</v>
      </c>
      <c r="I24" s="236">
        <f t="shared" si="1"/>
        <v>149</v>
      </c>
      <c r="J24" s="236">
        <f t="shared" si="1"/>
        <v>16</v>
      </c>
      <c r="K24" s="236">
        <f t="shared" si="1"/>
        <v>6</v>
      </c>
      <c r="L24" s="236">
        <f t="shared" si="1"/>
        <v>127</v>
      </c>
      <c r="M24" s="236">
        <f t="shared" si="1"/>
        <v>5</v>
      </c>
      <c r="N24" s="236">
        <f>SUM(N6:N23)</f>
        <v>2283</v>
      </c>
    </row>
    <row r="25" spans="1:14" s="67" customFormat="1" ht="49.5" customHeight="1" x14ac:dyDescent="0.25">
      <c r="A25" s="341" t="s">
        <v>167</v>
      </c>
      <c r="B25" s="341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O23"/>
  <sheetViews>
    <sheetView zoomScale="70" zoomScaleNormal="70" workbookViewId="0">
      <selection activeCell="U12" sqref="U12"/>
    </sheetView>
  </sheetViews>
  <sheetFormatPr defaultColWidth="9.140625" defaultRowHeight="18.75" x14ac:dyDescent="0.3"/>
  <cols>
    <col min="1" max="1" width="4.42578125" style="70" customWidth="1"/>
    <col min="2" max="2" width="26.7109375" style="70" customWidth="1"/>
    <col min="3" max="3" width="15.42578125" style="71" customWidth="1"/>
    <col min="4" max="4" width="11.7109375" style="71" customWidth="1"/>
    <col min="5" max="5" width="9.28515625" style="71" customWidth="1"/>
    <col min="6" max="6" width="9.7109375" style="71" customWidth="1"/>
    <col min="7" max="8" width="9" style="71" customWidth="1"/>
    <col min="9" max="9" width="10.7109375" style="70" customWidth="1"/>
    <col min="10" max="10" width="11.28515625" style="70" customWidth="1"/>
    <col min="11" max="11" width="9.42578125" style="70" customWidth="1"/>
    <col min="12" max="12" width="9.140625" style="70" bestFit="1" customWidth="1"/>
    <col min="13" max="14" width="9.7109375" style="70" customWidth="1"/>
    <col min="15" max="15" width="15.7109375" style="70" customWidth="1"/>
    <col min="16" max="16" width="14.28515625" style="70" customWidth="1"/>
    <col min="17" max="16384" width="9.140625" style="70"/>
  </cols>
  <sheetData>
    <row r="1" spans="1:15" ht="35.25" customHeight="1" x14ac:dyDescent="0.3">
      <c r="A1" s="352" t="s">
        <v>245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ht="19.5" customHeight="1" x14ac:dyDescent="0.3">
      <c r="A2" s="353" t="s">
        <v>124</v>
      </c>
      <c r="B2" s="353" t="s">
        <v>196</v>
      </c>
      <c r="C2" s="353" t="s">
        <v>195</v>
      </c>
      <c r="D2" s="354" t="s">
        <v>244</v>
      </c>
      <c r="E2" s="355"/>
      <c r="F2" s="355"/>
      <c r="G2" s="355"/>
      <c r="H2" s="355"/>
      <c r="I2" s="355"/>
      <c r="J2" s="355"/>
      <c r="K2" s="355"/>
      <c r="L2" s="355"/>
      <c r="M2" s="355"/>
      <c r="N2" s="238"/>
      <c r="O2" s="356" t="s">
        <v>194</v>
      </c>
    </row>
    <row r="3" spans="1:15" ht="35.25" customHeight="1" x14ac:dyDescent="0.3">
      <c r="A3" s="353"/>
      <c r="B3" s="353"/>
      <c r="C3" s="353"/>
      <c r="D3" s="239" t="s">
        <v>193</v>
      </c>
      <c r="E3" s="239" t="s">
        <v>192</v>
      </c>
      <c r="F3" s="239" t="s">
        <v>191</v>
      </c>
      <c r="G3" s="239" t="s">
        <v>190</v>
      </c>
      <c r="H3" s="239" t="s">
        <v>189</v>
      </c>
      <c r="I3" s="239" t="s">
        <v>188</v>
      </c>
      <c r="J3" s="239" t="s">
        <v>187</v>
      </c>
      <c r="K3" s="239" t="s">
        <v>186</v>
      </c>
      <c r="L3" s="239" t="s">
        <v>185</v>
      </c>
      <c r="M3" s="239" t="s">
        <v>184</v>
      </c>
      <c r="N3" s="239" t="s">
        <v>183</v>
      </c>
      <c r="O3" s="356"/>
    </row>
    <row r="4" spans="1:15" ht="22.5" customHeight="1" x14ac:dyDescent="0.3">
      <c r="A4" s="107">
        <v>1</v>
      </c>
      <c r="B4" s="108" t="s">
        <v>50</v>
      </c>
      <c r="C4" s="240">
        <v>515</v>
      </c>
      <c r="D4" s="182">
        <v>368</v>
      </c>
      <c r="E4" s="182">
        <v>95</v>
      </c>
      <c r="F4" s="182">
        <v>37</v>
      </c>
      <c r="G4" s="182">
        <v>8</v>
      </c>
      <c r="H4" s="182">
        <v>1</v>
      </c>
      <c r="I4" s="182">
        <v>1</v>
      </c>
      <c r="J4" s="182">
        <v>1</v>
      </c>
      <c r="K4" s="182">
        <v>0</v>
      </c>
      <c r="L4" s="182">
        <v>0</v>
      </c>
      <c r="M4" s="182">
        <v>0</v>
      </c>
      <c r="N4" s="182">
        <v>1</v>
      </c>
      <c r="O4" s="109">
        <v>1759</v>
      </c>
    </row>
    <row r="5" spans="1:15" ht="22.5" customHeight="1" x14ac:dyDescent="0.3">
      <c r="A5" s="115">
        <v>2</v>
      </c>
      <c r="B5" s="116" t="s">
        <v>49</v>
      </c>
      <c r="C5" s="241">
        <v>653</v>
      </c>
      <c r="D5" s="184">
        <v>432</v>
      </c>
      <c r="E5" s="184">
        <v>137</v>
      </c>
      <c r="F5" s="184">
        <v>45</v>
      </c>
      <c r="G5" s="184">
        <v>15</v>
      </c>
      <c r="H5" s="184">
        <v>9</v>
      </c>
      <c r="I5" s="184">
        <v>4</v>
      </c>
      <c r="J5" s="184">
        <v>3</v>
      </c>
      <c r="K5" s="184">
        <v>2</v>
      </c>
      <c r="L5" s="184">
        <v>0</v>
      </c>
      <c r="M5" s="184">
        <v>0</v>
      </c>
      <c r="N5" s="184">
        <v>1</v>
      </c>
      <c r="O5" s="117">
        <v>2320</v>
      </c>
    </row>
    <row r="6" spans="1:15" ht="22.5" customHeight="1" x14ac:dyDescent="0.3">
      <c r="A6" s="107">
        <v>3</v>
      </c>
      <c r="B6" s="108" t="s">
        <v>48</v>
      </c>
      <c r="C6" s="242">
        <v>874</v>
      </c>
      <c r="D6" s="182">
        <v>645</v>
      </c>
      <c r="E6" s="182">
        <v>133</v>
      </c>
      <c r="F6" s="182">
        <v>56</v>
      </c>
      <c r="G6" s="182">
        <v>21</v>
      </c>
      <c r="H6" s="182">
        <v>8</v>
      </c>
      <c r="I6" s="182">
        <v>3</v>
      </c>
      <c r="J6" s="182">
        <v>4</v>
      </c>
      <c r="K6" s="182">
        <v>1</v>
      </c>
      <c r="L6" s="182">
        <v>0</v>
      </c>
      <c r="M6" s="182">
        <v>0</v>
      </c>
      <c r="N6" s="182">
        <v>0</v>
      </c>
      <c r="O6" s="109">
        <v>3003</v>
      </c>
    </row>
    <row r="7" spans="1:15" ht="22.5" customHeight="1" x14ac:dyDescent="0.3">
      <c r="A7" s="115">
        <v>4</v>
      </c>
      <c r="B7" s="116" t="s">
        <v>47</v>
      </c>
      <c r="C7" s="117">
        <v>3376</v>
      </c>
      <c r="D7" s="243">
        <v>2642</v>
      </c>
      <c r="E7" s="184">
        <v>547</v>
      </c>
      <c r="F7" s="184">
        <v>112</v>
      </c>
      <c r="G7" s="184">
        <v>54</v>
      </c>
      <c r="H7" s="184">
        <v>12</v>
      </c>
      <c r="I7" s="184">
        <v>9</v>
      </c>
      <c r="J7" s="184">
        <v>3</v>
      </c>
      <c r="K7" s="184">
        <v>4</v>
      </c>
      <c r="L7" s="184">
        <v>1</v>
      </c>
      <c r="M7" s="184">
        <v>1</v>
      </c>
      <c r="N7" s="184">
        <v>2</v>
      </c>
      <c r="O7" s="117">
        <v>11220</v>
      </c>
    </row>
    <row r="8" spans="1:15" ht="22.5" customHeight="1" x14ac:dyDescent="0.3">
      <c r="A8" s="107">
        <v>5</v>
      </c>
      <c r="B8" s="108" t="s">
        <v>46</v>
      </c>
      <c r="C8" s="109">
        <v>1594</v>
      </c>
      <c r="D8" s="112">
        <v>1278</v>
      </c>
      <c r="E8" s="182">
        <v>222</v>
      </c>
      <c r="F8" s="182">
        <v>61</v>
      </c>
      <c r="G8" s="182">
        <v>17</v>
      </c>
      <c r="H8" s="182">
        <v>8</v>
      </c>
      <c r="I8" s="182">
        <v>2</v>
      </c>
      <c r="J8" s="182">
        <v>2</v>
      </c>
      <c r="K8" s="182">
        <v>0</v>
      </c>
      <c r="L8" s="182">
        <v>1</v>
      </c>
      <c r="M8" s="182">
        <v>0</v>
      </c>
      <c r="N8" s="182">
        <v>0</v>
      </c>
      <c r="O8" s="109">
        <v>5234</v>
      </c>
    </row>
    <row r="9" spans="1:15" ht="22.5" customHeight="1" x14ac:dyDescent="0.3">
      <c r="A9" s="115">
        <v>6</v>
      </c>
      <c r="B9" s="116" t="s">
        <v>45</v>
      </c>
      <c r="C9" s="117">
        <v>2333</v>
      </c>
      <c r="D9" s="243">
        <v>1723</v>
      </c>
      <c r="E9" s="184">
        <v>413</v>
      </c>
      <c r="F9" s="184">
        <v>107</v>
      </c>
      <c r="G9" s="184">
        <v>46</v>
      </c>
      <c r="H9" s="184">
        <v>25</v>
      </c>
      <c r="I9" s="184">
        <v>9</v>
      </c>
      <c r="J9" s="184">
        <v>2</v>
      </c>
      <c r="K9" s="184">
        <v>1</v>
      </c>
      <c r="L9" s="184">
        <v>1</v>
      </c>
      <c r="M9" s="184">
        <v>2</v>
      </c>
      <c r="N9" s="184">
        <v>0</v>
      </c>
      <c r="O9" s="117">
        <v>7946</v>
      </c>
    </row>
    <row r="10" spans="1:15" ht="22.5" customHeight="1" x14ac:dyDescent="0.3">
      <c r="A10" s="107">
        <v>7</v>
      </c>
      <c r="B10" s="108" t="s">
        <v>44</v>
      </c>
      <c r="C10" s="242">
        <v>808</v>
      </c>
      <c r="D10" s="182">
        <v>616</v>
      </c>
      <c r="E10" s="182">
        <v>128</v>
      </c>
      <c r="F10" s="182">
        <v>41</v>
      </c>
      <c r="G10" s="182">
        <v>15</v>
      </c>
      <c r="H10" s="182">
        <v>4</v>
      </c>
      <c r="I10" s="182">
        <v>1</v>
      </c>
      <c r="J10" s="182">
        <v>1</v>
      </c>
      <c r="K10" s="182">
        <v>0</v>
      </c>
      <c r="L10" s="182">
        <v>0</v>
      </c>
      <c r="M10" s="182">
        <v>0</v>
      </c>
      <c r="N10" s="182">
        <v>0</v>
      </c>
      <c r="O10" s="109">
        <v>2702</v>
      </c>
    </row>
    <row r="11" spans="1:15" ht="22.5" customHeight="1" x14ac:dyDescent="0.3">
      <c r="A11" s="115">
        <v>8</v>
      </c>
      <c r="B11" s="116" t="s">
        <v>43</v>
      </c>
      <c r="C11" s="241">
        <v>633</v>
      </c>
      <c r="D11" s="184">
        <v>511</v>
      </c>
      <c r="E11" s="184">
        <v>86</v>
      </c>
      <c r="F11" s="184">
        <v>23</v>
      </c>
      <c r="G11" s="184">
        <v>3</v>
      </c>
      <c r="H11" s="184">
        <v>5</v>
      </c>
      <c r="I11" s="184">
        <v>1</v>
      </c>
      <c r="J11" s="184">
        <v>2</v>
      </c>
      <c r="K11" s="184">
        <v>0</v>
      </c>
      <c r="L11" s="184">
        <v>1</v>
      </c>
      <c r="M11" s="184">
        <v>0</v>
      </c>
      <c r="N11" s="184">
        <v>0</v>
      </c>
      <c r="O11" s="117">
        <v>2084</v>
      </c>
    </row>
    <row r="12" spans="1:15" ht="22.5" customHeight="1" x14ac:dyDescent="0.3">
      <c r="A12" s="107">
        <v>9</v>
      </c>
      <c r="B12" s="108" t="s">
        <v>42</v>
      </c>
      <c r="C12" s="242">
        <v>960</v>
      </c>
      <c r="D12" s="182">
        <v>737</v>
      </c>
      <c r="E12" s="182">
        <v>164</v>
      </c>
      <c r="F12" s="182">
        <v>37</v>
      </c>
      <c r="G12" s="182">
        <v>15</v>
      </c>
      <c r="H12" s="182">
        <v>3</v>
      </c>
      <c r="I12" s="182">
        <v>3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09">
        <v>3188</v>
      </c>
    </row>
    <row r="13" spans="1:15" ht="22.5" customHeight="1" x14ac:dyDescent="0.3">
      <c r="A13" s="115">
        <v>10</v>
      </c>
      <c r="B13" s="116" t="s">
        <v>41</v>
      </c>
      <c r="C13" s="241">
        <v>428</v>
      </c>
      <c r="D13" s="184">
        <v>318</v>
      </c>
      <c r="E13" s="184">
        <v>74</v>
      </c>
      <c r="F13" s="184">
        <v>26</v>
      </c>
      <c r="G13" s="184">
        <v>4</v>
      </c>
      <c r="H13" s="184">
        <v>3</v>
      </c>
      <c r="I13" s="184">
        <v>1</v>
      </c>
      <c r="J13" s="184">
        <v>1</v>
      </c>
      <c r="K13" s="184">
        <v>0</v>
      </c>
      <c r="L13" s="184">
        <v>0</v>
      </c>
      <c r="M13" s="184">
        <v>0</v>
      </c>
      <c r="N13" s="184">
        <v>0</v>
      </c>
      <c r="O13" s="117">
        <v>1443</v>
      </c>
    </row>
    <row r="14" spans="1:15" ht="22.5" customHeight="1" x14ac:dyDescent="0.3">
      <c r="A14" s="107">
        <v>11</v>
      </c>
      <c r="B14" s="108" t="s">
        <v>40</v>
      </c>
      <c r="C14" s="242">
        <v>938</v>
      </c>
      <c r="D14" s="182">
        <v>738</v>
      </c>
      <c r="E14" s="182">
        <v>148</v>
      </c>
      <c r="F14" s="182">
        <v>35</v>
      </c>
      <c r="G14" s="182">
        <v>9</v>
      </c>
      <c r="H14" s="182">
        <v>4</v>
      </c>
      <c r="I14" s="182">
        <v>1</v>
      </c>
      <c r="J14" s="182">
        <v>2</v>
      </c>
      <c r="K14" s="182">
        <v>0</v>
      </c>
      <c r="L14" s="182">
        <v>0</v>
      </c>
      <c r="M14" s="182">
        <v>0</v>
      </c>
      <c r="N14" s="182">
        <v>0</v>
      </c>
      <c r="O14" s="109">
        <v>3090</v>
      </c>
    </row>
    <row r="15" spans="1:15" ht="22.5" customHeight="1" x14ac:dyDescent="0.3">
      <c r="A15" s="115">
        <v>12</v>
      </c>
      <c r="B15" s="116" t="s">
        <v>39</v>
      </c>
      <c r="C15" s="241">
        <v>781</v>
      </c>
      <c r="D15" s="184">
        <v>587</v>
      </c>
      <c r="E15" s="184">
        <v>119</v>
      </c>
      <c r="F15" s="184">
        <v>46</v>
      </c>
      <c r="G15" s="184">
        <v>10</v>
      </c>
      <c r="H15" s="184">
        <v>12</v>
      </c>
      <c r="I15" s="184">
        <v>4</v>
      </c>
      <c r="J15" s="184">
        <v>1</v>
      </c>
      <c r="K15" s="184">
        <v>0</v>
      </c>
      <c r="L15" s="184">
        <v>1</v>
      </c>
      <c r="M15" s="184">
        <v>0</v>
      </c>
      <c r="N15" s="184">
        <v>0</v>
      </c>
      <c r="O15" s="117">
        <v>2664</v>
      </c>
    </row>
    <row r="16" spans="1:15" ht="22.5" customHeight="1" x14ac:dyDescent="0.3">
      <c r="A16" s="107">
        <v>13</v>
      </c>
      <c r="B16" s="108" t="s">
        <v>38</v>
      </c>
      <c r="C16" s="242">
        <v>441</v>
      </c>
      <c r="D16" s="182">
        <v>325</v>
      </c>
      <c r="E16" s="182">
        <v>77</v>
      </c>
      <c r="F16" s="182">
        <v>24</v>
      </c>
      <c r="G16" s="182">
        <v>8</v>
      </c>
      <c r="H16" s="182">
        <v>2</v>
      </c>
      <c r="I16" s="182">
        <v>1</v>
      </c>
      <c r="J16" s="182">
        <v>0</v>
      </c>
      <c r="K16" s="182">
        <v>0</v>
      </c>
      <c r="L16" s="182">
        <v>0</v>
      </c>
      <c r="M16" s="182">
        <v>0</v>
      </c>
      <c r="N16" s="182">
        <v>2</v>
      </c>
      <c r="O16" s="109">
        <v>1502</v>
      </c>
    </row>
    <row r="17" spans="1:15" ht="22.5" customHeight="1" x14ac:dyDescent="0.3">
      <c r="A17" s="115">
        <v>14</v>
      </c>
      <c r="B17" s="116" t="s">
        <v>37</v>
      </c>
      <c r="C17" s="241">
        <v>741</v>
      </c>
      <c r="D17" s="184">
        <v>555</v>
      </c>
      <c r="E17" s="184">
        <v>121</v>
      </c>
      <c r="F17" s="184">
        <v>41</v>
      </c>
      <c r="G17" s="184">
        <v>13</v>
      </c>
      <c r="H17" s="184">
        <v>5</v>
      </c>
      <c r="I17" s="184">
        <v>4</v>
      </c>
      <c r="J17" s="184">
        <v>1</v>
      </c>
      <c r="K17" s="184">
        <v>0</v>
      </c>
      <c r="L17" s="184">
        <v>0</v>
      </c>
      <c r="M17" s="184">
        <v>0</v>
      </c>
      <c r="N17" s="184">
        <v>0</v>
      </c>
      <c r="O17" s="117">
        <v>2509</v>
      </c>
    </row>
    <row r="18" spans="1:15" ht="22.5" customHeight="1" x14ac:dyDescent="0.3">
      <c r="A18" s="107">
        <v>15</v>
      </c>
      <c r="B18" s="108" t="s">
        <v>36</v>
      </c>
      <c r="C18" s="242">
        <v>600</v>
      </c>
      <c r="D18" s="182">
        <v>436</v>
      </c>
      <c r="E18" s="182">
        <v>111</v>
      </c>
      <c r="F18" s="182">
        <v>31</v>
      </c>
      <c r="G18" s="182">
        <v>12</v>
      </c>
      <c r="H18" s="182">
        <v>4</v>
      </c>
      <c r="I18" s="182">
        <v>0</v>
      </c>
      <c r="J18" s="182">
        <v>1</v>
      </c>
      <c r="K18" s="182">
        <v>0</v>
      </c>
      <c r="L18" s="182">
        <v>1</v>
      </c>
      <c r="M18" s="182">
        <v>1</v>
      </c>
      <c r="N18" s="182">
        <v>0</v>
      </c>
      <c r="O18" s="109">
        <v>2044</v>
      </c>
    </row>
    <row r="19" spans="1:15" ht="22.5" customHeight="1" x14ac:dyDescent="0.3">
      <c r="A19" s="115">
        <v>16</v>
      </c>
      <c r="B19" s="116" t="s">
        <v>35</v>
      </c>
      <c r="C19" s="241">
        <v>602</v>
      </c>
      <c r="D19" s="184">
        <v>459</v>
      </c>
      <c r="E19" s="184">
        <v>95</v>
      </c>
      <c r="F19" s="184">
        <v>31</v>
      </c>
      <c r="G19" s="184">
        <v>9</v>
      </c>
      <c r="H19" s="184">
        <v>4</v>
      </c>
      <c r="I19" s="184">
        <v>2</v>
      </c>
      <c r="J19" s="184">
        <v>1</v>
      </c>
      <c r="K19" s="184">
        <v>0</v>
      </c>
      <c r="L19" s="184">
        <v>0</v>
      </c>
      <c r="M19" s="184">
        <v>0</v>
      </c>
      <c r="N19" s="184">
        <v>0</v>
      </c>
      <c r="O19" s="117">
        <v>2020</v>
      </c>
    </row>
    <row r="20" spans="1:15" ht="22.5" customHeight="1" x14ac:dyDescent="0.3">
      <c r="A20" s="107">
        <v>17</v>
      </c>
      <c r="B20" s="108" t="s">
        <v>34</v>
      </c>
      <c r="C20" s="242">
        <v>667</v>
      </c>
      <c r="D20" s="182">
        <v>532</v>
      </c>
      <c r="E20" s="182">
        <v>100</v>
      </c>
      <c r="F20" s="182">
        <v>26</v>
      </c>
      <c r="G20" s="182">
        <v>5</v>
      </c>
      <c r="H20" s="182">
        <v>3</v>
      </c>
      <c r="I20" s="182">
        <v>1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09">
        <v>2185</v>
      </c>
    </row>
    <row r="21" spans="1:15" ht="22.5" customHeight="1" x14ac:dyDescent="0.3">
      <c r="A21" s="115">
        <v>18</v>
      </c>
      <c r="B21" s="116" t="s">
        <v>33</v>
      </c>
      <c r="C21" s="117">
        <v>1204</v>
      </c>
      <c r="D21" s="184">
        <v>898</v>
      </c>
      <c r="E21" s="184">
        <v>215</v>
      </c>
      <c r="F21" s="184">
        <v>63</v>
      </c>
      <c r="G21" s="184">
        <v>11</v>
      </c>
      <c r="H21" s="184">
        <v>12</v>
      </c>
      <c r="I21" s="184">
        <v>3</v>
      </c>
      <c r="J21" s="184">
        <v>0</v>
      </c>
      <c r="K21" s="184">
        <v>2</v>
      </c>
      <c r="L21" s="184">
        <v>0</v>
      </c>
      <c r="M21" s="184">
        <v>0</v>
      </c>
      <c r="N21" s="184">
        <v>0</v>
      </c>
      <c r="O21" s="117">
        <v>4063</v>
      </c>
    </row>
    <row r="22" spans="1:15" ht="30.75" customHeight="1" x14ac:dyDescent="0.3">
      <c r="A22" s="350" t="s">
        <v>32</v>
      </c>
      <c r="B22" s="351"/>
      <c r="C22" s="169">
        <f t="shared" ref="C22:N22" si="0">SUM(C4:C21)</f>
        <v>18148</v>
      </c>
      <c r="D22" s="169">
        <f t="shared" si="0"/>
        <v>13800</v>
      </c>
      <c r="E22" s="169">
        <f t="shared" si="0"/>
        <v>2985</v>
      </c>
      <c r="F22" s="169">
        <f t="shared" si="0"/>
        <v>842</v>
      </c>
      <c r="G22" s="169">
        <f t="shared" si="0"/>
        <v>275</v>
      </c>
      <c r="H22" s="169">
        <f t="shared" si="0"/>
        <v>124</v>
      </c>
      <c r="I22" s="169">
        <f t="shared" si="0"/>
        <v>50</v>
      </c>
      <c r="J22" s="169">
        <f t="shared" si="0"/>
        <v>25</v>
      </c>
      <c r="K22" s="169">
        <f t="shared" si="0"/>
        <v>10</v>
      </c>
      <c r="L22" s="169">
        <f t="shared" si="0"/>
        <v>6</v>
      </c>
      <c r="M22" s="169">
        <f t="shared" si="0"/>
        <v>4</v>
      </c>
      <c r="N22" s="169">
        <f t="shared" si="0"/>
        <v>6</v>
      </c>
      <c r="O22" s="109">
        <f>SUM(O4:O21)</f>
        <v>60976</v>
      </c>
    </row>
    <row r="23" spans="1:15" x14ac:dyDescent="0.3">
      <c r="I23" s="71"/>
      <c r="J23" s="71"/>
      <c r="K23" s="71"/>
      <c r="L23" s="71"/>
      <c r="M23" s="71"/>
      <c r="N23" s="71"/>
      <c r="O23" s="72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P24"/>
  <sheetViews>
    <sheetView zoomScale="85" zoomScaleNormal="85" workbookViewId="0">
      <selection activeCell="P18" sqref="P18"/>
    </sheetView>
  </sheetViews>
  <sheetFormatPr defaultRowHeight="15.75" x14ac:dyDescent="0.25"/>
  <cols>
    <col min="1" max="1" width="5.42578125" style="73" customWidth="1"/>
    <col min="2" max="2" width="21.140625" style="6" customWidth="1"/>
    <col min="3" max="3" width="14.140625" style="73" customWidth="1"/>
    <col min="4" max="4" width="15.5703125" style="73" customWidth="1"/>
    <col min="5" max="5" width="13.42578125" style="73" customWidth="1"/>
    <col min="6" max="6" width="19.7109375" style="73" customWidth="1"/>
    <col min="7" max="7" width="17.42578125" style="6" customWidth="1"/>
    <col min="8" max="8" width="17" style="6" customWidth="1"/>
    <col min="9" max="11" width="14.5703125" style="6" customWidth="1"/>
    <col min="12" max="12" width="17.42578125" style="6" customWidth="1"/>
    <col min="13" max="13" width="24" style="6" bestFit="1" customWidth="1"/>
    <col min="14" max="14" width="15.85546875" style="6" customWidth="1"/>
    <col min="15" max="15" width="47.140625" style="6" customWidth="1"/>
    <col min="16" max="16384" width="9.140625" style="6"/>
  </cols>
  <sheetData>
    <row r="1" spans="1:16" ht="48" customHeight="1" x14ac:dyDescent="0.25">
      <c r="A1" s="312" t="s">
        <v>246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6" ht="25.5" customHeight="1" x14ac:dyDescent="0.25">
      <c r="A2" s="281" t="s">
        <v>116</v>
      </c>
      <c r="B2" s="281" t="s">
        <v>63</v>
      </c>
      <c r="C2" s="264" t="s">
        <v>247</v>
      </c>
      <c r="D2" s="266"/>
      <c r="E2" s="266"/>
      <c r="F2" s="266"/>
      <c r="G2" s="266"/>
      <c r="H2" s="266"/>
      <c r="I2" s="359" t="s">
        <v>248</v>
      </c>
      <c r="J2" s="281"/>
      <c r="K2" s="281"/>
      <c r="L2" s="281"/>
      <c r="M2" s="281"/>
      <c r="N2" s="281"/>
    </row>
    <row r="3" spans="1:16" ht="67.5" customHeight="1" thickBot="1" x14ac:dyDescent="0.3">
      <c r="A3" s="314"/>
      <c r="B3" s="314"/>
      <c r="C3" s="137" t="s">
        <v>66</v>
      </c>
      <c r="D3" s="137" t="s">
        <v>201</v>
      </c>
      <c r="E3" s="137" t="s">
        <v>200</v>
      </c>
      <c r="F3" s="137" t="s">
        <v>199</v>
      </c>
      <c r="G3" s="137" t="s">
        <v>198</v>
      </c>
      <c r="H3" s="244" t="s">
        <v>197</v>
      </c>
      <c r="I3" s="245" t="s">
        <v>66</v>
      </c>
      <c r="J3" s="137" t="s">
        <v>201</v>
      </c>
      <c r="K3" s="137" t="s">
        <v>200</v>
      </c>
      <c r="L3" s="137" t="s">
        <v>199</v>
      </c>
      <c r="M3" s="137" t="s">
        <v>198</v>
      </c>
      <c r="N3" s="137" t="s">
        <v>197</v>
      </c>
    </row>
    <row r="4" spans="1:16" ht="27.75" customHeight="1" thickTop="1" x14ac:dyDescent="0.25">
      <c r="A4" s="126">
        <v>1</v>
      </c>
      <c r="B4" s="246" t="s">
        <v>50</v>
      </c>
      <c r="C4" s="247">
        <v>0</v>
      </c>
      <c r="D4" s="247">
        <v>41</v>
      </c>
      <c r="E4" s="247">
        <v>3392</v>
      </c>
      <c r="F4" s="248">
        <f>SUM(C4:E4)</f>
        <v>3433</v>
      </c>
      <c r="G4" s="215">
        <v>2601</v>
      </c>
      <c r="H4" s="249">
        <v>141</v>
      </c>
      <c r="I4" s="250">
        <v>0</v>
      </c>
      <c r="J4" s="247">
        <v>46</v>
      </c>
      <c r="K4" s="247">
        <v>3740</v>
      </c>
      <c r="L4" s="248">
        <f>SUM(I4:K4)</f>
        <v>3786</v>
      </c>
      <c r="M4" s="215">
        <v>2727</v>
      </c>
      <c r="N4" s="215">
        <v>166</v>
      </c>
    </row>
    <row r="5" spans="1:16" ht="27.75" customHeight="1" x14ac:dyDescent="0.25">
      <c r="A5" s="115">
        <v>2</v>
      </c>
      <c r="B5" s="116" t="s">
        <v>49</v>
      </c>
      <c r="C5" s="243">
        <v>0</v>
      </c>
      <c r="D5" s="243">
        <v>21</v>
      </c>
      <c r="E5" s="243">
        <v>1858</v>
      </c>
      <c r="F5" s="251">
        <f t="shared" ref="F5:F21" si="0">SUM(C5:E5)</f>
        <v>1879</v>
      </c>
      <c r="G5" s="184">
        <v>1086</v>
      </c>
      <c r="H5" s="217">
        <v>120</v>
      </c>
      <c r="I5" s="252">
        <v>2</v>
      </c>
      <c r="J5" s="243">
        <v>21</v>
      </c>
      <c r="K5" s="253">
        <v>2001</v>
      </c>
      <c r="L5" s="251">
        <f t="shared" ref="L5:L21" si="1">SUM(I5:K5)</f>
        <v>2024</v>
      </c>
      <c r="M5" s="184">
        <v>1148</v>
      </c>
      <c r="N5" s="184">
        <v>137</v>
      </c>
      <c r="O5" s="80"/>
      <c r="P5" s="79"/>
    </row>
    <row r="6" spans="1:16" ht="27.75" customHeight="1" x14ac:dyDescent="0.25">
      <c r="A6" s="107">
        <v>3</v>
      </c>
      <c r="B6" s="108" t="s">
        <v>48</v>
      </c>
      <c r="C6" s="112">
        <v>3</v>
      </c>
      <c r="D6" s="112">
        <v>30</v>
      </c>
      <c r="E6" s="112">
        <v>4703</v>
      </c>
      <c r="F6" s="248">
        <f t="shared" si="0"/>
        <v>4736</v>
      </c>
      <c r="G6" s="182">
        <v>3126</v>
      </c>
      <c r="H6" s="213">
        <v>210</v>
      </c>
      <c r="I6" s="254">
        <v>7</v>
      </c>
      <c r="J6" s="112">
        <v>36</v>
      </c>
      <c r="K6" s="247">
        <v>5066</v>
      </c>
      <c r="L6" s="248">
        <f t="shared" si="1"/>
        <v>5109</v>
      </c>
      <c r="M6" s="182">
        <v>3310</v>
      </c>
      <c r="N6" s="182">
        <v>259</v>
      </c>
      <c r="O6" s="80"/>
      <c r="P6" s="79"/>
    </row>
    <row r="7" spans="1:16" ht="27.75" customHeight="1" x14ac:dyDescent="0.25">
      <c r="A7" s="115">
        <v>4</v>
      </c>
      <c r="B7" s="116" t="s">
        <v>47</v>
      </c>
      <c r="C7" s="243">
        <v>7</v>
      </c>
      <c r="D7" s="243">
        <v>290</v>
      </c>
      <c r="E7" s="243">
        <v>16534</v>
      </c>
      <c r="F7" s="251">
        <f t="shared" si="0"/>
        <v>16831</v>
      </c>
      <c r="G7" s="184">
        <v>4497</v>
      </c>
      <c r="H7" s="217">
        <v>501</v>
      </c>
      <c r="I7" s="252">
        <v>10</v>
      </c>
      <c r="J7" s="243">
        <v>307</v>
      </c>
      <c r="K7" s="253">
        <v>17597</v>
      </c>
      <c r="L7" s="251">
        <f t="shared" si="1"/>
        <v>17914</v>
      </c>
      <c r="M7" s="184">
        <v>4809</v>
      </c>
      <c r="N7" s="184">
        <v>569</v>
      </c>
      <c r="O7" s="80"/>
      <c r="P7" s="79"/>
    </row>
    <row r="8" spans="1:16" ht="27.75" customHeight="1" x14ac:dyDescent="0.25">
      <c r="A8" s="107">
        <v>5</v>
      </c>
      <c r="B8" s="108" t="s">
        <v>46</v>
      </c>
      <c r="C8" s="112">
        <v>5</v>
      </c>
      <c r="D8" s="112">
        <v>92</v>
      </c>
      <c r="E8" s="112">
        <v>8202</v>
      </c>
      <c r="F8" s="248">
        <f t="shared" si="0"/>
        <v>8299</v>
      </c>
      <c r="G8" s="182">
        <v>6041</v>
      </c>
      <c r="H8" s="213">
        <v>341</v>
      </c>
      <c r="I8" s="254">
        <v>8</v>
      </c>
      <c r="J8" s="112">
        <v>101</v>
      </c>
      <c r="K8" s="247">
        <v>8764</v>
      </c>
      <c r="L8" s="248">
        <f t="shared" si="1"/>
        <v>8873</v>
      </c>
      <c r="M8" s="182">
        <v>6324</v>
      </c>
      <c r="N8" s="182">
        <v>384</v>
      </c>
      <c r="O8" s="80"/>
      <c r="P8" s="79"/>
    </row>
    <row r="9" spans="1:16" ht="27.75" customHeight="1" x14ac:dyDescent="0.25">
      <c r="A9" s="115">
        <v>6</v>
      </c>
      <c r="B9" s="116" t="s">
        <v>45</v>
      </c>
      <c r="C9" s="243">
        <v>8</v>
      </c>
      <c r="D9" s="243">
        <v>121</v>
      </c>
      <c r="E9" s="243">
        <v>12372</v>
      </c>
      <c r="F9" s="251">
        <f t="shared" si="0"/>
        <v>12501</v>
      </c>
      <c r="G9" s="184">
        <v>6251</v>
      </c>
      <c r="H9" s="217">
        <v>534</v>
      </c>
      <c r="I9" s="252">
        <v>10</v>
      </c>
      <c r="J9" s="243">
        <v>133</v>
      </c>
      <c r="K9" s="253">
        <v>13284</v>
      </c>
      <c r="L9" s="251">
        <f t="shared" si="1"/>
        <v>13427</v>
      </c>
      <c r="M9" s="184">
        <v>6575</v>
      </c>
      <c r="N9" s="184">
        <v>614</v>
      </c>
      <c r="O9" s="80"/>
      <c r="P9" s="79"/>
    </row>
    <row r="10" spans="1:16" ht="27.75" customHeight="1" x14ac:dyDescent="0.25">
      <c r="A10" s="107">
        <v>7</v>
      </c>
      <c r="B10" s="108" t="s">
        <v>44</v>
      </c>
      <c r="C10" s="112">
        <v>1</v>
      </c>
      <c r="D10" s="112">
        <v>72</v>
      </c>
      <c r="E10" s="112">
        <v>4039</v>
      </c>
      <c r="F10" s="248">
        <f t="shared" si="0"/>
        <v>4112</v>
      </c>
      <c r="G10" s="182">
        <v>3348</v>
      </c>
      <c r="H10" s="213">
        <v>258</v>
      </c>
      <c r="I10" s="254">
        <v>2</v>
      </c>
      <c r="J10" s="112">
        <v>83</v>
      </c>
      <c r="K10" s="247">
        <v>4371</v>
      </c>
      <c r="L10" s="248">
        <f t="shared" si="1"/>
        <v>4456</v>
      </c>
      <c r="M10" s="182">
        <v>3514</v>
      </c>
      <c r="N10" s="182">
        <v>296</v>
      </c>
      <c r="O10" s="80"/>
      <c r="P10" s="79"/>
    </row>
    <row r="11" spans="1:16" ht="27.75" customHeight="1" x14ac:dyDescent="0.25">
      <c r="A11" s="115">
        <v>8</v>
      </c>
      <c r="B11" s="116" t="s">
        <v>43</v>
      </c>
      <c r="C11" s="243">
        <v>1</v>
      </c>
      <c r="D11" s="243">
        <v>55</v>
      </c>
      <c r="E11" s="243">
        <v>4281</v>
      </c>
      <c r="F11" s="251">
        <f t="shared" si="0"/>
        <v>4337</v>
      </c>
      <c r="G11" s="184">
        <v>3449</v>
      </c>
      <c r="H11" s="217">
        <v>186</v>
      </c>
      <c r="I11" s="252">
        <v>1</v>
      </c>
      <c r="J11" s="243">
        <v>63</v>
      </c>
      <c r="K11" s="253">
        <v>4615</v>
      </c>
      <c r="L11" s="251">
        <f t="shared" si="1"/>
        <v>4679</v>
      </c>
      <c r="M11" s="184">
        <v>3630</v>
      </c>
      <c r="N11" s="184">
        <v>214</v>
      </c>
      <c r="O11" s="80"/>
      <c r="P11" s="79"/>
    </row>
    <row r="12" spans="1:16" ht="27.75" customHeight="1" x14ac:dyDescent="0.25">
      <c r="A12" s="107">
        <v>9</v>
      </c>
      <c r="B12" s="108" t="s">
        <v>42</v>
      </c>
      <c r="C12" s="112">
        <v>3</v>
      </c>
      <c r="D12" s="112">
        <v>61</v>
      </c>
      <c r="E12" s="112">
        <v>5025</v>
      </c>
      <c r="F12" s="248">
        <f>SUM(C12:E12)</f>
        <v>5089</v>
      </c>
      <c r="G12" s="182">
        <v>2963</v>
      </c>
      <c r="H12" s="213">
        <v>214</v>
      </c>
      <c r="I12" s="254">
        <v>3</v>
      </c>
      <c r="J12" s="112">
        <v>65</v>
      </c>
      <c r="K12" s="247">
        <v>5411</v>
      </c>
      <c r="L12" s="248">
        <f t="shared" si="1"/>
        <v>5479</v>
      </c>
      <c r="M12" s="182">
        <v>3133</v>
      </c>
      <c r="N12" s="182">
        <v>250</v>
      </c>
      <c r="O12" s="80"/>
      <c r="P12" s="79"/>
    </row>
    <row r="13" spans="1:16" ht="27.75" customHeight="1" x14ac:dyDescent="0.25">
      <c r="A13" s="115">
        <v>10</v>
      </c>
      <c r="B13" s="116" t="s">
        <v>41</v>
      </c>
      <c r="C13" s="243">
        <v>0</v>
      </c>
      <c r="D13" s="243">
        <v>23</v>
      </c>
      <c r="E13" s="243">
        <v>1767</v>
      </c>
      <c r="F13" s="251">
        <f t="shared" si="0"/>
        <v>1790</v>
      </c>
      <c r="G13" s="184">
        <v>1037</v>
      </c>
      <c r="H13" s="217">
        <v>54</v>
      </c>
      <c r="I13" s="252">
        <v>2</v>
      </c>
      <c r="J13" s="243">
        <v>29</v>
      </c>
      <c r="K13" s="253">
        <v>1916</v>
      </c>
      <c r="L13" s="251">
        <f t="shared" si="1"/>
        <v>1947</v>
      </c>
      <c r="M13" s="184">
        <v>1098</v>
      </c>
      <c r="N13" s="184">
        <v>66</v>
      </c>
      <c r="O13" s="80"/>
      <c r="P13" s="79"/>
    </row>
    <row r="14" spans="1:16" ht="27.75" customHeight="1" x14ac:dyDescent="0.25">
      <c r="A14" s="107">
        <v>11</v>
      </c>
      <c r="B14" s="108" t="s">
        <v>40</v>
      </c>
      <c r="C14" s="112">
        <v>3</v>
      </c>
      <c r="D14" s="112">
        <v>65</v>
      </c>
      <c r="E14" s="112">
        <v>3709</v>
      </c>
      <c r="F14" s="248">
        <f t="shared" si="0"/>
        <v>3777</v>
      </c>
      <c r="G14" s="182">
        <v>1728</v>
      </c>
      <c r="H14" s="213">
        <v>120</v>
      </c>
      <c r="I14" s="254">
        <v>3</v>
      </c>
      <c r="J14" s="112">
        <v>67</v>
      </c>
      <c r="K14" s="247">
        <v>3976</v>
      </c>
      <c r="L14" s="248">
        <f t="shared" si="1"/>
        <v>4046</v>
      </c>
      <c r="M14" s="182">
        <v>1864</v>
      </c>
      <c r="N14" s="182">
        <v>140</v>
      </c>
      <c r="O14" s="80"/>
      <c r="P14" s="79"/>
    </row>
    <row r="15" spans="1:16" ht="27.75" customHeight="1" x14ac:dyDescent="0.25">
      <c r="A15" s="115">
        <v>12</v>
      </c>
      <c r="B15" s="116" t="s">
        <v>39</v>
      </c>
      <c r="C15" s="243">
        <v>2</v>
      </c>
      <c r="D15" s="243">
        <v>44</v>
      </c>
      <c r="E15" s="243">
        <v>4302</v>
      </c>
      <c r="F15" s="251">
        <f t="shared" si="0"/>
        <v>4348</v>
      </c>
      <c r="G15" s="184">
        <v>2448</v>
      </c>
      <c r="H15" s="217">
        <v>303</v>
      </c>
      <c r="I15" s="252">
        <v>2</v>
      </c>
      <c r="J15" s="243">
        <v>53</v>
      </c>
      <c r="K15" s="253">
        <v>4655</v>
      </c>
      <c r="L15" s="251">
        <f t="shared" si="1"/>
        <v>4710</v>
      </c>
      <c r="M15" s="184">
        <v>2551</v>
      </c>
      <c r="N15" s="184">
        <v>335</v>
      </c>
      <c r="O15" s="80"/>
      <c r="P15" s="79"/>
    </row>
    <row r="16" spans="1:16" ht="27.75" customHeight="1" x14ac:dyDescent="0.25">
      <c r="A16" s="107">
        <v>13</v>
      </c>
      <c r="B16" s="108" t="s">
        <v>38</v>
      </c>
      <c r="C16" s="112">
        <v>0</v>
      </c>
      <c r="D16" s="112">
        <v>28</v>
      </c>
      <c r="E16" s="112">
        <v>2167</v>
      </c>
      <c r="F16" s="248">
        <f t="shared" si="0"/>
        <v>2195</v>
      </c>
      <c r="G16" s="182">
        <v>1096</v>
      </c>
      <c r="H16" s="213">
        <v>55</v>
      </c>
      <c r="I16" s="254">
        <v>0</v>
      </c>
      <c r="J16" s="112">
        <v>32</v>
      </c>
      <c r="K16" s="247">
        <v>2328</v>
      </c>
      <c r="L16" s="248">
        <f t="shared" si="1"/>
        <v>2360</v>
      </c>
      <c r="M16" s="182">
        <v>1140</v>
      </c>
      <c r="N16" s="182">
        <v>63</v>
      </c>
      <c r="O16" s="80"/>
      <c r="P16" s="79"/>
    </row>
    <row r="17" spans="1:16" ht="27.75" customHeight="1" x14ac:dyDescent="0.25">
      <c r="A17" s="115">
        <v>14</v>
      </c>
      <c r="B17" s="116" t="s">
        <v>37</v>
      </c>
      <c r="C17" s="243">
        <v>1</v>
      </c>
      <c r="D17" s="243">
        <v>53</v>
      </c>
      <c r="E17" s="243">
        <v>3111</v>
      </c>
      <c r="F17" s="251">
        <f t="shared" si="0"/>
        <v>3165</v>
      </c>
      <c r="G17" s="184">
        <v>1914</v>
      </c>
      <c r="H17" s="217">
        <v>163</v>
      </c>
      <c r="I17" s="252">
        <v>2</v>
      </c>
      <c r="J17" s="243">
        <v>56</v>
      </c>
      <c r="K17" s="253">
        <v>3278</v>
      </c>
      <c r="L17" s="251">
        <f t="shared" si="1"/>
        <v>3336</v>
      </c>
      <c r="M17" s="184">
        <v>2004</v>
      </c>
      <c r="N17" s="184">
        <v>184</v>
      </c>
    </row>
    <row r="18" spans="1:16" ht="27.75" customHeight="1" x14ac:dyDescent="0.25">
      <c r="A18" s="107">
        <v>15</v>
      </c>
      <c r="B18" s="108" t="s">
        <v>36</v>
      </c>
      <c r="C18" s="112">
        <v>0</v>
      </c>
      <c r="D18" s="112">
        <v>36</v>
      </c>
      <c r="E18" s="112">
        <v>2561</v>
      </c>
      <c r="F18" s="248">
        <f t="shared" si="0"/>
        <v>2597</v>
      </c>
      <c r="G18" s="182">
        <v>1402</v>
      </c>
      <c r="H18" s="213">
        <v>137</v>
      </c>
      <c r="I18" s="254">
        <v>0</v>
      </c>
      <c r="J18" s="112">
        <v>43</v>
      </c>
      <c r="K18" s="247">
        <v>2781</v>
      </c>
      <c r="L18" s="248">
        <f t="shared" si="1"/>
        <v>2824</v>
      </c>
      <c r="M18" s="182">
        <v>1471</v>
      </c>
      <c r="N18" s="182">
        <v>162</v>
      </c>
    </row>
    <row r="19" spans="1:16" ht="27.75" customHeight="1" x14ac:dyDescent="0.25">
      <c r="A19" s="115">
        <v>16</v>
      </c>
      <c r="B19" s="116" t="s">
        <v>35</v>
      </c>
      <c r="C19" s="243">
        <v>1</v>
      </c>
      <c r="D19" s="243">
        <v>63</v>
      </c>
      <c r="E19" s="243">
        <v>8540</v>
      </c>
      <c r="F19" s="251">
        <f t="shared" si="0"/>
        <v>8604</v>
      </c>
      <c r="G19" s="184">
        <v>1469</v>
      </c>
      <c r="H19" s="217">
        <v>110</v>
      </c>
      <c r="I19" s="252">
        <v>1</v>
      </c>
      <c r="J19" s="243">
        <v>69</v>
      </c>
      <c r="K19" s="253">
        <v>9024</v>
      </c>
      <c r="L19" s="251">
        <f t="shared" si="1"/>
        <v>9094</v>
      </c>
      <c r="M19" s="184">
        <v>1573</v>
      </c>
      <c r="N19" s="184">
        <v>118</v>
      </c>
      <c r="O19" s="80"/>
      <c r="P19" s="79"/>
    </row>
    <row r="20" spans="1:16" ht="27.75" customHeight="1" x14ac:dyDescent="0.25">
      <c r="A20" s="107">
        <v>17</v>
      </c>
      <c r="B20" s="108" t="s">
        <v>34</v>
      </c>
      <c r="C20" s="112">
        <v>0</v>
      </c>
      <c r="D20" s="112">
        <v>56</v>
      </c>
      <c r="E20" s="112">
        <v>4205</v>
      </c>
      <c r="F20" s="248">
        <f t="shared" si="0"/>
        <v>4261</v>
      </c>
      <c r="G20" s="182">
        <v>4421</v>
      </c>
      <c r="H20" s="213">
        <v>335</v>
      </c>
      <c r="I20" s="254">
        <v>0</v>
      </c>
      <c r="J20" s="112">
        <v>63</v>
      </c>
      <c r="K20" s="247">
        <v>4533</v>
      </c>
      <c r="L20" s="248">
        <f t="shared" si="1"/>
        <v>4596</v>
      </c>
      <c r="M20" s="182">
        <v>4638</v>
      </c>
      <c r="N20" s="182">
        <v>370</v>
      </c>
    </row>
    <row r="21" spans="1:16" ht="27.75" customHeight="1" x14ac:dyDescent="0.25">
      <c r="A21" s="115">
        <v>18</v>
      </c>
      <c r="B21" s="116" t="s">
        <v>33</v>
      </c>
      <c r="C21" s="243">
        <v>3</v>
      </c>
      <c r="D21" s="243">
        <v>71</v>
      </c>
      <c r="E21" s="243">
        <v>5857</v>
      </c>
      <c r="F21" s="251">
        <f t="shared" si="0"/>
        <v>5931</v>
      </c>
      <c r="G21" s="184">
        <v>3391</v>
      </c>
      <c r="H21" s="217">
        <v>249</v>
      </c>
      <c r="I21" s="252">
        <v>3</v>
      </c>
      <c r="J21" s="243">
        <v>76</v>
      </c>
      <c r="K21" s="253">
        <v>6284</v>
      </c>
      <c r="L21" s="251">
        <f t="shared" si="1"/>
        <v>6363</v>
      </c>
      <c r="M21" s="184">
        <v>3544</v>
      </c>
      <c r="N21" s="184">
        <v>287</v>
      </c>
      <c r="O21" s="80"/>
      <c r="P21" s="79"/>
    </row>
    <row r="22" spans="1:16" s="78" customFormat="1" ht="35.25" customHeight="1" x14ac:dyDescent="0.25">
      <c r="A22" s="357" t="s">
        <v>32</v>
      </c>
      <c r="B22" s="358"/>
      <c r="C22" s="109">
        <f t="shared" ref="C22:L22" si="2">SUM(C4:C21)</f>
        <v>38</v>
      </c>
      <c r="D22" s="109">
        <f t="shared" si="2"/>
        <v>1222</v>
      </c>
      <c r="E22" s="109">
        <f t="shared" si="2"/>
        <v>96625</v>
      </c>
      <c r="F22" s="109">
        <f t="shared" si="2"/>
        <v>97885</v>
      </c>
      <c r="G22" s="109">
        <f t="shared" si="2"/>
        <v>52268</v>
      </c>
      <c r="H22" s="255">
        <f t="shared" si="2"/>
        <v>4031</v>
      </c>
      <c r="I22" s="256">
        <f>SUM(I4:I21)</f>
        <v>56</v>
      </c>
      <c r="J22" s="109">
        <f t="shared" si="2"/>
        <v>1343</v>
      </c>
      <c r="K22" s="109">
        <f t="shared" si="2"/>
        <v>103624</v>
      </c>
      <c r="L22" s="109">
        <f t="shared" si="2"/>
        <v>105023</v>
      </c>
      <c r="M22" s="109">
        <f>SUM(M4:M21)</f>
        <v>55053</v>
      </c>
      <c r="N22" s="109">
        <f>SUM(N4:N21)</f>
        <v>4614</v>
      </c>
    </row>
    <row r="23" spans="1:16" ht="20.25" customHeight="1" x14ac:dyDescent="0.25">
      <c r="C23" s="77"/>
      <c r="D23" s="77"/>
      <c r="E23" s="77"/>
      <c r="F23" s="77"/>
      <c r="G23" s="76"/>
      <c r="H23" s="76"/>
      <c r="I23" s="74"/>
      <c r="J23" s="76"/>
      <c r="K23" s="76"/>
      <c r="L23" s="76"/>
      <c r="M23" s="76"/>
      <c r="N23" s="76"/>
    </row>
    <row r="24" spans="1:16" x14ac:dyDescent="0.25">
      <c r="C24" s="75"/>
      <c r="D24" s="75"/>
      <c r="E24" s="75"/>
      <c r="F24" s="75"/>
      <c r="G24" s="74"/>
      <c r="H24" s="74"/>
      <c r="I24" s="74"/>
      <c r="J24" s="74"/>
      <c r="K24" s="74"/>
      <c r="L24" s="74"/>
      <c r="M24" s="74"/>
      <c r="N24" s="74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7030A0"/>
  </sheetPr>
  <dimension ref="A1:F23"/>
  <sheetViews>
    <sheetView zoomScaleNormal="100" workbookViewId="0">
      <selection activeCell="H17" sqref="H17"/>
    </sheetView>
  </sheetViews>
  <sheetFormatPr defaultColWidth="8.7109375" defaultRowHeight="15.75" x14ac:dyDescent="0.25"/>
  <cols>
    <col min="1" max="1" width="5.140625" style="84" customWidth="1"/>
    <col min="2" max="2" width="29.42578125" style="83" customWidth="1"/>
    <col min="3" max="3" width="12.42578125" style="81" customWidth="1"/>
    <col min="4" max="4" width="11.7109375" style="81" customWidth="1"/>
    <col min="5" max="5" width="10.85546875" style="82" customWidth="1"/>
    <col min="6" max="6" width="13" style="82" customWidth="1"/>
    <col min="7" max="16384" width="8.7109375" style="81"/>
  </cols>
  <sheetData>
    <row r="1" spans="1:6" ht="70.5" customHeight="1" x14ac:dyDescent="0.25">
      <c r="A1" s="360" t="s">
        <v>250</v>
      </c>
      <c r="B1" s="360"/>
      <c r="C1" s="360"/>
      <c r="D1" s="360"/>
      <c r="E1" s="360"/>
      <c r="F1" s="360"/>
    </row>
    <row r="2" spans="1:6" x14ac:dyDescent="0.25">
      <c r="A2" s="361" t="s">
        <v>205</v>
      </c>
      <c r="B2" s="362" t="s">
        <v>63</v>
      </c>
      <c r="C2" s="363" t="s">
        <v>204</v>
      </c>
      <c r="D2" s="363" t="s">
        <v>122</v>
      </c>
      <c r="E2" s="363" t="s">
        <v>249</v>
      </c>
      <c r="F2" s="363"/>
    </row>
    <row r="3" spans="1:6" x14ac:dyDescent="0.25">
      <c r="A3" s="364"/>
      <c r="B3" s="362"/>
      <c r="C3" s="363" t="s">
        <v>203</v>
      </c>
      <c r="D3" s="363"/>
      <c r="E3" s="363" t="s">
        <v>203</v>
      </c>
      <c r="F3" s="363"/>
    </row>
    <row r="4" spans="1:6" ht="31.5" x14ac:dyDescent="0.25">
      <c r="A4" s="365"/>
      <c r="B4" s="362"/>
      <c r="C4" s="366" t="s">
        <v>94</v>
      </c>
      <c r="D4" s="366" t="s">
        <v>202</v>
      </c>
      <c r="E4" s="366" t="s">
        <v>94</v>
      </c>
      <c r="F4" s="366" t="s">
        <v>202</v>
      </c>
    </row>
    <row r="5" spans="1:6" x14ac:dyDescent="0.25">
      <c r="A5" s="227">
        <v>1</v>
      </c>
      <c r="B5" s="367" t="s">
        <v>92</v>
      </c>
      <c r="C5" s="368">
        <v>227</v>
      </c>
      <c r="D5" s="368">
        <v>241</v>
      </c>
      <c r="E5" s="368">
        <v>329</v>
      </c>
      <c r="F5" s="368">
        <v>361</v>
      </c>
    </row>
    <row r="6" spans="1:6" x14ac:dyDescent="0.25">
      <c r="A6" s="231">
        <v>2</v>
      </c>
      <c r="B6" s="369" t="s">
        <v>91</v>
      </c>
      <c r="C6" s="370">
        <v>263</v>
      </c>
      <c r="D6" s="370">
        <v>279</v>
      </c>
      <c r="E6" s="370">
        <v>387</v>
      </c>
      <c r="F6" s="370">
        <v>431</v>
      </c>
    </row>
    <row r="7" spans="1:6" x14ac:dyDescent="0.25">
      <c r="A7" s="227">
        <v>3</v>
      </c>
      <c r="B7" s="367" t="s">
        <v>90</v>
      </c>
      <c r="C7" s="368">
        <v>377</v>
      </c>
      <c r="D7" s="368">
        <v>396</v>
      </c>
      <c r="E7" s="368">
        <v>530</v>
      </c>
      <c r="F7" s="368">
        <v>575</v>
      </c>
    </row>
    <row r="8" spans="1:6" x14ac:dyDescent="0.25">
      <c r="A8" s="231">
        <v>4</v>
      </c>
      <c r="B8" s="369" t="s">
        <v>89</v>
      </c>
      <c r="C8" s="370">
        <v>1463</v>
      </c>
      <c r="D8" s="370">
        <v>1530</v>
      </c>
      <c r="E8" s="370">
        <v>2257</v>
      </c>
      <c r="F8" s="370">
        <v>2404</v>
      </c>
    </row>
    <row r="9" spans="1:6" x14ac:dyDescent="0.25">
      <c r="A9" s="227">
        <v>5</v>
      </c>
      <c r="B9" s="367" t="s">
        <v>88</v>
      </c>
      <c r="C9" s="368">
        <v>754</v>
      </c>
      <c r="D9" s="368">
        <v>787</v>
      </c>
      <c r="E9" s="368">
        <v>1038</v>
      </c>
      <c r="F9" s="368">
        <v>1097</v>
      </c>
    </row>
    <row r="10" spans="1:6" x14ac:dyDescent="0.25">
      <c r="A10" s="231">
        <v>6</v>
      </c>
      <c r="B10" s="369" t="s">
        <v>87</v>
      </c>
      <c r="C10" s="370">
        <v>920</v>
      </c>
      <c r="D10" s="370">
        <v>965</v>
      </c>
      <c r="E10" s="370">
        <v>1372</v>
      </c>
      <c r="F10" s="370">
        <v>1471</v>
      </c>
    </row>
    <row r="11" spans="1:6" x14ac:dyDescent="0.25">
      <c r="A11" s="227">
        <v>7</v>
      </c>
      <c r="B11" s="367" t="s">
        <v>86</v>
      </c>
      <c r="C11" s="368">
        <v>313</v>
      </c>
      <c r="D11" s="368">
        <v>341</v>
      </c>
      <c r="E11" s="368">
        <v>488</v>
      </c>
      <c r="F11" s="368">
        <v>539</v>
      </c>
    </row>
    <row r="12" spans="1:6" x14ac:dyDescent="0.25">
      <c r="A12" s="231">
        <v>8</v>
      </c>
      <c r="B12" s="369" t="s">
        <v>85</v>
      </c>
      <c r="C12" s="370">
        <v>282</v>
      </c>
      <c r="D12" s="370">
        <v>305</v>
      </c>
      <c r="E12" s="370">
        <v>402</v>
      </c>
      <c r="F12" s="370">
        <v>428</v>
      </c>
    </row>
    <row r="13" spans="1:6" x14ac:dyDescent="0.25">
      <c r="A13" s="227">
        <v>9</v>
      </c>
      <c r="B13" s="367" t="s">
        <v>84</v>
      </c>
      <c r="C13" s="368">
        <v>433</v>
      </c>
      <c r="D13" s="368">
        <v>459</v>
      </c>
      <c r="E13" s="368">
        <v>632</v>
      </c>
      <c r="F13" s="368">
        <v>674</v>
      </c>
    </row>
    <row r="14" spans="1:6" x14ac:dyDescent="0.25">
      <c r="A14" s="231">
        <v>10</v>
      </c>
      <c r="B14" s="369" t="s">
        <v>83</v>
      </c>
      <c r="C14" s="370">
        <v>132</v>
      </c>
      <c r="D14" s="370">
        <v>140</v>
      </c>
      <c r="E14" s="370">
        <v>193</v>
      </c>
      <c r="F14" s="370">
        <v>208</v>
      </c>
    </row>
    <row r="15" spans="1:6" x14ac:dyDescent="0.25">
      <c r="A15" s="227">
        <v>11</v>
      </c>
      <c r="B15" s="367" t="s">
        <v>82</v>
      </c>
      <c r="C15" s="368">
        <v>402</v>
      </c>
      <c r="D15" s="368">
        <v>419</v>
      </c>
      <c r="E15" s="368">
        <v>555</v>
      </c>
      <c r="F15" s="368">
        <v>593</v>
      </c>
    </row>
    <row r="16" spans="1:6" x14ac:dyDescent="0.25">
      <c r="A16" s="231">
        <v>12</v>
      </c>
      <c r="B16" s="369" t="s">
        <v>80</v>
      </c>
      <c r="C16" s="370">
        <v>296</v>
      </c>
      <c r="D16" s="370">
        <v>311</v>
      </c>
      <c r="E16" s="370">
        <v>445</v>
      </c>
      <c r="F16" s="370">
        <v>477</v>
      </c>
    </row>
    <row r="17" spans="1:6" x14ac:dyDescent="0.25">
      <c r="A17" s="227">
        <v>13</v>
      </c>
      <c r="B17" s="367" t="s">
        <v>78</v>
      </c>
      <c r="C17" s="368">
        <v>171</v>
      </c>
      <c r="D17" s="368">
        <v>181</v>
      </c>
      <c r="E17" s="368">
        <v>238</v>
      </c>
      <c r="F17" s="368">
        <v>254</v>
      </c>
    </row>
    <row r="18" spans="1:6" x14ac:dyDescent="0.25">
      <c r="A18" s="231">
        <v>14</v>
      </c>
      <c r="B18" s="369" t="s">
        <v>76</v>
      </c>
      <c r="C18" s="370">
        <v>305</v>
      </c>
      <c r="D18" s="370">
        <v>323</v>
      </c>
      <c r="E18" s="370">
        <v>440</v>
      </c>
      <c r="F18" s="370">
        <v>472</v>
      </c>
    </row>
    <row r="19" spans="1:6" x14ac:dyDescent="0.25">
      <c r="A19" s="227">
        <v>15</v>
      </c>
      <c r="B19" s="367" t="s">
        <v>74</v>
      </c>
      <c r="C19" s="368">
        <v>263</v>
      </c>
      <c r="D19" s="368">
        <v>286</v>
      </c>
      <c r="E19" s="368">
        <v>379</v>
      </c>
      <c r="F19" s="368">
        <v>420</v>
      </c>
    </row>
    <row r="20" spans="1:6" x14ac:dyDescent="0.25">
      <c r="A20" s="231">
        <v>16</v>
      </c>
      <c r="B20" s="369" t="s">
        <v>72</v>
      </c>
      <c r="C20" s="370">
        <v>216</v>
      </c>
      <c r="D20" s="370">
        <v>226</v>
      </c>
      <c r="E20" s="370">
        <v>339</v>
      </c>
      <c r="F20" s="370">
        <v>360</v>
      </c>
    </row>
    <row r="21" spans="1:6" x14ac:dyDescent="0.25">
      <c r="A21" s="227">
        <v>17</v>
      </c>
      <c r="B21" s="367" t="s">
        <v>70</v>
      </c>
      <c r="C21" s="368">
        <v>324</v>
      </c>
      <c r="D21" s="368">
        <v>345</v>
      </c>
      <c r="E21" s="368">
        <v>454</v>
      </c>
      <c r="F21" s="368">
        <v>493</v>
      </c>
    </row>
    <row r="22" spans="1:6" x14ac:dyDescent="0.25">
      <c r="A22" s="231">
        <v>18</v>
      </c>
      <c r="B22" s="369" t="s">
        <v>68</v>
      </c>
      <c r="C22" s="370">
        <v>582</v>
      </c>
      <c r="D22" s="370">
        <v>618</v>
      </c>
      <c r="E22" s="370">
        <v>818</v>
      </c>
      <c r="F22" s="370">
        <v>896</v>
      </c>
    </row>
    <row r="23" spans="1:6" x14ac:dyDescent="0.25">
      <c r="A23" s="371" t="s">
        <v>32</v>
      </c>
      <c r="B23" s="372"/>
      <c r="C23" s="373">
        <f>SUM(C5:C22)</f>
        <v>7723</v>
      </c>
      <c r="D23" s="373">
        <f t="shared" ref="D23:F23" si="0">SUM(D5:D22)</f>
        <v>8152</v>
      </c>
      <c r="E23" s="373">
        <f t="shared" si="0"/>
        <v>11296</v>
      </c>
      <c r="F23" s="373">
        <f t="shared" si="0"/>
        <v>12153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H25"/>
  <sheetViews>
    <sheetView zoomScaleNormal="100" workbookViewId="0">
      <selection activeCell="M18" sqref="M18"/>
    </sheetView>
  </sheetViews>
  <sheetFormatPr defaultRowHeight="18.75" x14ac:dyDescent="0.3"/>
  <cols>
    <col min="1" max="1" width="9.140625" style="86"/>
    <col min="2" max="2" width="24.140625" style="85" bestFit="1" customWidth="1"/>
    <col min="3" max="4" width="14.28515625" style="85" customWidth="1"/>
    <col min="5" max="5" width="15.7109375" style="85" customWidth="1"/>
    <col min="6" max="6" width="17.28515625" style="85" customWidth="1"/>
    <col min="7" max="16384" width="9.140625" style="85"/>
  </cols>
  <sheetData>
    <row r="1" spans="1:8" x14ac:dyDescent="0.3">
      <c r="A1" s="374" t="s">
        <v>251</v>
      </c>
      <c r="B1" s="374"/>
      <c r="C1" s="374"/>
      <c r="D1" s="374"/>
      <c r="E1" s="374"/>
      <c r="F1" s="374"/>
      <c r="G1" s="374"/>
      <c r="H1" s="374"/>
    </row>
    <row r="2" spans="1:8" x14ac:dyDescent="0.3">
      <c r="A2" s="374"/>
      <c r="B2" s="374"/>
      <c r="C2" s="374"/>
      <c r="D2" s="374"/>
      <c r="E2" s="374"/>
      <c r="F2" s="374"/>
      <c r="G2" s="374"/>
      <c r="H2" s="374"/>
    </row>
    <row r="3" spans="1:8" ht="51" customHeight="1" x14ac:dyDescent="0.3">
      <c r="A3" s="374"/>
      <c r="B3" s="374"/>
      <c r="C3" s="374"/>
      <c r="D3" s="374"/>
      <c r="E3" s="374"/>
      <c r="F3" s="374"/>
      <c r="G3" s="374"/>
      <c r="H3" s="374"/>
    </row>
    <row r="4" spans="1:8" ht="33" customHeight="1" x14ac:dyDescent="0.3">
      <c r="A4" s="375" t="s">
        <v>64</v>
      </c>
      <c r="B4" s="375" t="s">
        <v>63</v>
      </c>
      <c r="C4" s="376" t="s">
        <v>252</v>
      </c>
      <c r="D4" s="377"/>
      <c r="E4" s="378" t="s">
        <v>253</v>
      </c>
      <c r="F4" s="379"/>
      <c r="G4" s="380" t="s">
        <v>254</v>
      </c>
      <c r="H4" s="381"/>
    </row>
    <row r="5" spans="1:8" ht="93.75" customHeight="1" x14ac:dyDescent="0.3">
      <c r="A5" s="382"/>
      <c r="B5" s="382"/>
      <c r="C5" s="383" t="s">
        <v>255</v>
      </c>
      <c r="D5" s="384" t="s">
        <v>256</v>
      </c>
      <c r="E5" s="385"/>
      <c r="F5" s="386"/>
      <c r="G5" s="387"/>
      <c r="H5" s="388"/>
    </row>
    <row r="6" spans="1:8" x14ac:dyDescent="0.3">
      <c r="A6" s="389"/>
      <c r="B6" s="389"/>
      <c r="C6" s="383" t="s">
        <v>257</v>
      </c>
      <c r="D6" s="384" t="s">
        <v>257</v>
      </c>
      <c r="E6" s="383" t="s">
        <v>94</v>
      </c>
      <c r="F6" s="383" t="s">
        <v>93</v>
      </c>
      <c r="G6" s="384" t="s">
        <v>94</v>
      </c>
      <c r="H6" s="384" t="s">
        <v>93</v>
      </c>
    </row>
    <row r="7" spans="1:8" x14ac:dyDescent="0.3">
      <c r="A7" s="390">
        <v>1</v>
      </c>
      <c r="B7" s="391" t="s">
        <v>92</v>
      </c>
      <c r="C7" s="392">
        <v>0</v>
      </c>
      <c r="D7" s="393">
        <v>0</v>
      </c>
      <c r="E7" s="394">
        <v>2</v>
      </c>
      <c r="F7" s="394">
        <v>2</v>
      </c>
      <c r="G7" s="395">
        <v>2</v>
      </c>
      <c r="H7" s="395">
        <v>2</v>
      </c>
    </row>
    <row r="8" spans="1:8" x14ac:dyDescent="0.3">
      <c r="A8" s="390">
        <v>2</v>
      </c>
      <c r="B8" s="391" t="s">
        <v>91</v>
      </c>
      <c r="C8" s="392">
        <v>0</v>
      </c>
      <c r="D8" s="393">
        <v>0</v>
      </c>
      <c r="E8" s="394">
        <v>2</v>
      </c>
      <c r="F8" s="394">
        <v>2</v>
      </c>
      <c r="G8" s="395">
        <v>4</v>
      </c>
      <c r="H8" s="395">
        <v>4</v>
      </c>
    </row>
    <row r="9" spans="1:8" x14ac:dyDescent="0.3">
      <c r="A9" s="390">
        <v>3</v>
      </c>
      <c r="B9" s="391" t="s">
        <v>90</v>
      </c>
      <c r="C9" s="392">
        <v>0</v>
      </c>
      <c r="D9" s="393">
        <v>2</v>
      </c>
      <c r="E9" s="394">
        <v>13</v>
      </c>
      <c r="F9" s="394">
        <v>14</v>
      </c>
      <c r="G9" s="395">
        <v>27</v>
      </c>
      <c r="H9" s="395">
        <v>28</v>
      </c>
    </row>
    <row r="10" spans="1:8" x14ac:dyDescent="0.3">
      <c r="A10" s="390">
        <v>4</v>
      </c>
      <c r="B10" s="391" t="s">
        <v>89</v>
      </c>
      <c r="C10" s="392">
        <v>219</v>
      </c>
      <c r="D10" s="393">
        <v>396</v>
      </c>
      <c r="E10" s="394">
        <v>2551</v>
      </c>
      <c r="F10" s="394">
        <v>2704</v>
      </c>
      <c r="G10" s="395">
        <v>4570</v>
      </c>
      <c r="H10" s="395">
        <v>4869</v>
      </c>
    </row>
    <row r="11" spans="1:8" x14ac:dyDescent="0.3">
      <c r="A11" s="390">
        <v>5</v>
      </c>
      <c r="B11" s="391" t="s">
        <v>88</v>
      </c>
      <c r="C11" s="392">
        <v>4</v>
      </c>
      <c r="D11" s="393">
        <v>8</v>
      </c>
      <c r="E11" s="394">
        <v>2</v>
      </c>
      <c r="F11" s="394">
        <v>2</v>
      </c>
      <c r="G11" s="395">
        <v>10</v>
      </c>
      <c r="H11" s="395">
        <v>10</v>
      </c>
    </row>
    <row r="12" spans="1:8" x14ac:dyDescent="0.3">
      <c r="A12" s="390">
        <v>6</v>
      </c>
      <c r="B12" s="391" t="s">
        <v>87</v>
      </c>
      <c r="C12" s="392">
        <v>12</v>
      </c>
      <c r="D12" s="393">
        <v>21</v>
      </c>
      <c r="E12" s="394">
        <v>118</v>
      </c>
      <c r="F12" s="394">
        <v>120</v>
      </c>
      <c r="G12" s="395">
        <v>287</v>
      </c>
      <c r="H12" s="395">
        <v>289</v>
      </c>
    </row>
    <row r="13" spans="1:8" x14ac:dyDescent="0.3">
      <c r="A13" s="390">
        <v>7</v>
      </c>
      <c r="B13" s="391" t="s">
        <v>86</v>
      </c>
      <c r="C13" s="392">
        <v>0</v>
      </c>
      <c r="D13" s="393">
        <v>0</v>
      </c>
      <c r="E13" s="394">
        <v>1</v>
      </c>
      <c r="F13" s="394">
        <v>1</v>
      </c>
      <c r="G13" s="395">
        <v>1</v>
      </c>
      <c r="H13" s="395">
        <v>1</v>
      </c>
    </row>
    <row r="14" spans="1:8" x14ac:dyDescent="0.3">
      <c r="A14" s="390">
        <v>8</v>
      </c>
      <c r="B14" s="391" t="s">
        <v>85</v>
      </c>
      <c r="C14" s="392">
        <v>1</v>
      </c>
      <c r="D14" s="393">
        <v>1</v>
      </c>
      <c r="E14" s="394">
        <v>1</v>
      </c>
      <c r="F14" s="394">
        <v>1</v>
      </c>
      <c r="G14" s="395">
        <v>1</v>
      </c>
      <c r="H14" s="395">
        <v>1</v>
      </c>
    </row>
    <row r="15" spans="1:8" x14ac:dyDescent="0.3">
      <c r="A15" s="392">
        <v>9</v>
      </c>
      <c r="B15" s="396" t="s">
        <v>84</v>
      </c>
      <c r="C15" s="392">
        <v>5</v>
      </c>
      <c r="D15" s="397">
        <v>13</v>
      </c>
      <c r="E15" s="394">
        <v>19</v>
      </c>
      <c r="F15" s="394">
        <v>19</v>
      </c>
      <c r="G15" s="394">
        <v>99</v>
      </c>
      <c r="H15" s="394">
        <v>99</v>
      </c>
    </row>
    <row r="16" spans="1:8" x14ac:dyDescent="0.3">
      <c r="A16" s="392">
        <v>10</v>
      </c>
      <c r="B16" s="396" t="s">
        <v>83</v>
      </c>
      <c r="C16" s="392">
        <v>0</v>
      </c>
      <c r="D16" s="397">
        <v>0</v>
      </c>
      <c r="E16" s="397">
        <v>0</v>
      </c>
      <c r="F16" s="397">
        <v>0</v>
      </c>
      <c r="G16" s="397">
        <v>0</v>
      </c>
      <c r="H16" s="397">
        <v>0</v>
      </c>
    </row>
    <row r="17" spans="1:8" x14ac:dyDescent="0.3">
      <c r="A17" s="392">
        <v>11</v>
      </c>
      <c r="B17" s="396" t="s">
        <v>82</v>
      </c>
      <c r="C17" s="392">
        <v>14</v>
      </c>
      <c r="D17" s="397">
        <v>31</v>
      </c>
      <c r="E17" s="394">
        <v>155</v>
      </c>
      <c r="F17" s="394">
        <v>163</v>
      </c>
      <c r="G17" s="394">
        <v>247</v>
      </c>
      <c r="H17" s="394">
        <v>267</v>
      </c>
    </row>
    <row r="18" spans="1:8" x14ac:dyDescent="0.3">
      <c r="A18" s="392">
        <v>12</v>
      </c>
      <c r="B18" s="396" t="s">
        <v>80</v>
      </c>
      <c r="C18" s="392">
        <v>6</v>
      </c>
      <c r="D18" s="397">
        <v>10</v>
      </c>
      <c r="E18" s="394">
        <v>46</v>
      </c>
      <c r="F18" s="394">
        <v>48</v>
      </c>
      <c r="G18" s="394">
        <v>129</v>
      </c>
      <c r="H18" s="394">
        <v>131</v>
      </c>
    </row>
    <row r="19" spans="1:8" x14ac:dyDescent="0.3">
      <c r="A19" s="392">
        <v>13</v>
      </c>
      <c r="B19" s="396" t="s">
        <v>78</v>
      </c>
      <c r="C19" s="392">
        <v>0</v>
      </c>
      <c r="D19" s="397">
        <v>0</v>
      </c>
      <c r="E19" s="394">
        <v>4</v>
      </c>
      <c r="F19" s="394">
        <v>4</v>
      </c>
      <c r="G19" s="394">
        <v>5</v>
      </c>
      <c r="H19" s="394">
        <v>5</v>
      </c>
    </row>
    <row r="20" spans="1:8" x14ac:dyDescent="0.3">
      <c r="A20" s="392">
        <v>14</v>
      </c>
      <c r="B20" s="396" t="s">
        <v>76</v>
      </c>
      <c r="C20" s="392">
        <v>2</v>
      </c>
      <c r="D20" s="397">
        <v>7</v>
      </c>
      <c r="E20" s="394">
        <v>6</v>
      </c>
      <c r="F20" s="394">
        <v>6</v>
      </c>
      <c r="G20" s="394">
        <v>31</v>
      </c>
      <c r="H20" s="394">
        <v>31</v>
      </c>
    </row>
    <row r="21" spans="1:8" x14ac:dyDescent="0.3">
      <c r="A21" s="392">
        <v>15</v>
      </c>
      <c r="B21" s="396" t="s">
        <v>74</v>
      </c>
      <c r="C21" s="392">
        <v>0</v>
      </c>
      <c r="D21" s="397">
        <v>0</v>
      </c>
      <c r="E21" s="394">
        <v>1</v>
      </c>
      <c r="F21" s="394">
        <v>1</v>
      </c>
      <c r="G21" s="394">
        <v>1</v>
      </c>
      <c r="H21" s="394">
        <v>1</v>
      </c>
    </row>
    <row r="22" spans="1:8" x14ac:dyDescent="0.3">
      <c r="A22" s="392">
        <v>16</v>
      </c>
      <c r="B22" s="396" t="s">
        <v>72</v>
      </c>
      <c r="C22" s="392">
        <v>6</v>
      </c>
      <c r="D22" s="397">
        <v>8</v>
      </c>
      <c r="E22" s="394">
        <v>7</v>
      </c>
      <c r="F22" s="394">
        <v>7</v>
      </c>
      <c r="G22" s="394">
        <v>59</v>
      </c>
      <c r="H22" s="394">
        <v>59</v>
      </c>
    </row>
    <row r="23" spans="1:8" x14ac:dyDescent="0.3">
      <c r="A23" s="392">
        <v>17</v>
      </c>
      <c r="B23" s="396" t="s">
        <v>70</v>
      </c>
      <c r="C23" s="392">
        <v>0</v>
      </c>
      <c r="D23" s="397">
        <v>0</v>
      </c>
      <c r="E23" s="394">
        <v>1</v>
      </c>
      <c r="F23" s="394">
        <v>1</v>
      </c>
      <c r="G23" s="394">
        <v>2</v>
      </c>
      <c r="H23" s="394">
        <v>2</v>
      </c>
    </row>
    <row r="24" spans="1:8" x14ac:dyDescent="0.3">
      <c r="A24" s="392">
        <v>18</v>
      </c>
      <c r="B24" s="396" t="s">
        <v>68</v>
      </c>
      <c r="C24" s="392">
        <v>16</v>
      </c>
      <c r="D24" s="397">
        <v>32</v>
      </c>
      <c r="E24" s="394">
        <v>117</v>
      </c>
      <c r="F24" s="394">
        <v>120</v>
      </c>
      <c r="G24" s="394">
        <v>335</v>
      </c>
      <c r="H24" s="394">
        <v>347</v>
      </c>
    </row>
    <row r="25" spans="1:8" x14ac:dyDescent="0.3">
      <c r="A25" s="392"/>
      <c r="B25" s="398" t="s">
        <v>143</v>
      </c>
      <c r="C25" s="399">
        <f>SUM(C7:C24)</f>
        <v>285</v>
      </c>
      <c r="D25" s="399">
        <f>SUM(D7:D24)</f>
        <v>529</v>
      </c>
      <c r="E25" s="399">
        <f t="shared" ref="E25:G25" si="0">SUM(E7:E24)</f>
        <v>3046</v>
      </c>
      <c r="F25" s="400">
        <f>SUM(F7:F24)</f>
        <v>3215</v>
      </c>
      <c r="G25" s="399">
        <f t="shared" si="0"/>
        <v>5810</v>
      </c>
      <c r="H25" s="399">
        <f>SUM(H7:H24)</f>
        <v>6146</v>
      </c>
    </row>
  </sheetData>
  <mergeCells count="6">
    <mergeCell ref="E4:F5"/>
    <mergeCell ref="A4:A6"/>
    <mergeCell ref="B4:B6"/>
    <mergeCell ref="A1:H3"/>
    <mergeCell ref="C4:D4"/>
    <mergeCell ref="G4:H5"/>
  </mergeCells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F23"/>
  <sheetViews>
    <sheetView zoomScaleNormal="100" workbookViewId="0">
      <selection activeCell="E25" sqref="E25"/>
    </sheetView>
  </sheetViews>
  <sheetFormatPr defaultRowHeight="15.75" x14ac:dyDescent="0.25"/>
  <cols>
    <col min="1" max="1" width="6.7109375" style="6" customWidth="1"/>
    <col min="2" max="2" width="23.7109375" style="6" customWidth="1"/>
    <col min="3" max="3" width="21.42578125" style="73" customWidth="1"/>
    <col min="4" max="4" width="17.5703125" style="73" customWidth="1"/>
    <col min="5" max="5" width="9.140625" style="6"/>
    <col min="6" max="6" width="20" style="6" customWidth="1"/>
    <col min="7" max="7" width="9.140625" style="6"/>
    <col min="8" max="8" width="10.7109375" style="6" bestFit="1" customWidth="1"/>
    <col min="9" max="16384" width="9.140625" style="6"/>
  </cols>
  <sheetData>
    <row r="1" spans="1:4" ht="45" customHeight="1" x14ac:dyDescent="0.25">
      <c r="A1" s="401" t="s">
        <v>258</v>
      </c>
      <c r="B1" s="401"/>
      <c r="C1" s="401"/>
      <c r="D1" s="401"/>
    </row>
    <row r="2" spans="1:4" ht="15.75" customHeight="1" x14ac:dyDescent="0.25">
      <c r="A2" s="402" t="s">
        <v>124</v>
      </c>
      <c r="B2" s="261" t="s">
        <v>63</v>
      </c>
      <c r="C2" s="261" t="s">
        <v>259</v>
      </c>
      <c r="D2" s="261" t="s">
        <v>260</v>
      </c>
    </row>
    <row r="3" spans="1:4" ht="58.5" customHeight="1" thickBot="1" x14ac:dyDescent="0.3">
      <c r="A3" s="403"/>
      <c r="B3" s="263"/>
      <c r="C3" s="263"/>
      <c r="D3" s="263"/>
    </row>
    <row r="4" spans="1:4" ht="16.5" thickTop="1" x14ac:dyDescent="0.25">
      <c r="A4" s="126">
        <v>1</v>
      </c>
      <c r="B4" s="246" t="s">
        <v>50</v>
      </c>
      <c r="C4" s="178">
        <v>1407</v>
      </c>
      <c r="D4" s="178">
        <v>1861</v>
      </c>
    </row>
    <row r="5" spans="1:4" x14ac:dyDescent="0.25">
      <c r="A5" s="223">
        <v>2</v>
      </c>
      <c r="B5" s="116" t="s">
        <v>49</v>
      </c>
      <c r="C5" s="172">
        <v>1362</v>
      </c>
      <c r="D5" s="172">
        <v>1803</v>
      </c>
    </row>
    <row r="6" spans="1:4" x14ac:dyDescent="0.25">
      <c r="A6" s="107">
        <v>3</v>
      </c>
      <c r="B6" s="108" t="s">
        <v>48</v>
      </c>
      <c r="C6" s="178">
        <v>2322</v>
      </c>
      <c r="D6" s="178">
        <v>3168</v>
      </c>
    </row>
    <row r="7" spans="1:4" x14ac:dyDescent="0.25">
      <c r="A7" s="223">
        <v>4</v>
      </c>
      <c r="B7" s="116" t="s">
        <v>47</v>
      </c>
      <c r="C7" s="172">
        <v>7216</v>
      </c>
      <c r="D7" s="172">
        <v>10150</v>
      </c>
    </row>
    <row r="8" spans="1:4" x14ac:dyDescent="0.25">
      <c r="A8" s="107">
        <v>5</v>
      </c>
      <c r="B8" s="108" t="s">
        <v>46</v>
      </c>
      <c r="C8" s="178">
        <v>4035</v>
      </c>
      <c r="D8" s="178">
        <v>5679</v>
      </c>
    </row>
    <row r="9" spans="1:4" x14ac:dyDescent="0.25">
      <c r="A9" s="223">
        <v>6</v>
      </c>
      <c r="B9" s="116" t="s">
        <v>45</v>
      </c>
      <c r="C9" s="172">
        <v>5969</v>
      </c>
      <c r="D9" s="172">
        <v>8041</v>
      </c>
    </row>
    <row r="10" spans="1:4" x14ac:dyDescent="0.25">
      <c r="A10" s="107">
        <v>7</v>
      </c>
      <c r="B10" s="108" t="s">
        <v>44</v>
      </c>
      <c r="C10" s="178">
        <v>1926</v>
      </c>
      <c r="D10" s="178">
        <v>2892</v>
      </c>
    </row>
    <row r="11" spans="1:4" x14ac:dyDescent="0.25">
      <c r="A11" s="223">
        <v>8</v>
      </c>
      <c r="B11" s="116" t="s">
        <v>43</v>
      </c>
      <c r="C11" s="172">
        <v>1351</v>
      </c>
      <c r="D11" s="172">
        <v>1826</v>
      </c>
    </row>
    <row r="12" spans="1:4" x14ac:dyDescent="0.25">
      <c r="A12" s="107">
        <v>9</v>
      </c>
      <c r="B12" s="108" t="s">
        <v>42</v>
      </c>
      <c r="C12" s="178">
        <v>2198</v>
      </c>
      <c r="D12" s="178">
        <v>3087</v>
      </c>
    </row>
    <row r="13" spans="1:4" x14ac:dyDescent="0.25">
      <c r="A13" s="223">
        <v>10</v>
      </c>
      <c r="B13" s="116" t="s">
        <v>41</v>
      </c>
      <c r="C13" s="172">
        <v>1002</v>
      </c>
      <c r="D13" s="172">
        <v>1318</v>
      </c>
    </row>
    <row r="14" spans="1:4" x14ac:dyDescent="0.25">
      <c r="A14" s="107">
        <v>11</v>
      </c>
      <c r="B14" s="108" t="s">
        <v>40</v>
      </c>
      <c r="C14" s="178">
        <v>1619</v>
      </c>
      <c r="D14" s="178">
        <v>2329</v>
      </c>
    </row>
    <row r="15" spans="1:4" x14ac:dyDescent="0.25">
      <c r="A15" s="223">
        <v>12</v>
      </c>
      <c r="B15" s="116" t="s">
        <v>39</v>
      </c>
      <c r="C15" s="172">
        <v>2359</v>
      </c>
      <c r="D15" s="172">
        <v>3134</v>
      </c>
    </row>
    <row r="16" spans="1:4" x14ac:dyDescent="0.25">
      <c r="A16" s="107">
        <v>13</v>
      </c>
      <c r="B16" s="108" t="s">
        <v>38</v>
      </c>
      <c r="C16" s="178">
        <v>1047</v>
      </c>
      <c r="D16" s="178">
        <v>1421</v>
      </c>
    </row>
    <row r="17" spans="1:6" x14ac:dyDescent="0.25">
      <c r="A17" s="223">
        <v>14</v>
      </c>
      <c r="B17" s="116" t="s">
        <v>37</v>
      </c>
      <c r="C17" s="172">
        <v>1538</v>
      </c>
      <c r="D17" s="172">
        <v>2195</v>
      </c>
    </row>
    <row r="18" spans="1:6" x14ac:dyDescent="0.25">
      <c r="A18" s="107">
        <v>15</v>
      </c>
      <c r="B18" s="108" t="s">
        <v>36</v>
      </c>
      <c r="C18" s="178">
        <v>1388</v>
      </c>
      <c r="D18" s="178">
        <v>1898</v>
      </c>
    </row>
    <row r="19" spans="1:6" x14ac:dyDescent="0.25">
      <c r="A19" s="223">
        <v>16</v>
      </c>
      <c r="B19" s="116" t="s">
        <v>35</v>
      </c>
      <c r="C19" s="172">
        <v>1022</v>
      </c>
      <c r="D19" s="172">
        <v>1442</v>
      </c>
    </row>
    <row r="20" spans="1:6" x14ac:dyDescent="0.25">
      <c r="A20" s="107">
        <v>17</v>
      </c>
      <c r="B20" s="108" t="s">
        <v>34</v>
      </c>
      <c r="C20" s="178">
        <v>2177</v>
      </c>
      <c r="D20" s="178">
        <v>2907</v>
      </c>
    </row>
    <row r="21" spans="1:6" x14ac:dyDescent="0.25">
      <c r="A21" s="223">
        <v>18</v>
      </c>
      <c r="B21" s="116" t="s">
        <v>33</v>
      </c>
      <c r="C21" s="172">
        <v>2931</v>
      </c>
      <c r="D21" s="172">
        <v>3954</v>
      </c>
    </row>
    <row r="22" spans="1:6" x14ac:dyDescent="0.25">
      <c r="A22" s="268" t="s">
        <v>32</v>
      </c>
      <c r="B22" s="269"/>
      <c r="C22" s="242">
        <f>SUM(C4:C21)</f>
        <v>42869</v>
      </c>
      <c r="D22" s="242">
        <f>SUM(D4:D21)</f>
        <v>59105</v>
      </c>
      <c r="F22" s="87"/>
    </row>
    <row r="23" spans="1:6" s="73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F22"/>
  <sheetViews>
    <sheetView zoomScaleNormal="100" workbookViewId="0">
      <selection activeCell="G16" sqref="G16"/>
    </sheetView>
  </sheetViews>
  <sheetFormatPr defaultRowHeight="15.75" x14ac:dyDescent="0.25"/>
  <cols>
    <col min="1" max="1" width="8.85546875" style="6" customWidth="1"/>
    <col min="2" max="2" width="21.5703125" style="6" customWidth="1"/>
    <col min="3" max="3" width="25.5703125" style="6" customWidth="1"/>
    <col min="4" max="4" width="23.7109375" style="6" customWidth="1"/>
    <col min="5" max="5" width="12.42578125" style="6" customWidth="1"/>
    <col min="6" max="16384" width="9.140625" style="6"/>
  </cols>
  <sheetData>
    <row r="1" spans="1:5" s="20" customFormat="1" ht="62.25" customHeight="1" x14ac:dyDescent="0.25">
      <c r="A1" s="312" t="s">
        <v>261</v>
      </c>
      <c r="B1" s="312"/>
      <c r="C1" s="312"/>
      <c r="D1" s="312"/>
      <c r="E1" s="92"/>
    </row>
    <row r="2" spans="1:5" s="20" customFormat="1" ht="47.25" x14ac:dyDescent="0.25">
      <c r="A2" s="241" t="s">
        <v>124</v>
      </c>
      <c r="B2" s="201" t="s">
        <v>63</v>
      </c>
      <c r="C2" s="201" t="s">
        <v>262</v>
      </c>
      <c r="D2" s="201" t="s">
        <v>263</v>
      </c>
      <c r="E2" s="91"/>
    </row>
    <row r="3" spans="1:5" x14ac:dyDescent="0.25">
      <c r="A3" s="107">
        <v>1</v>
      </c>
      <c r="B3" s="108" t="s">
        <v>50</v>
      </c>
      <c r="C3" s="404">
        <v>2355</v>
      </c>
      <c r="D3" s="404">
        <v>2985</v>
      </c>
      <c r="E3" s="89"/>
    </row>
    <row r="4" spans="1:5" x14ac:dyDescent="0.25">
      <c r="A4" s="223">
        <v>2</v>
      </c>
      <c r="B4" s="116" t="s">
        <v>49</v>
      </c>
      <c r="C4" s="405">
        <v>2692</v>
      </c>
      <c r="D4" s="405">
        <v>3245</v>
      </c>
      <c r="E4" s="89"/>
    </row>
    <row r="5" spans="1:5" x14ac:dyDescent="0.25">
      <c r="A5" s="107">
        <v>3</v>
      </c>
      <c r="B5" s="108" t="s">
        <v>48</v>
      </c>
      <c r="C5" s="404">
        <v>5794</v>
      </c>
      <c r="D5" s="404">
        <v>7758</v>
      </c>
      <c r="E5" s="89"/>
    </row>
    <row r="6" spans="1:5" x14ac:dyDescent="0.25">
      <c r="A6" s="223">
        <v>4</v>
      </c>
      <c r="B6" s="116" t="s">
        <v>47</v>
      </c>
      <c r="C6" s="405">
        <v>18131</v>
      </c>
      <c r="D6" s="405">
        <v>21865</v>
      </c>
      <c r="E6" s="89"/>
    </row>
    <row r="7" spans="1:5" x14ac:dyDescent="0.25">
      <c r="A7" s="107">
        <v>5</v>
      </c>
      <c r="B7" s="108" t="s">
        <v>46</v>
      </c>
      <c r="C7" s="404">
        <v>13861</v>
      </c>
      <c r="D7" s="404">
        <v>16212</v>
      </c>
      <c r="E7" s="89"/>
    </row>
    <row r="8" spans="1:5" x14ac:dyDescent="0.25">
      <c r="A8" s="223">
        <v>6</v>
      </c>
      <c r="B8" s="116" t="s">
        <v>45</v>
      </c>
      <c r="C8" s="405">
        <v>11973</v>
      </c>
      <c r="D8" s="405">
        <v>14602</v>
      </c>
      <c r="E8" s="89"/>
    </row>
    <row r="9" spans="1:5" x14ac:dyDescent="0.25">
      <c r="A9" s="107">
        <v>7</v>
      </c>
      <c r="B9" s="108" t="s">
        <v>44</v>
      </c>
      <c r="C9" s="404">
        <v>5323</v>
      </c>
      <c r="D9" s="404">
        <v>6273</v>
      </c>
      <c r="E9" s="89"/>
    </row>
    <row r="10" spans="1:5" x14ac:dyDescent="0.25">
      <c r="A10" s="223">
        <v>8</v>
      </c>
      <c r="B10" s="116" t="s">
        <v>43</v>
      </c>
      <c r="C10" s="405">
        <v>3033</v>
      </c>
      <c r="D10" s="405">
        <v>3634</v>
      </c>
      <c r="E10" s="89"/>
    </row>
    <row r="11" spans="1:5" x14ac:dyDescent="0.25">
      <c r="A11" s="107">
        <v>9</v>
      </c>
      <c r="B11" s="108" t="s">
        <v>42</v>
      </c>
      <c r="C11" s="404">
        <v>5806</v>
      </c>
      <c r="D11" s="404">
        <v>7065</v>
      </c>
      <c r="E11" s="89"/>
    </row>
    <row r="12" spans="1:5" x14ac:dyDescent="0.25">
      <c r="A12" s="223">
        <v>10</v>
      </c>
      <c r="B12" s="116" t="s">
        <v>41</v>
      </c>
      <c r="C12" s="405">
        <v>1934</v>
      </c>
      <c r="D12" s="405">
        <v>2344</v>
      </c>
      <c r="E12" s="89"/>
    </row>
    <row r="13" spans="1:5" x14ac:dyDescent="0.25">
      <c r="A13" s="107">
        <v>11</v>
      </c>
      <c r="B13" s="108" t="s">
        <v>40</v>
      </c>
      <c r="C13" s="404">
        <v>3637</v>
      </c>
      <c r="D13" s="404">
        <v>4412</v>
      </c>
      <c r="E13" s="89"/>
    </row>
    <row r="14" spans="1:5" x14ac:dyDescent="0.25">
      <c r="A14" s="223">
        <v>12</v>
      </c>
      <c r="B14" s="116" t="s">
        <v>39</v>
      </c>
      <c r="C14" s="405">
        <v>4940</v>
      </c>
      <c r="D14" s="405">
        <v>6250</v>
      </c>
      <c r="E14" s="89"/>
    </row>
    <row r="15" spans="1:5" x14ac:dyDescent="0.25">
      <c r="A15" s="107">
        <v>13</v>
      </c>
      <c r="B15" s="108" t="s">
        <v>38</v>
      </c>
      <c r="C15" s="404">
        <v>2209</v>
      </c>
      <c r="D15" s="404">
        <v>2592</v>
      </c>
      <c r="E15" s="89"/>
    </row>
    <row r="16" spans="1:5" x14ac:dyDescent="0.25">
      <c r="A16" s="223">
        <v>14</v>
      </c>
      <c r="B16" s="116" t="s">
        <v>37</v>
      </c>
      <c r="C16" s="405">
        <v>4052</v>
      </c>
      <c r="D16" s="405">
        <v>4881</v>
      </c>
      <c r="E16" s="89"/>
    </row>
    <row r="17" spans="1:6" x14ac:dyDescent="0.25">
      <c r="A17" s="107">
        <v>15</v>
      </c>
      <c r="B17" s="108" t="s">
        <v>36</v>
      </c>
      <c r="C17" s="404">
        <v>3427</v>
      </c>
      <c r="D17" s="404">
        <v>4149</v>
      </c>
      <c r="E17" s="89"/>
    </row>
    <row r="18" spans="1:6" x14ac:dyDescent="0.25">
      <c r="A18" s="223">
        <v>16</v>
      </c>
      <c r="B18" s="116" t="s">
        <v>35</v>
      </c>
      <c r="C18" s="405">
        <v>2916</v>
      </c>
      <c r="D18" s="405">
        <v>3677</v>
      </c>
      <c r="E18" s="89"/>
      <c r="F18" s="90"/>
    </row>
    <row r="19" spans="1:6" x14ac:dyDescent="0.25">
      <c r="A19" s="107">
        <v>17</v>
      </c>
      <c r="B19" s="108" t="s">
        <v>34</v>
      </c>
      <c r="C19" s="404">
        <v>4223</v>
      </c>
      <c r="D19" s="404">
        <v>5171</v>
      </c>
      <c r="E19" s="89"/>
    </row>
    <row r="20" spans="1:6" x14ac:dyDescent="0.25">
      <c r="A20" s="223">
        <v>18</v>
      </c>
      <c r="B20" s="116" t="s">
        <v>33</v>
      </c>
      <c r="C20" s="405">
        <v>7130</v>
      </c>
      <c r="D20" s="405">
        <v>8608</v>
      </c>
      <c r="E20" s="89"/>
    </row>
    <row r="21" spans="1:6" x14ac:dyDescent="0.25">
      <c r="A21" s="357" t="s">
        <v>32</v>
      </c>
      <c r="B21" s="358"/>
      <c r="C21" s="109">
        <f>SUM(C3:C20)</f>
        <v>103436</v>
      </c>
      <c r="D21" s="109">
        <f>SUM(D3:D20)</f>
        <v>125723</v>
      </c>
      <c r="E21" s="88"/>
    </row>
    <row r="22" spans="1:6" x14ac:dyDescent="0.25">
      <c r="A22" s="88"/>
      <c r="B22" s="88"/>
      <c r="C22" s="88"/>
      <c r="D22" s="88"/>
      <c r="E22" s="88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L23"/>
  <sheetViews>
    <sheetView zoomScaleNormal="100" workbookViewId="0">
      <selection activeCell="K19" sqref="K19"/>
    </sheetView>
  </sheetViews>
  <sheetFormatPr defaultRowHeight="15.75" x14ac:dyDescent="0.25"/>
  <cols>
    <col min="1" max="1" width="8.85546875" style="6" customWidth="1"/>
    <col min="2" max="2" width="21.5703125" style="6" customWidth="1"/>
    <col min="3" max="3" width="14.42578125" style="6" customWidth="1"/>
    <col min="4" max="10" width="14.28515625" style="6" customWidth="1"/>
    <col min="11" max="11" width="42.28515625" style="6" customWidth="1"/>
    <col min="12" max="16384" width="9.140625" style="6"/>
  </cols>
  <sheetData>
    <row r="1" spans="1:12" s="20" customFormat="1" ht="62.25" customHeight="1" x14ac:dyDescent="0.25">
      <c r="A1" s="406" t="s">
        <v>264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2" s="20" customFormat="1" ht="47.25" customHeight="1" x14ac:dyDescent="0.25">
      <c r="A2" s="241" t="s">
        <v>124</v>
      </c>
      <c r="B2" s="201" t="s">
        <v>63</v>
      </c>
      <c r="C2" s="281" t="s">
        <v>265</v>
      </c>
      <c r="D2" s="281"/>
      <c r="E2" s="281"/>
      <c r="F2" s="281"/>
      <c r="G2" s="281" t="s">
        <v>263</v>
      </c>
      <c r="H2" s="281"/>
      <c r="I2" s="281"/>
      <c r="J2" s="281"/>
    </row>
    <row r="3" spans="1:12" s="20" customFormat="1" x14ac:dyDescent="0.25">
      <c r="A3" s="241"/>
      <c r="B3" s="201"/>
      <c r="C3" s="201" t="s">
        <v>209</v>
      </c>
      <c r="D3" s="201" t="s">
        <v>208</v>
      </c>
      <c r="E3" s="201" t="s">
        <v>207</v>
      </c>
      <c r="F3" s="201" t="s">
        <v>206</v>
      </c>
      <c r="G3" s="201" t="s">
        <v>209</v>
      </c>
      <c r="H3" s="201" t="s">
        <v>208</v>
      </c>
      <c r="I3" s="201" t="s">
        <v>207</v>
      </c>
      <c r="J3" s="201" t="s">
        <v>206</v>
      </c>
    </row>
    <row r="4" spans="1:12" x14ac:dyDescent="0.25">
      <c r="A4" s="107">
        <v>1</v>
      </c>
      <c r="B4" s="108" t="s">
        <v>50</v>
      </c>
      <c r="C4" s="404">
        <v>7</v>
      </c>
      <c r="D4" s="404">
        <v>2</v>
      </c>
      <c r="E4" s="404">
        <v>1</v>
      </c>
      <c r="F4" s="404">
        <f t="shared" ref="F4:F21" si="0">SUM(C4:E4)</f>
        <v>10</v>
      </c>
      <c r="G4" s="404">
        <v>101</v>
      </c>
      <c r="H4" s="182">
        <v>20</v>
      </c>
      <c r="I4" s="182">
        <v>1</v>
      </c>
      <c r="J4" s="404">
        <f t="shared" ref="J4:J21" si="1">SUM(G4:I4)</f>
        <v>122</v>
      </c>
      <c r="K4" s="93"/>
      <c r="L4" s="22"/>
    </row>
    <row r="5" spans="1:12" x14ac:dyDescent="0.25">
      <c r="A5" s="223">
        <v>2</v>
      </c>
      <c r="B5" s="116" t="s">
        <v>49</v>
      </c>
      <c r="C5" s="405">
        <v>4</v>
      </c>
      <c r="D5" s="407">
        <v>1</v>
      </c>
      <c r="E5" s="405">
        <v>1</v>
      </c>
      <c r="F5" s="405">
        <f t="shared" si="0"/>
        <v>6</v>
      </c>
      <c r="G5" s="405">
        <v>48</v>
      </c>
      <c r="H5" s="184">
        <v>9</v>
      </c>
      <c r="I5" s="223">
        <v>4</v>
      </c>
      <c r="J5" s="223">
        <f t="shared" si="1"/>
        <v>61</v>
      </c>
      <c r="K5" s="93"/>
      <c r="L5" s="22"/>
    </row>
    <row r="6" spans="1:12" x14ac:dyDescent="0.25">
      <c r="A6" s="107">
        <v>3</v>
      </c>
      <c r="B6" s="108" t="s">
        <v>48</v>
      </c>
      <c r="C6" s="404">
        <v>13</v>
      </c>
      <c r="D6" s="404">
        <v>2</v>
      </c>
      <c r="E6" s="404">
        <v>1</v>
      </c>
      <c r="F6" s="404">
        <f t="shared" si="0"/>
        <v>16</v>
      </c>
      <c r="G6" s="404">
        <v>108</v>
      </c>
      <c r="H6" s="182">
        <v>29</v>
      </c>
      <c r="I6" s="182">
        <v>6</v>
      </c>
      <c r="J6" s="404">
        <f t="shared" si="1"/>
        <v>143</v>
      </c>
      <c r="K6" s="93"/>
      <c r="L6" s="22"/>
    </row>
    <row r="7" spans="1:12" x14ac:dyDescent="0.25">
      <c r="A7" s="223">
        <v>4</v>
      </c>
      <c r="B7" s="116" t="s">
        <v>47</v>
      </c>
      <c r="C7" s="405">
        <v>35</v>
      </c>
      <c r="D7" s="405">
        <v>11</v>
      </c>
      <c r="E7" s="405"/>
      <c r="F7" s="405">
        <f t="shared" si="0"/>
        <v>46</v>
      </c>
      <c r="G7" s="405">
        <v>283</v>
      </c>
      <c r="H7" s="184">
        <v>78</v>
      </c>
      <c r="I7" s="223">
        <v>4</v>
      </c>
      <c r="J7" s="223">
        <f t="shared" si="1"/>
        <v>365</v>
      </c>
      <c r="K7" s="93"/>
      <c r="L7" s="22"/>
    </row>
    <row r="8" spans="1:12" x14ac:dyDescent="0.25">
      <c r="A8" s="107">
        <v>5</v>
      </c>
      <c r="B8" s="108" t="s">
        <v>46</v>
      </c>
      <c r="C8" s="404">
        <v>22</v>
      </c>
      <c r="D8" s="404">
        <v>3</v>
      </c>
      <c r="E8" s="404">
        <v>1</v>
      </c>
      <c r="F8" s="404">
        <f t="shared" si="0"/>
        <v>26</v>
      </c>
      <c r="G8" s="404">
        <v>218</v>
      </c>
      <c r="H8" s="182">
        <v>56</v>
      </c>
      <c r="I8" s="182">
        <v>7</v>
      </c>
      <c r="J8" s="404">
        <f t="shared" si="1"/>
        <v>281</v>
      </c>
      <c r="K8" s="93"/>
      <c r="L8" s="22"/>
    </row>
    <row r="9" spans="1:12" x14ac:dyDescent="0.25">
      <c r="A9" s="223">
        <v>6</v>
      </c>
      <c r="B9" s="116" t="s">
        <v>45</v>
      </c>
      <c r="C9" s="405">
        <v>22</v>
      </c>
      <c r="D9" s="405">
        <v>1</v>
      </c>
      <c r="E9" s="405">
        <v>1</v>
      </c>
      <c r="F9" s="405">
        <f t="shared" si="0"/>
        <v>24</v>
      </c>
      <c r="G9" s="405">
        <v>257</v>
      </c>
      <c r="H9" s="184">
        <v>55</v>
      </c>
      <c r="I9" s="223">
        <v>11</v>
      </c>
      <c r="J9" s="223">
        <f t="shared" si="1"/>
        <v>323</v>
      </c>
      <c r="K9" s="93"/>
      <c r="L9" s="22"/>
    </row>
    <row r="10" spans="1:12" x14ac:dyDescent="0.25">
      <c r="A10" s="107">
        <v>7</v>
      </c>
      <c r="B10" s="108" t="s">
        <v>44</v>
      </c>
      <c r="C10" s="404">
        <v>5</v>
      </c>
      <c r="D10" s="404">
        <v>2</v>
      </c>
      <c r="E10" s="404"/>
      <c r="F10" s="404">
        <f t="shared" si="0"/>
        <v>7</v>
      </c>
      <c r="G10" s="404">
        <v>77</v>
      </c>
      <c r="H10" s="182">
        <v>25</v>
      </c>
      <c r="I10" s="182">
        <v>2</v>
      </c>
      <c r="J10" s="404">
        <f t="shared" si="1"/>
        <v>104</v>
      </c>
      <c r="K10" s="93"/>
      <c r="L10" s="22"/>
    </row>
    <row r="11" spans="1:12" x14ac:dyDescent="0.25">
      <c r="A11" s="223">
        <v>8</v>
      </c>
      <c r="B11" s="116" t="s">
        <v>43</v>
      </c>
      <c r="C11" s="405">
        <v>3</v>
      </c>
      <c r="D11" s="405">
        <v>1</v>
      </c>
      <c r="E11" s="405"/>
      <c r="F11" s="405">
        <f t="shared" si="0"/>
        <v>4</v>
      </c>
      <c r="G11" s="405">
        <v>59</v>
      </c>
      <c r="H11" s="184">
        <v>17</v>
      </c>
      <c r="I11" s="223">
        <v>2</v>
      </c>
      <c r="J11" s="223">
        <f t="shared" si="1"/>
        <v>78</v>
      </c>
      <c r="K11" s="93"/>
      <c r="L11" s="22"/>
    </row>
    <row r="12" spans="1:12" x14ac:dyDescent="0.25">
      <c r="A12" s="107">
        <v>9</v>
      </c>
      <c r="B12" s="108" t="s">
        <v>42</v>
      </c>
      <c r="C12" s="404">
        <v>11</v>
      </c>
      <c r="D12" s="404">
        <v>4</v>
      </c>
      <c r="E12" s="404"/>
      <c r="F12" s="404">
        <f t="shared" si="0"/>
        <v>15</v>
      </c>
      <c r="G12" s="404">
        <v>113</v>
      </c>
      <c r="H12" s="182">
        <v>32</v>
      </c>
      <c r="I12" s="182">
        <v>3</v>
      </c>
      <c r="J12" s="404">
        <f t="shared" si="1"/>
        <v>148</v>
      </c>
      <c r="K12" s="93"/>
      <c r="L12" s="22"/>
    </row>
    <row r="13" spans="1:12" x14ac:dyDescent="0.25">
      <c r="A13" s="223">
        <v>10</v>
      </c>
      <c r="B13" s="116" t="s">
        <v>41</v>
      </c>
      <c r="C13" s="405">
        <v>4</v>
      </c>
      <c r="D13" s="405">
        <v>2</v>
      </c>
      <c r="E13" s="405"/>
      <c r="F13" s="405">
        <f t="shared" si="0"/>
        <v>6</v>
      </c>
      <c r="G13" s="405">
        <v>30</v>
      </c>
      <c r="H13" s="184">
        <v>11</v>
      </c>
      <c r="I13" s="223">
        <v>2</v>
      </c>
      <c r="J13" s="223">
        <f t="shared" si="1"/>
        <v>43</v>
      </c>
      <c r="K13" s="93"/>
      <c r="L13" s="22"/>
    </row>
    <row r="14" spans="1:12" x14ac:dyDescent="0.25">
      <c r="A14" s="107">
        <v>11</v>
      </c>
      <c r="B14" s="108" t="s">
        <v>40</v>
      </c>
      <c r="C14" s="404">
        <v>10</v>
      </c>
      <c r="D14" s="404">
        <v>1</v>
      </c>
      <c r="E14" s="404"/>
      <c r="F14" s="404">
        <f t="shared" si="0"/>
        <v>11</v>
      </c>
      <c r="G14" s="404">
        <v>78</v>
      </c>
      <c r="H14" s="182">
        <v>16</v>
      </c>
      <c r="I14" s="182">
        <v>3</v>
      </c>
      <c r="J14" s="404">
        <f t="shared" si="1"/>
        <v>97</v>
      </c>
      <c r="K14" s="93"/>
      <c r="L14" s="22"/>
    </row>
    <row r="15" spans="1:12" x14ac:dyDescent="0.25">
      <c r="A15" s="223">
        <v>12</v>
      </c>
      <c r="B15" s="116" t="s">
        <v>39</v>
      </c>
      <c r="C15" s="405">
        <v>8</v>
      </c>
      <c r="D15" s="405">
        <v>5</v>
      </c>
      <c r="E15" s="405">
        <v>1</v>
      </c>
      <c r="F15" s="405">
        <f t="shared" si="0"/>
        <v>14</v>
      </c>
      <c r="G15" s="405">
        <v>118</v>
      </c>
      <c r="H15" s="184">
        <v>30</v>
      </c>
      <c r="I15" s="223">
        <v>3</v>
      </c>
      <c r="J15" s="223">
        <f t="shared" si="1"/>
        <v>151</v>
      </c>
      <c r="K15" s="93"/>
      <c r="L15" s="22"/>
    </row>
    <row r="16" spans="1:12" x14ac:dyDescent="0.25">
      <c r="A16" s="107">
        <v>13</v>
      </c>
      <c r="B16" s="108" t="s">
        <v>38</v>
      </c>
      <c r="C16" s="404">
        <v>2</v>
      </c>
      <c r="D16" s="404">
        <v>2</v>
      </c>
      <c r="E16" s="404"/>
      <c r="F16" s="404">
        <f t="shared" si="0"/>
        <v>4</v>
      </c>
      <c r="G16" s="404">
        <v>42</v>
      </c>
      <c r="H16" s="182">
        <v>8</v>
      </c>
      <c r="I16" s="182">
        <v>1</v>
      </c>
      <c r="J16" s="404">
        <f t="shared" si="1"/>
        <v>51</v>
      </c>
      <c r="K16" s="93"/>
      <c r="L16" s="22"/>
    </row>
    <row r="17" spans="1:10" x14ac:dyDescent="0.25">
      <c r="A17" s="223">
        <v>14</v>
      </c>
      <c r="B17" s="116" t="s">
        <v>37</v>
      </c>
      <c r="C17" s="405">
        <v>10</v>
      </c>
      <c r="D17" s="405">
        <v>1</v>
      </c>
      <c r="E17" s="405"/>
      <c r="F17" s="405">
        <f t="shared" si="0"/>
        <v>11</v>
      </c>
      <c r="G17" s="405">
        <v>90</v>
      </c>
      <c r="H17" s="184">
        <v>23</v>
      </c>
      <c r="I17" s="223">
        <v>1</v>
      </c>
      <c r="J17" s="223">
        <f t="shared" si="1"/>
        <v>114</v>
      </c>
    </row>
    <row r="18" spans="1:10" x14ac:dyDescent="0.25">
      <c r="A18" s="107">
        <v>15</v>
      </c>
      <c r="B18" s="108" t="s">
        <v>36</v>
      </c>
      <c r="C18" s="404">
        <v>6</v>
      </c>
      <c r="D18" s="404">
        <v>4</v>
      </c>
      <c r="E18" s="404"/>
      <c r="F18" s="404">
        <f t="shared" si="0"/>
        <v>10</v>
      </c>
      <c r="G18" s="404">
        <v>72</v>
      </c>
      <c r="H18" s="182">
        <v>18</v>
      </c>
      <c r="I18" s="182">
        <v>2</v>
      </c>
      <c r="J18" s="404">
        <f t="shared" si="1"/>
        <v>92</v>
      </c>
    </row>
    <row r="19" spans="1:10" x14ac:dyDescent="0.25">
      <c r="A19" s="223">
        <v>16</v>
      </c>
      <c r="B19" s="116" t="s">
        <v>35</v>
      </c>
      <c r="C19" s="405">
        <v>8</v>
      </c>
      <c r="D19" s="405">
        <v>4</v>
      </c>
      <c r="E19" s="405"/>
      <c r="F19" s="405">
        <f t="shared" si="0"/>
        <v>12</v>
      </c>
      <c r="G19" s="405">
        <v>65</v>
      </c>
      <c r="H19" s="184">
        <v>18</v>
      </c>
      <c r="I19" s="223">
        <v>2</v>
      </c>
      <c r="J19" s="223">
        <f t="shared" si="1"/>
        <v>85</v>
      </c>
    </row>
    <row r="20" spans="1:10" x14ac:dyDescent="0.25">
      <c r="A20" s="107">
        <v>17</v>
      </c>
      <c r="B20" s="108" t="s">
        <v>34</v>
      </c>
      <c r="C20" s="404">
        <v>3</v>
      </c>
      <c r="D20" s="404"/>
      <c r="E20" s="404">
        <v>1</v>
      </c>
      <c r="F20" s="404">
        <f t="shared" si="0"/>
        <v>4</v>
      </c>
      <c r="G20" s="404">
        <v>89</v>
      </c>
      <c r="H20" s="182">
        <v>9</v>
      </c>
      <c r="I20" s="182">
        <v>2</v>
      </c>
      <c r="J20" s="404">
        <f t="shared" si="1"/>
        <v>100</v>
      </c>
    </row>
    <row r="21" spans="1:10" x14ac:dyDescent="0.25">
      <c r="A21" s="223">
        <v>18</v>
      </c>
      <c r="B21" s="116" t="s">
        <v>33</v>
      </c>
      <c r="C21" s="405">
        <v>7</v>
      </c>
      <c r="D21" s="405">
        <v>7</v>
      </c>
      <c r="E21" s="405"/>
      <c r="F21" s="405">
        <f t="shared" si="0"/>
        <v>14</v>
      </c>
      <c r="G21" s="405">
        <v>131</v>
      </c>
      <c r="H21" s="184">
        <v>41</v>
      </c>
      <c r="I21" s="223">
        <v>5</v>
      </c>
      <c r="J21" s="223">
        <f t="shared" si="1"/>
        <v>177</v>
      </c>
    </row>
    <row r="22" spans="1:10" x14ac:dyDescent="0.25">
      <c r="A22" s="333" t="s">
        <v>32</v>
      </c>
      <c r="B22" s="333"/>
      <c r="C22" s="109">
        <f>SUM(C4:C21)</f>
        <v>180</v>
      </c>
      <c r="D22" s="109">
        <f>SUM(D4:D21)</f>
        <v>53</v>
      </c>
      <c r="E22" s="109">
        <f>SUM(E4:E21)</f>
        <v>7</v>
      </c>
      <c r="F22" s="109">
        <f t="shared" ref="F22" si="2">SUM(F4:F21)</f>
        <v>240</v>
      </c>
      <c r="G22" s="109">
        <f>SUM(G4:G21)</f>
        <v>1979</v>
      </c>
      <c r="H22" s="109">
        <f>SUM(H4:H21)</f>
        <v>495</v>
      </c>
      <c r="I22" s="109">
        <f>SUM(I4:I21)</f>
        <v>61</v>
      </c>
      <c r="J22" s="109">
        <f t="shared" ref="J22" si="3">SUM(J4:J21)</f>
        <v>2535</v>
      </c>
    </row>
    <row r="23" spans="1:10" x14ac:dyDescent="0.25">
      <c r="A23" s="88"/>
      <c r="B23" s="88"/>
      <c r="C23" s="88"/>
      <c r="D23" s="88"/>
      <c r="E23" s="88"/>
      <c r="F23" s="88"/>
      <c r="G23" s="88"/>
      <c r="H23" s="88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20"/>
  <sheetViews>
    <sheetView workbookViewId="0">
      <selection activeCell="B1" sqref="B1:I1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7" width="14.5703125" style="1" bestFit="1" customWidth="1"/>
    <col min="8" max="8" width="16.28515625" style="1" bestFit="1" customWidth="1"/>
    <col min="9" max="9" width="30" style="1" bestFit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89.25" customHeight="1" x14ac:dyDescent="0.25">
      <c r="B1" s="273" t="s">
        <v>212</v>
      </c>
      <c r="C1" s="273"/>
      <c r="D1" s="273"/>
      <c r="E1" s="273"/>
      <c r="F1" s="273"/>
      <c r="G1" s="273"/>
      <c r="H1" s="273"/>
      <c r="I1" s="273"/>
      <c r="J1"/>
      <c r="K1"/>
    </row>
    <row r="2" spans="1:11" ht="15" x14ac:dyDescent="0.25">
      <c r="A2" s="3"/>
      <c r="B2" s="3"/>
      <c r="C2" s="3"/>
      <c r="D2" s="3"/>
      <c r="E2" s="3"/>
      <c r="F2" s="3"/>
      <c r="G2" s="3"/>
      <c r="H2" s="3"/>
      <c r="I2" s="3"/>
      <c r="J2"/>
      <c r="K2"/>
    </row>
    <row r="3" spans="1:11" ht="54.75" customHeight="1" x14ac:dyDescent="0.25">
      <c r="A3" s="274" t="s">
        <v>30</v>
      </c>
      <c r="B3" s="275"/>
      <c r="C3" s="96"/>
      <c r="D3" s="97" t="s">
        <v>29</v>
      </c>
      <c r="E3" s="97" t="s">
        <v>28</v>
      </c>
      <c r="F3" s="97" t="s">
        <v>27</v>
      </c>
      <c r="G3" s="97" t="s">
        <v>26</v>
      </c>
      <c r="H3" s="97" t="s">
        <v>25</v>
      </c>
      <c r="I3" s="97" t="s">
        <v>24</v>
      </c>
      <c r="J3"/>
      <c r="K3"/>
    </row>
    <row r="4" spans="1:11" ht="22.5" customHeight="1" x14ac:dyDescent="0.25">
      <c r="A4" s="274" t="s">
        <v>23</v>
      </c>
      <c r="B4" s="275"/>
      <c r="C4" s="96" t="s">
        <v>22</v>
      </c>
      <c r="D4" s="97" t="s">
        <v>20</v>
      </c>
      <c r="E4" s="97" t="s">
        <v>18</v>
      </c>
      <c r="F4" s="97" t="s">
        <v>16</v>
      </c>
      <c r="G4" s="97" t="s">
        <v>14</v>
      </c>
      <c r="H4" s="97" t="s">
        <v>12</v>
      </c>
      <c r="I4" s="97" t="s">
        <v>10</v>
      </c>
      <c r="J4"/>
      <c r="K4"/>
    </row>
    <row r="5" spans="1:11" ht="17.45" customHeight="1" x14ac:dyDescent="0.25">
      <c r="A5" s="271" t="s">
        <v>21</v>
      </c>
      <c r="B5" s="272"/>
      <c r="C5" s="2" t="s">
        <v>20</v>
      </c>
      <c r="D5" s="95">
        <v>0</v>
      </c>
      <c r="E5" s="17" t="s">
        <v>213</v>
      </c>
      <c r="F5" s="95">
        <v>48623466.579999998</v>
      </c>
      <c r="G5" s="95">
        <v>48623466.579999998</v>
      </c>
      <c r="H5" s="17" t="s">
        <v>214</v>
      </c>
      <c r="I5" s="17" t="s">
        <v>215</v>
      </c>
      <c r="J5"/>
      <c r="K5"/>
    </row>
    <row r="6" spans="1:11" ht="22.5" customHeight="1" x14ac:dyDescent="0.25">
      <c r="A6" s="271" t="s">
        <v>19</v>
      </c>
      <c r="B6" s="272"/>
      <c r="C6" s="2" t="s">
        <v>18</v>
      </c>
      <c r="D6" s="95">
        <v>0</v>
      </c>
      <c r="E6" s="17" t="s">
        <v>216</v>
      </c>
      <c r="F6" s="95">
        <v>15482900</v>
      </c>
      <c r="G6" s="95">
        <v>15482900</v>
      </c>
      <c r="H6" s="17" t="s">
        <v>217</v>
      </c>
      <c r="I6" s="124">
        <v>140</v>
      </c>
      <c r="J6"/>
      <c r="K6"/>
    </row>
    <row r="7" spans="1:11" ht="23.25" customHeight="1" x14ac:dyDescent="0.25">
      <c r="A7" s="271" t="s">
        <v>17</v>
      </c>
      <c r="B7" s="272"/>
      <c r="C7" s="2" t="s">
        <v>16</v>
      </c>
      <c r="D7" s="95">
        <v>0</v>
      </c>
      <c r="E7" s="124">
        <v>0</v>
      </c>
      <c r="F7" s="95">
        <v>0</v>
      </c>
      <c r="G7" s="95">
        <v>0</v>
      </c>
      <c r="H7" s="124">
        <v>0</v>
      </c>
      <c r="I7" s="124">
        <v>0</v>
      </c>
      <c r="J7"/>
      <c r="K7"/>
    </row>
    <row r="8" spans="1:11" ht="22.5" customHeight="1" x14ac:dyDescent="0.25">
      <c r="A8" s="271" t="s">
        <v>15</v>
      </c>
      <c r="B8" s="272"/>
      <c r="C8" s="2" t="s">
        <v>14</v>
      </c>
      <c r="D8" s="95">
        <v>0</v>
      </c>
      <c r="E8" s="124">
        <v>92</v>
      </c>
      <c r="F8" s="95">
        <v>186100</v>
      </c>
      <c r="G8" s="95">
        <v>186100</v>
      </c>
      <c r="H8" s="124">
        <v>125</v>
      </c>
      <c r="I8" s="124">
        <v>0</v>
      </c>
      <c r="J8"/>
      <c r="K8"/>
    </row>
    <row r="9" spans="1:11" ht="23.25" customHeight="1" x14ac:dyDescent="0.25">
      <c r="A9" s="271" t="s">
        <v>13</v>
      </c>
      <c r="B9" s="272"/>
      <c r="C9" s="2" t="s">
        <v>12</v>
      </c>
      <c r="D9" s="95">
        <v>0</v>
      </c>
      <c r="E9" s="17" t="s">
        <v>218</v>
      </c>
      <c r="F9" s="95">
        <v>27354935.489999998</v>
      </c>
      <c r="G9" s="95">
        <v>27354935.489999998</v>
      </c>
      <c r="H9" s="17" t="s">
        <v>219</v>
      </c>
      <c r="I9" s="124">
        <v>946</v>
      </c>
      <c r="J9"/>
      <c r="K9"/>
    </row>
    <row r="10" spans="1:11" ht="22.5" customHeight="1" x14ac:dyDescent="0.25">
      <c r="A10" s="271" t="s">
        <v>11</v>
      </c>
      <c r="B10" s="272"/>
      <c r="C10" s="2" t="s">
        <v>10</v>
      </c>
      <c r="D10" s="95">
        <v>0</v>
      </c>
      <c r="E10" s="124">
        <v>0</v>
      </c>
      <c r="F10" s="95">
        <v>0</v>
      </c>
      <c r="G10" s="95">
        <v>0</v>
      </c>
      <c r="H10" s="124">
        <v>0</v>
      </c>
      <c r="I10" s="124">
        <v>0</v>
      </c>
      <c r="J10"/>
      <c r="K10"/>
    </row>
    <row r="11" spans="1:11" ht="23.25" customHeight="1" x14ac:dyDescent="0.25">
      <c r="A11" s="271" t="s">
        <v>9</v>
      </c>
      <c r="B11" s="272"/>
      <c r="C11" s="2" t="s">
        <v>8</v>
      </c>
      <c r="D11" s="95">
        <v>0</v>
      </c>
      <c r="E11" s="124">
        <v>0</v>
      </c>
      <c r="F11" s="95">
        <v>0</v>
      </c>
      <c r="G11" s="95">
        <v>0</v>
      </c>
      <c r="H11" s="124">
        <v>0</v>
      </c>
      <c r="I11" s="124">
        <v>0</v>
      </c>
      <c r="J11"/>
      <c r="K11"/>
    </row>
    <row r="12" spans="1:11" ht="22.5" customHeight="1" x14ac:dyDescent="0.25">
      <c r="A12" s="271" t="s">
        <v>7</v>
      </c>
      <c r="B12" s="272"/>
      <c r="C12" s="2" t="s">
        <v>6</v>
      </c>
      <c r="D12" s="95">
        <v>0</v>
      </c>
      <c r="E12" s="124">
        <v>0</v>
      </c>
      <c r="F12" s="95">
        <v>0</v>
      </c>
      <c r="G12" s="95">
        <v>0</v>
      </c>
      <c r="H12" s="124">
        <v>0</v>
      </c>
      <c r="I12" s="124">
        <v>0</v>
      </c>
      <c r="J12"/>
      <c r="K12"/>
    </row>
    <row r="13" spans="1:11" ht="23.25" customHeight="1" x14ac:dyDescent="0.25">
      <c r="A13" s="271" t="s">
        <v>5</v>
      </c>
      <c r="B13" s="272"/>
      <c r="C13" s="2" t="s">
        <v>4</v>
      </c>
      <c r="D13" s="95">
        <v>0</v>
      </c>
      <c r="E13" s="124">
        <v>664</v>
      </c>
      <c r="F13" s="95">
        <v>4245935.45</v>
      </c>
      <c r="G13" s="95">
        <v>4245935.45</v>
      </c>
      <c r="H13" s="124">
        <v>696</v>
      </c>
      <c r="I13" s="124">
        <v>3</v>
      </c>
      <c r="J13"/>
      <c r="K13"/>
    </row>
    <row r="14" spans="1:11" ht="22.5" customHeight="1" x14ac:dyDescent="0.25">
      <c r="A14" s="271" t="s">
        <v>3</v>
      </c>
      <c r="B14" s="272"/>
      <c r="C14" s="2" t="s">
        <v>2</v>
      </c>
      <c r="D14" s="95">
        <v>0</v>
      </c>
      <c r="E14" s="124">
        <v>123</v>
      </c>
      <c r="F14" s="95">
        <v>1353595.64</v>
      </c>
      <c r="G14" s="95">
        <v>1353595.64</v>
      </c>
      <c r="H14" s="124">
        <v>182</v>
      </c>
      <c r="I14" s="124">
        <v>1</v>
      </c>
      <c r="J14"/>
      <c r="K14"/>
    </row>
    <row r="15" spans="1:11" ht="23.25" customHeight="1" x14ac:dyDescent="0.25">
      <c r="A15" s="271" t="s">
        <v>1</v>
      </c>
      <c r="B15" s="272"/>
      <c r="C15" s="2" t="s">
        <v>0</v>
      </c>
      <c r="D15" s="95">
        <v>0</v>
      </c>
      <c r="E15" s="124">
        <v>0</v>
      </c>
      <c r="F15" s="95">
        <v>0</v>
      </c>
      <c r="G15" s="95">
        <v>0</v>
      </c>
      <c r="H15" s="124">
        <v>0</v>
      </c>
      <c r="I15" s="124">
        <v>0</v>
      </c>
      <c r="J15"/>
      <c r="K15"/>
    </row>
    <row r="16" spans="1:11" ht="22.5" customHeight="1" x14ac:dyDescent="0.25">
      <c r="A16"/>
      <c r="B16"/>
      <c r="C16"/>
      <c r="D16"/>
      <c r="E16"/>
      <c r="F16"/>
      <c r="G16"/>
      <c r="H16"/>
      <c r="I16"/>
      <c r="J16"/>
      <c r="K16"/>
    </row>
    <row r="17" spans="1:11" ht="15" x14ac:dyDescent="0.25">
      <c r="A17"/>
      <c r="B17"/>
      <c r="C17"/>
      <c r="D17"/>
      <c r="E17"/>
      <c r="F17"/>
      <c r="G17"/>
      <c r="H17"/>
      <c r="I17"/>
      <c r="J17"/>
      <c r="K17"/>
    </row>
    <row r="18" spans="1:11" ht="15" x14ac:dyDescent="0.25">
      <c r="A18"/>
      <c r="B18"/>
      <c r="C18"/>
      <c r="D18"/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5" x14ac:dyDescent="0.25">
      <c r="A20"/>
      <c r="B20"/>
      <c r="C20"/>
      <c r="D20"/>
      <c r="E20"/>
      <c r="F20"/>
      <c r="G20"/>
      <c r="H20"/>
      <c r="I20"/>
      <c r="J20"/>
      <c r="K20"/>
    </row>
  </sheetData>
  <mergeCells count="14">
    <mergeCell ref="B1:I1"/>
    <mergeCell ref="A3:B3"/>
    <mergeCell ref="A6:B6"/>
    <mergeCell ref="A4:B4"/>
    <mergeCell ref="A5:B5"/>
    <mergeCell ref="A15:B15"/>
    <mergeCell ref="A12:B12"/>
    <mergeCell ref="A13:B13"/>
    <mergeCell ref="A14:B14"/>
    <mergeCell ref="A7:B7"/>
    <mergeCell ref="A8:B8"/>
    <mergeCell ref="A9:B9"/>
    <mergeCell ref="A10:B10"/>
    <mergeCell ref="A11:B11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F23"/>
  <sheetViews>
    <sheetView tabSelected="1" workbookViewId="0">
      <selection activeCell="K8" sqref="K8"/>
    </sheetView>
  </sheetViews>
  <sheetFormatPr defaultRowHeight="12.75" x14ac:dyDescent="0.2"/>
  <cols>
    <col min="1" max="1" width="5.7109375" style="1" customWidth="1"/>
    <col min="2" max="2" width="21.42578125" style="1" bestFit="1" customWidth="1"/>
    <col min="3" max="3" width="7.140625" style="1" bestFit="1" customWidth="1"/>
    <col min="4" max="4" width="9.5703125" style="1" bestFit="1" customWidth="1"/>
    <col min="5" max="5" width="7.28515625" style="1" bestFit="1" customWidth="1"/>
    <col min="6" max="6" width="9.5703125" style="1" bestFit="1" customWidth="1"/>
    <col min="7" max="16384" width="9.140625" style="1"/>
  </cols>
  <sheetData>
    <row r="1" spans="1:6" ht="77.25" customHeight="1" x14ac:dyDescent="0.2">
      <c r="A1" s="401" t="s">
        <v>266</v>
      </c>
      <c r="B1" s="401"/>
      <c r="C1" s="401"/>
      <c r="D1" s="401"/>
      <c r="E1" s="401"/>
      <c r="F1" s="401"/>
    </row>
    <row r="2" spans="1:6" ht="15.75" x14ac:dyDescent="0.25">
      <c r="A2" s="261" t="s">
        <v>124</v>
      </c>
      <c r="B2" s="261" t="s">
        <v>267</v>
      </c>
      <c r="C2" s="408" t="s">
        <v>268</v>
      </c>
      <c r="D2" s="409"/>
      <c r="E2" s="408" t="s">
        <v>269</v>
      </c>
      <c r="F2" s="409"/>
    </row>
    <row r="3" spans="1:6" ht="15.75" x14ac:dyDescent="0.25">
      <c r="A3" s="410"/>
      <c r="B3" s="262"/>
      <c r="C3" s="411" t="s">
        <v>270</v>
      </c>
      <c r="D3" s="411"/>
      <c r="E3" s="411" t="s">
        <v>271</v>
      </c>
      <c r="F3" s="411"/>
    </row>
    <row r="4" spans="1:6" ht="15.75" x14ac:dyDescent="0.25">
      <c r="A4" s="410"/>
      <c r="B4" s="262"/>
      <c r="C4" s="412" t="s">
        <v>94</v>
      </c>
      <c r="D4" s="202" t="s">
        <v>131</v>
      </c>
      <c r="E4" s="412" t="s">
        <v>94</v>
      </c>
      <c r="F4" s="412" t="s">
        <v>131</v>
      </c>
    </row>
    <row r="5" spans="1:6" ht="15.75" x14ac:dyDescent="0.2">
      <c r="A5" s="107">
        <v>1</v>
      </c>
      <c r="B5" s="108" t="s">
        <v>50</v>
      </c>
      <c r="C5" s="413">
        <v>115</v>
      </c>
      <c r="D5" s="215">
        <v>156</v>
      </c>
      <c r="E5" s="414">
        <v>193</v>
      </c>
      <c r="F5" s="182">
        <v>278</v>
      </c>
    </row>
    <row r="6" spans="1:6" ht="15.75" x14ac:dyDescent="0.2">
      <c r="A6" s="223">
        <v>2</v>
      </c>
      <c r="B6" s="116" t="s">
        <v>49</v>
      </c>
      <c r="C6" s="173">
        <v>204</v>
      </c>
      <c r="D6" s="184">
        <v>258</v>
      </c>
      <c r="E6" s="415">
        <v>275</v>
      </c>
      <c r="F6" s="184">
        <v>387</v>
      </c>
    </row>
    <row r="7" spans="1:6" ht="15.75" x14ac:dyDescent="0.2">
      <c r="A7" s="107">
        <v>3</v>
      </c>
      <c r="B7" s="108" t="s">
        <v>48</v>
      </c>
      <c r="C7" s="179">
        <v>175</v>
      </c>
      <c r="D7" s="182">
        <v>239</v>
      </c>
      <c r="E7" s="414">
        <v>255</v>
      </c>
      <c r="F7" s="182">
        <v>371</v>
      </c>
    </row>
    <row r="8" spans="1:6" ht="15.75" x14ac:dyDescent="0.2">
      <c r="A8" s="223">
        <v>4</v>
      </c>
      <c r="B8" s="116" t="s">
        <v>47</v>
      </c>
      <c r="C8" s="173">
        <v>838</v>
      </c>
      <c r="D8" s="184">
        <v>1129</v>
      </c>
      <c r="E8" s="415">
        <v>1598</v>
      </c>
      <c r="F8" s="184">
        <v>2457</v>
      </c>
    </row>
    <row r="9" spans="1:6" ht="15.75" x14ac:dyDescent="0.2">
      <c r="A9" s="107">
        <v>5</v>
      </c>
      <c r="B9" s="108" t="s">
        <v>46</v>
      </c>
      <c r="C9" s="179">
        <v>776</v>
      </c>
      <c r="D9" s="182">
        <v>989</v>
      </c>
      <c r="E9" s="414">
        <v>1377</v>
      </c>
      <c r="F9" s="182">
        <v>1866</v>
      </c>
    </row>
    <row r="10" spans="1:6" ht="15.75" x14ac:dyDescent="0.2">
      <c r="A10" s="223">
        <v>6</v>
      </c>
      <c r="B10" s="116" t="s">
        <v>45</v>
      </c>
      <c r="C10" s="173">
        <v>649</v>
      </c>
      <c r="D10" s="184">
        <v>774</v>
      </c>
      <c r="E10" s="415">
        <v>1147</v>
      </c>
      <c r="F10" s="184">
        <v>1481</v>
      </c>
    </row>
    <row r="11" spans="1:6" ht="15.75" x14ac:dyDescent="0.2">
      <c r="A11" s="107">
        <v>7</v>
      </c>
      <c r="B11" s="108" t="s">
        <v>44</v>
      </c>
      <c r="C11" s="179">
        <v>610</v>
      </c>
      <c r="D11" s="182">
        <v>773</v>
      </c>
      <c r="E11" s="414">
        <v>908</v>
      </c>
      <c r="F11" s="182">
        <v>1239</v>
      </c>
    </row>
    <row r="12" spans="1:6" ht="15.75" x14ac:dyDescent="0.2">
      <c r="A12" s="223">
        <v>8</v>
      </c>
      <c r="B12" s="116" t="s">
        <v>43</v>
      </c>
      <c r="C12" s="173">
        <v>127</v>
      </c>
      <c r="D12" s="184">
        <v>167</v>
      </c>
      <c r="E12" s="415">
        <v>221</v>
      </c>
      <c r="F12" s="184">
        <v>325</v>
      </c>
    </row>
    <row r="13" spans="1:6" ht="15.75" x14ac:dyDescent="0.2">
      <c r="A13" s="107">
        <v>9</v>
      </c>
      <c r="B13" s="108" t="s">
        <v>42</v>
      </c>
      <c r="C13" s="179">
        <v>386</v>
      </c>
      <c r="D13" s="182">
        <v>444</v>
      </c>
      <c r="E13" s="414">
        <v>625</v>
      </c>
      <c r="F13" s="182">
        <v>769</v>
      </c>
    </row>
    <row r="14" spans="1:6" ht="15.75" x14ac:dyDescent="0.2">
      <c r="A14" s="223">
        <v>10</v>
      </c>
      <c r="B14" s="116" t="s">
        <v>41</v>
      </c>
      <c r="C14" s="173">
        <v>140</v>
      </c>
      <c r="D14" s="184">
        <v>180</v>
      </c>
      <c r="E14" s="415">
        <v>193</v>
      </c>
      <c r="F14" s="184">
        <v>260</v>
      </c>
    </row>
    <row r="15" spans="1:6" ht="15.75" x14ac:dyDescent="0.2">
      <c r="A15" s="107">
        <v>11</v>
      </c>
      <c r="B15" s="108" t="s">
        <v>40</v>
      </c>
      <c r="C15" s="179">
        <v>122</v>
      </c>
      <c r="D15" s="182">
        <v>164</v>
      </c>
      <c r="E15" s="414">
        <v>212</v>
      </c>
      <c r="F15" s="182">
        <v>307</v>
      </c>
    </row>
    <row r="16" spans="1:6" ht="15.75" x14ac:dyDescent="0.2">
      <c r="A16" s="223">
        <v>12</v>
      </c>
      <c r="B16" s="116" t="s">
        <v>39</v>
      </c>
      <c r="C16" s="173">
        <v>168</v>
      </c>
      <c r="D16" s="184">
        <v>212</v>
      </c>
      <c r="E16" s="415">
        <v>315</v>
      </c>
      <c r="F16" s="184">
        <v>426</v>
      </c>
    </row>
    <row r="17" spans="1:6" ht="15.75" x14ac:dyDescent="0.2">
      <c r="A17" s="107">
        <v>13</v>
      </c>
      <c r="B17" s="108" t="s">
        <v>38</v>
      </c>
      <c r="C17" s="179">
        <v>237</v>
      </c>
      <c r="D17" s="182">
        <v>306</v>
      </c>
      <c r="E17" s="414">
        <v>328</v>
      </c>
      <c r="F17" s="182">
        <v>455</v>
      </c>
    </row>
    <row r="18" spans="1:6" ht="15.75" x14ac:dyDescent="0.2">
      <c r="A18" s="223">
        <v>14</v>
      </c>
      <c r="B18" s="116" t="s">
        <v>37</v>
      </c>
      <c r="C18" s="173">
        <v>284</v>
      </c>
      <c r="D18" s="184">
        <v>384</v>
      </c>
      <c r="E18" s="415">
        <v>406</v>
      </c>
      <c r="F18" s="184">
        <v>598</v>
      </c>
    </row>
    <row r="19" spans="1:6" ht="15.75" x14ac:dyDescent="0.2">
      <c r="A19" s="107">
        <v>15</v>
      </c>
      <c r="B19" s="108" t="s">
        <v>36</v>
      </c>
      <c r="C19" s="179">
        <v>313</v>
      </c>
      <c r="D19" s="182">
        <v>439</v>
      </c>
      <c r="E19" s="414">
        <v>462</v>
      </c>
      <c r="F19" s="182">
        <v>713</v>
      </c>
    </row>
    <row r="20" spans="1:6" ht="15.75" x14ac:dyDescent="0.2">
      <c r="A20" s="223">
        <v>16</v>
      </c>
      <c r="B20" s="116" t="s">
        <v>35</v>
      </c>
      <c r="C20" s="173">
        <v>24</v>
      </c>
      <c r="D20" s="184">
        <v>31</v>
      </c>
      <c r="E20" s="415">
        <v>39</v>
      </c>
      <c r="F20" s="184">
        <v>51</v>
      </c>
    </row>
    <row r="21" spans="1:6" ht="15.75" x14ac:dyDescent="0.2">
      <c r="A21" s="107">
        <v>17</v>
      </c>
      <c r="B21" s="108" t="s">
        <v>34</v>
      </c>
      <c r="C21" s="179">
        <v>696</v>
      </c>
      <c r="D21" s="182">
        <v>909</v>
      </c>
      <c r="E21" s="414">
        <v>968</v>
      </c>
      <c r="F21" s="182">
        <v>1318</v>
      </c>
    </row>
    <row r="22" spans="1:6" ht="15.75" x14ac:dyDescent="0.2">
      <c r="A22" s="223">
        <v>18</v>
      </c>
      <c r="B22" s="116" t="s">
        <v>33</v>
      </c>
      <c r="C22" s="173">
        <v>498</v>
      </c>
      <c r="D22" s="184">
        <v>622</v>
      </c>
      <c r="E22" s="415">
        <v>821</v>
      </c>
      <c r="F22" s="184">
        <v>1116</v>
      </c>
    </row>
    <row r="23" spans="1:6" ht="15.75" x14ac:dyDescent="0.2">
      <c r="A23" s="357" t="s">
        <v>32</v>
      </c>
      <c r="B23" s="358"/>
      <c r="C23" s="110">
        <f>SUM(C5:C22)</f>
        <v>6362</v>
      </c>
      <c r="D23" s="110">
        <f t="shared" ref="D23:F23" si="0">SUM(D5:D22)</f>
        <v>8176</v>
      </c>
      <c r="E23" s="110">
        <f t="shared" si="0"/>
        <v>10343</v>
      </c>
      <c r="F23" s="110">
        <f t="shared" si="0"/>
        <v>14417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39370078740157499" right="0.39370078740157499" top="0.39370078740157499" bottom="0.39370078740157499" header="0" footer="0"/>
  <pageSetup paperSize="9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24"/>
  <sheetViews>
    <sheetView zoomScaleNormal="100" workbookViewId="0">
      <selection activeCell="N18" sqref="N18"/>
    </sheetView>
  </sheetViews>
  <sheetFormatPr defaultRowHeight="18.75" x14ac:dyDescent="0.25"/>
  <cols>
    <col min="1" max="1" width="9" style="13" customWidth="1"/>
    <col min="2" max="2" width="32.28515625" style="12" bestFit="1" customWidth="1"/>
    <col min="3" max="3" width="13.5703125" style="12" customWidth="1"/>
    <col min="4" max="4" width="13.28515625" style="12" customWidth="1"/>
    <col min="5" max="5" width="13.7109375" style="12" customWidth="1"/>
    <col min="6" max="6" width="13.85546875" style="12" customWidth="1"/>
    <col min="7" max="7" width="14.28515625" style="12" customWidth="1"/>
    <col min="8" max="8" width="12.28515625" style="12" customWidth="1"/>
    <col min="9" max="9" width="13.28515625" style="12" customWidth="1"/>
    <col min="10" max="10" width="12.85546875" style="12" customWidth="1"/>
    <col min="11" max="11" width="11.7109375" style="12" customWidth="1"/>
    <col min="12" max="16384" width="9.140625" style="12"/>
  </cols>
  <sheetData>
    <row r="1" spans="1:11" ht="51" customHeight="1" x14ac:dyDescent="0.25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1" ht="18.75" customHeight="1" x14ac:dyDescent="0.25">
      <c r="A2" s="277" t="s">
        <v>64</v>
      </c>
      <c r="B2" s="277" t="s">
        <v>63</v>
      </c>
      <c r="C2" s="264" t="s">
        <v>98</v>
      </c>
      <c r="D2" s="266"/>
      <c r="E2" s="266"/>
      <c r="F2" s="280"/>
      <c r="G2" s="281" t="s">
        <v>221</v>
      </c>
      <c r="H2" s="281"/>
      <c r="I2" s="281"/>
      <c r="J2" s="282"/>
    </row>
    <row r="3" spans="1:11" ht="87.75" customHeight="1" x14ac:dyDescent="0.25">
      <c r="A3" s="278"/>
      <c r="B3" s="278"/>
      <c r="C3" s="283" t="s">
        <v>222</v>
      </c>
      <c r="D3" s="280"/>
      <c r="E3" s="283" t="s">
        <v>223</v>
      </c>
      <c r="F3" s="280" t="s">
        <v>97</v>
      </c>
      <c r="G3" s="283" t="s">
        <v>96</v>
      </c>
      <c r="H3" s="280"/>
      <c r="I3" s="283" t="s">
        <v>95</v>
      </c>
      <c r="J3" s="280"/>
    </row>
    <row r="4" spans="1:11" s="16" customFormat="1" x14ac:dyDescent="0.25">
      <c r="A4" s="279"/>
      <c r="B4" s="279"/>
      <c r="C4" s="125" t="s">
        <v>94</v>
      </c>
      <c r="D4" s="125" t="s">
        <v>93</v>
      </c>
      <c r="E4" s="125" t="s">
        <v>94</v>
      </c>
      <c r="F4" s="125" t="s">
        <v>93</v>
      </c>
      <c r="G4" s="100" t="s">
        <v>94</v>
      </c>
      <c r="H4" s="100" t="s">
        <v>93</v>
      </c>
      <c r="I4" s="100" t="s">
        <v>94</v>
      </c>
      <c r="J4" s="100" t="s">
        <v>93</v>
      </c>
    </row>
    <row r="5" spans="1:11" x14ac:dyDescent="0.25">
      <c r="A5" s="126" t="s">
        <v>20</v>
      </c>
      <c r="B5" s="127" t="s">
        <v>92</v>
      </c>
      <c r="C5" s="128">
        <v>52</v>
      </c>
      <c r="D5" s="128">
        <v>54</v>
      </c>
      <c r="E5" s="128">
        <v>0</v>
      </c>
      <c r="F5" s="128">
        <v>0</v>
      </c>
      <c r="G5" s="129">
        <v>2</v>
      </c>
      <c r="H5" s="128">
        <v>4</v>
      </c>
      <c r="I5" s="128">
        <v>1</v>
      </c>
      <c r="J5" s="128">
        <v>1</v>
      </c>
      <c r="K5" s="15"/>
    </row>
    <row r="6" spans="1:11" x14ac:dyDescent="0.25">
      <c r="A6" s="115" t="s">
        <v>18</v>
      </c>
      <c r="B6" s="130" t="s">
        <v>91</v>
      </c>
      <c r="C6" s="131">
        <v>69</v>
      </c>
      <c r="D6" s="131">
        <v>69</v>
      </c>
      <c r="E6" s="132">
        <v>0</v>
      </c>
      <c r="F6" s="132">
        <v>0</v>
      </c>
      <c r="G6" s="133">
        <v>3</v>
      </c>
      <c r="H6" s="132">
        <v>3</v>
      </c>
      <c r="I6" s="132">
        <v>0</v>
      </c>
      <c r="J6" s="132">
        <v>0</v>
      </c>
      <c r="K6" s="15"/>
    </row>
    <row r="7" spans="1:11" x14ac:dyDescent="0.25">
      <c r="A7" s="107" t="s">
        <v>16</v>
      </c>
      <c r="B7" s="134" t="s">
        <v>90</v>
      </c>
      <c r="C7" s="128">
        <v>114</v>
      </c>
      <c r="D7" s="128">
        <v>116</v>
      </c>
      <c r="E7" s="128">
        <v>0</v>
      </c>
      <c r="F7" s="128">
        <v>0</v>
      </c>
      <c r="G7" s="129">
        <v>0</v>
      </c>
      <c r="H7" s="128"/>
      <c r="I7" s="128">
        <v>1</v>
      </c>
      <c r="J7" s="128">
        <v>1</v>
      </c>
    </row>
    <row r="8" spans="1:11" x14ac:dyDescent="0.25">
      <c r="A8" s="115" t="s">
        <v>14</v>
      </c>
      <c r="B8" s="130" t="s">
        <v>89</v>
      </c>
      <c r="C8" s="131">
        <v>210</v>
      </c>
      <c r="D8" s="131">
        <v>218</v>
      </c>
      <c r="E8" s="132">
        <v>0</v>
      </c>
      <c r="F8" s="132">
        <v>0</v>
      </c>
      <c r="G8" s="133">
        <v>19</v>
      </c>
      <c r="H8" s="132">
        <v>23</v>
      </c>
      <c r="I8" s="132">
        <v>5</v>
      </c>
      <c r="J8" s="132">
        <v>7</v>
      </c>
      <c r="K8" s="15"/>
    </row>
    <row r="9" spans="1:11" x14ac:dyDescent="0.25">
      <c r="A9" s="107" t="s">
        <v>12</v>
      </c>
      <c r="B9" s="134" t="s">
        <v>88</v>
      </c>
      <c r="C9" s="128">
        <v>134</v>
      </c>
      <c r="D9" s="128">
        <v>134</v>
      </c>
      <c r="E9" s="128">
        <v>1</v>
      </c>
      <c r="F9" s="128">
        <v>1</v>
      </c>
      <c r="G9" s="129">
        <v>8</v>
      </c>
      <c r="H9" s="128">
        <v>9</v>
      </c>
      <c r="I9" s="128">
        <v>0</v>
      </c>
      <c r="J9" s="128">
        <v>0</v>
      </c>
      <c r="K9" s="15"/>
    </row>
    <row r="10" spans="1:11" x14ac:dyDescent="0.25">
      <c r="A10" s="115" t="s">
        <v>10</v>
      </c>
      <c r="B10" s="130" t="s">
        <v>87</v>
      </c>
      <c r="C10" s="131">
        <v>155</v>
      </c>
      <c r="D10" s="131">
        <v>158</v>
      </c>
      <c r="E10" s="132">
        <v>0</v>
      </c>
      <c r="F10" s="132">
        <v>0</v>
      </c>
      <c r="G10" s="133">
        <v>13</v>
      </c>
      <c r="H10" s="132">
        <v>16</v>
      </c>
      <c r="I10" s="132">
        <v>4</v>
      </c>
      <c r="J10" s="132">
        <v>4</v>
      </c>
      <c r="K10" s="15"/>
    </row>
    <row r="11" spans="1:11" x14ac:dyDescent="0.25">
      <c r="A11" s="107" t="s">
        <v>8</v>
      </c>
      <c r="B11" s="134" t="s">
        <v>86</v>
      </c>
      <c r="C11" s="128">
        <v>59</v>
      </c>
      <c r="D11" s="128">
        <v>61</v>
      </c>
      <c r="E11" s="128">
        <v>0</v>
      </c>
      <c r="F11" s="128">
        <v>0</v>
      </c>
      <c r="G11" s="129">
        <v>0</v>
      </c>
      <c r="H11" s="128">
        <v>0</v>
      </c>
      <c r="I11" s="128">
        <v>1</v>
      </c>
      <c r="J11" s="128">
        <v>1</v>
      </c>
    </row>
    <row r="12" spans="1:11" x14ac:dyDescent="0.25">
      <c r="A12" s="115" t="s">
        <v>6</v>
      </c>
      <c r="B12" s="130" t="s">
        <v>85</v>
      </c>
      <c r="C12" s="131">
        <v>59</v>
      </c>
      <c r="D12" s="131">
        <v>59</v>
      </c>
      <c r="E12" s="132">
        <v>0</v>
      </c>
      <c r="F12" s="132">
        <v>0</v>
      </c>
      <c r="G12" s="133">
        <v>4</v>
      </c>
      <c r="H12" s="132">
        <v>4</v>
      </c>
      <c r="I12" s="132">
        <v>0</v>
      </c>
      <c r="J12" s="132">
        <v>0</v>
      </c>
      <c r="K12" s="15"/>
    </row>
    <row r="13" spans="1:11" x14ac:dyDescent="0.25">
      <c r="A13" s="107" t="s">
        <v>4</v>
      </c>
      <c r="B13" s="134" t="s">
        <v>84</v>
      </c>
      <c r="C13" s="128">
        <v>92</v>
      </c>
      <c r="D13" s="128">
        <v>93</v>
      </c>
      <c r="E13" s="128">
        <v>0</v>
      </c>
      <c r="F13" s="128">
        <v>0</v>
      </c>
      <c r="G13" s="129">
        <v>4</v>
      </c>
      <c r="H13" s="128">
        <v>4</v>
      </c>
      <c r="I13" s="128">
        <v>1</v>
      </c>
      <c r="J13" s="128">
        <v>1</v>
      </c>
      <c r="K13" s="15"/>
    </row>
    <row r="14" spans="1:11" x14ac:dyDescent="0.25">
      <c r="A14" s="115" t="s">
        <v>2</v>
      </c>
      <c r="B14" s="130" t="s">
        <v>83</v>
      </c>
      <c r="C14" s="131">
        <v>35</v>
      </c>
      <c r="D14" s="131">
        <v>36</v>
      </c>
      <c r="E14" s="132">
        <v>0</v>
      </c>
      <c r="F14" s="132">
        <v>0</v>
      </c>
      <c r="G14" s="133">
        <v>2</v>
      </c>
      <c r="H14" s="132">
        <v>2</v>
      </c>
      <c r="I14" s="132">
        <v>0</v>
      </c>
      <c r="J14" s="132">
        <v>0</v>
      </c>
      <c r="K14" s="15"/>
    </row>
    <row r="15" spans="1:11" x14ac:dyDescent="0.25">
      <c r="A15" s="107" t="s">
        <v>0</v>
      </c>
      <c r="B15" s="134" t="s">
        <v>82</v>
      </c>
      <c r="C15" s="128">
        <v>47</v>
      </c>
      <c r="D15" s="128">
        <v>50</v>
      </c>
      <c r="E15" s="128">
        <v>0</v>
      </c>
      <c r="F15" s="128">
        <v>0</v>
      </c>
      <c r="G15" s="129">
        <v>4</v>
      </c>
      <c r="H15" s="128">
        <v>4</v>
      </c>
      <c r="I15" s="128">
        <v>4</v>
      </c>
      <c r="J15" s="128">
        <v>4</v>
      </c>
      <c r="K15" s="15"/>
    </row>
    <row r="16" spans="1:11" x14ac:dyDescent="0.25">
      <c r="A16" s="115" t="s">
        <v>81</v>
      </c>
      <c r="B16" s="130" t="s">
        <v>80</v>
      </c>
      <c r="C16" s="131">
        <v>52</v>
      </c>
      <c r="D16" s="131">
        <v>56</v>
      </c>
      <c r="E16" s="132">
        <v>0</v>
      </c>
      <c r="F16" s="132">
        <v>0</v>
      </c>
      <c r="G16" s="133">
        <v>2</v>
      </c>
      <c r="H16" s="132">
        <v>3</v>
      </c>
      <c r="I16" s="132">
        <v>2</v>
      </c>
      <c r="J16" s="132">
        <v>2</v>
      </c>
      <c r="K16" s="15"/>
    </row>
    <row r="17" spans="1:11" x14ac:dyDescent="0.25">
      <c r="A17" s="107" t="s">
        <v>79</v>
      </c>
      <c r="B17" s="134" t="s">
        <v>78</v>
      </c>
      <c r="C17" s="128">
        <v>35</v>
      </c>
      <c r="D17" s="128">
        <v>35</v>
      </c>
      <c r="E17" s="128">
        <v>0</v>
      </c>
      <c r="F17" s="128">
        <v>0</v>
      </c>
      <c r="G17" s="129">
        <v>3</v>
      </c>
      <c r="H17" s="128">
        <v>3</v>
      </c>
      <c r="I17" s="128">
        <v>2</v>
      </c>
      <c r="J17" s="128">
        <v>2</v>
      </c>
      <c r="K17" s="15"/>
    </row>
    <row r="18" spans="1:11" x14ac:dyDescent="0.25">
      <c r="A18" s="115" t="s">
        <v>77</v>
      </c>
      <c r="B18" s="130" t="s">
        <v>76</v>
      </c>
      <c r="C18" s="131">
        <v>65</v>
      </c>
      <c r="D18" s="131">
        <v>67</v>
      </c>
      <c r="E18" s="132">
        <v>0</v>
      </c>
      <c r="F18" s="132">
        <v>0</v>
      </c>
      <c r="G18" s="133">
        <v>2</v>
      </c>
      <c r="H18" s="132">
        <v>3</v>
      </c>
      <c r="I18" s="132">
        <v>1</v>
      </c>
      <c r="J18" s="132">
        <v>1</v>
      </c>
      <c r="K18" s="15"/>
    </row>
    <row r="19" spans="1:11" x14ac:dyDescent="0.25">
      <c r="A19" s="107" t="s">
        <v>75</v>
      </c>
      <c r="B19" s="134" t="s">
        <v>74</v>
      </c>
      <c r="C19" s="128">
        <v>61</v>
      </c>
      <c r="D19" s="128">
        <v>66</v>
      </c>
      <c r="E19" s="128">
        <v>0</v>
      </c>
      <c r="F19" s="128">
        <v>0</v>
      </c>
      <c r="G19" s="129">
        <v>0</v>
      </c>
      <c r="H19" s="128">
        <v>0</v>
      </c>
      <c r="I19" s="128">
        <v>1</v>
      </c>
      <c r="J19" s="128">
        <v>1</v>
      </c>
    </row>
    <row r="20" spans="1:11" x14ac:dyDescent="0.25">
      <c r="A20" s="115" t="s">
        <v>73</v>
      </c>
      <c r="B20" s="130" t="s">
        <v>72</v>
      </c>
      <c r="C20" s="131">
        <v>62</v>
      </c>
      <c r="D20" s="131">
        <v>62</v>
      </c>
      <c r="E20" s="132">
        <v>0</v>
      </c>
      <c r="F20" s="132">
        <v>0</v>
      </c>
      <c r="G20" s="133">
        <v>8</v>
      </c>
      <c r="H20" s="132">
        <v>9</v>
      </c>
      <c r="I20" s="132">
        <v>0</v>
      </c>
      <c r="J20" s="132">
        <v>0</v>
      </c>
      <c r="K20" s="15"/>
    </row>
    <row r="21" spans="1:11" x14ac:dyDescent="0.25">
      <c r="A21" s="107" t="s">
        <v>71</v>
      </c>
      <c r="B21" s="134" t="s">
        <v>70</v>
      </c>
      <c r="C21" s="128">
        <v>94</v>
      </c>
      <c r="D21" s="128">
        <v>96</v>
      </c>
      <c r="E21" s="128">
        <v>0</v>
      </c>
      <c r="F21" s="128">
        <v>0</v>
      </c>
      <c r="G21" s="129">
        <v>4</v>
      </c>
      <c r="H21" s="128">
        <v>4</v>
      </c>
      <c r="I21" s="128">
        <v>1</v>
      </c>
      <c r="J21" s="128">
        <v>1</v>
      </c>
      <c r="K21" s="15"/>
    </row>
    <row r="22" spans="1:11" x14ac:dyDescent="0.25">
      <c r="A22" s="115" t="s">
        <v>69</v>
      </c>
      <c r="B22" s="130" t="s">
        <v>68</v>
      </c>
      <c r="C22" s="131">
        <v>137</v>
      </c>
      <c r="D22" s="131">
        <v>140</v>
      </c>
      <c r="E22" s="132">
        <v>0</v>
      </c>
      <c r="F22" s="132">
        <v>0</v>
      </c>
      <c r="G22" s="133">
        <v>8</v>
      </c>
      <c r="H22" s="132">
        <v>8</v>
      </c>
      <c r="I22" s="132">
        <v>1</v>
      </c>
      <c r="J22" s="132">
        <v>1</v>
      </c>
      <c r="K22" s="15"/>
    </row>
    <row r="23" spans="1:11" x14ac:dyDescent="0.25">
      <c r="A23" s="268" t="s">
        <v>67</v>
      </c>
      <c r="B23" s="269"/>
      <c r="C23" s="135">
        <f>SUM(C5:C22)</f>
        <v>1532</v>
      </c>
      <c r="D23" s="135">
        <f>SUM(D5:D22)</f>
        <v>1570</v>
      </c>
      <c r="E23" s="135">
        <f t="shared" ref="E23:J23" si="0">SUM(E5:E22)</f>
        <v>1</v>
      </c>
      <c r="F23" s="135">
        <f t="shared" si="0"/>
        <v>1</v>
      </c>
      <c r="G23" s="136">
        <f>SUM(G5:G22)</f>
        <v>86</v>
      </c>
      <c r="H23" s="135">
        <f>SUM(H5:H22)</f>
        <v>99</v>
      </c>
      <c r="I23" s="135">
        <f>SUM(I5:I22)</f>
        <v>25</v>
      </c>
      <c r="J23" s="135">
        <f t="shared" si="0"/>
        <v>27</v>
      </c>
    </row>
    <row r="24" spans="1:11" x14ac:dyDescent="0.25">
      <c r="C24" s="14"/>
      <c r="D24" s="14"/>
      <c r="E24" s="14"/>
      <c r="F24" s="14"/>
      <c r="G24" s="14"/>
      <c r="H24" s="14"/>
      <c r="I24" s="14"/>
      <c r="J24" s="14"/>
    </row>
  </sheetData>
  <autoFilter ref="A4:J23"/>
  <mergeCells count="10">
    <mergeCell ref="A1:J1"/>
    <mergeCell ref="A2:A4"/>
    <mergeCell ref="A23:B23"/>
    <mergeCell ref="C2:F2"/>
    <mergeCell ref="G2:J2"/>
    <mergeCell ref="C3:D3"/>
    <mergeCell ref="E3:F3"/>
    <mergeCell ref="G3:H3"/>
    <mergeCell ref="I3:J3"/>
    <mergeCell ref="B2:B4"/>
  </mergeCells>
  <pageMargins left="0.25" right="0.25" top="0.75" bottom="0.75" header="0.3" footer="0.3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J24"/>
  <sheetViews>
    <sheetView zoomScale="90" zoomScaleNormal="90" workbookViewId="0">
      <selection activeCell="J18" sqref="J18"/>
    </sheetView>
  </sheetViews>
  <sheetFormatPr defaultRowHeight="18.75" x14ac:dyDescent="0.25"/>
  <cols>
    <col min="1" max="1" width="6.5703125" style="28" customWidth="1"/>
    <col min="2" max="2" width="35.140625" style="28" customWidth="1"/>
    <col min="3" max="3" width="17.7109375" style="28" customWidth="1"/>
    <col min="4" max="4" width="17.42578125" style="28" customWidth="1"/>
    <col min="5" max="5" width="19.140625" style="28" customWidth="1"/>
    <col min="6" max="6" width="19.28515625" style="28" customWidth="1"/>
    <col min="7" max="9" width="9.140625" style="28"/>
    <col min="10" max="10" width="16.42578125" style="28" customWidth="1"/>
    <col min="11" max="16384" width="9.140625" style="28"/>
  </cols>
  <sheetData>
    <row r="1" spans="1:10" ht="72" customHeight="1" x14ac:dyDescent="0.25">
      <c r="A1" s="286" t="s">
        <v>225</v>
      </c>
      <c r="B1" s="286"/>
      <c r="C1" s="286"/>
      <c r="D1" s="286"/>
      <c r="E1" s="286"/>
      <c r="F1" s="286"/>
    </row>
    <row r="2" spans="1:10" ht="65.25" customHeight="1" x14ac:dyDescent="0.25">
      <c r="A2" s="287" t="s">
        <v>119</v>
      </c>
      <c r="B2" s="287" t="s">
        <v>63</v>
      </c>
      <c r="C2" s="289" t="s">
        <v>226</v>
      </c>
      <c r="D2" s="290"/>
      <c r="E2" s="291" t="s">
        <v>227</v>
      </c>
      <c r="F2" s="291"/>
    </row>
    <row r="3" spans="1:10" ht="37.5" x14ac:dyDescent="0.25">
      <c r="A3" s="288"/>
      <c r="B3" s="287"/>
      <c r="C3" s="149" t="s">
        <v>118</v>
      </c>
      <c r="D3" s="149" t="s">
        <v>117</v>
      </c>
      <c r="E3" s="149" t="s">
        <v>118</v>
      </c>
      <c r="F3" s="149" t="s">
        <v>117</v>
      </c>
    </row>
    <row r="4" spans="1:10" s="31" customFormat="1" x14ac:dyDescent="0.25">
      <c r="A4" s="150">
        <v>1</v>
      </c>
      <c r="B4" s="151" t="s">
        <v>92</v>
      </c>
      <c r="C4" s="152">
        <v>756</v>
      </c>
      <c r="D4" s="152">
        <v>1564</v>
      </c>
      <c r="E4" s="152">
        <v>1320</v>
      </c>
      <c r="F4" s="152">
        <v>2585</v>
      </c>
      <c r="I4" s="32"/>
      <c r="J4" s="32"/>
    </row>
    <row r="5" spans="1:10" s="31" customFormat="1" x14ac:dyDescent="0.25">
      <c r="A5" s="153">
        <v>2</v>
      </c>
      <c r="B5" s="154" t="s">
        <v>91</v>
      </c>
      <c r="C5" s="155">
        <v>823</v>
      </c>
      <c r="D5" s="155">
        <v>1830</v>
      </c>
      <c r="E5" s="155">
        <v>1412</v>
      </c>
      <c r="F5" s="155">
        <v>2839</v>
      </c>
      <c r="I5" s="32"/>
      <c r="J5" s="32"/>
    </row>
    <row r="6" spans="1:10" s="31" customFormat="1" x14ac:dyDescent="0.25">
      <c r="A6" s="150">
        <v>3</v>
      </c>
      <c r="B6" s="151" t="s">
        <v>90</v>
      </c>
      <c r="C6" s="152">
        <v>1363</v>
      </c>
      <c r="D6" s="152">
        <v>2794</v>
      </c>
      <c r="E6" s="152">
        <v>2356</v>
      </c>
      <c r="F6" s="152">
        <v>4443</v>
      </c>
      <c r="I6" s="32"/>
      <c r="J6" s="32"/>
    </row>
    <row r="7" spans="1:10" s="31" customFormat="1" x14ac:dyDescent="0.25">
      <c r="A7" s="153">
        <v>4</v>
      </c>
      <c r="B7" s="154" t="s">
        <v>89</v>
      </c>
      <c r="C7" s="155">
        <v>4344</v>
      </c>
      <c r="D7" s="155">
        <v>8617</v>
      </c>
      <c r="E7" s="155">
        <v>8558</v>
      </c>
      <c r="F7" s="155">
        <v>15929</v>
      </c>
      <c r="I7" s="32"/>
      <c r="J7" s="32"/>
    </row>
    <row r="8" spans="1:10" s="31" customFormat="1" x14ac:dyDescent="0.25">
      <c r="A8" s="150">
        <v>5</v>
      </c>
      <c r="B8" s="151" t="s">
        <v>88</v>
      </c>
      <c r="C8" s="152">
        <v>2029</v>
      </c>
      <c r="D8" s="152">
        <v>4210</v>
      </c>
      <c r="E8" s="152">
        <v>3695</v>
      </c>
      <c r="F8" s="152">
        <v>7035</v>
      </c>
      <c r="I8" s="32"/>
      <c r="J8" s="32"/>
    </row>
    <row r="9" spans="1:10" s="31" customFormat="1" x14ac:dyDescent="0.25">
      <c r="A9" s="153">
        <v>6</v>
      </c>
      <c r="B9" s="154" t="s">
        <v>87</v>
      </c>
      <c r="C9" s="155">
        <v>2659</v>
      </c>
      <c r="D9" s="155">
        <v>5695</v>
      </c>
      <c r="E9" s="155">
        <v>5279</v>
      </c>
      <c r="F9" s="155">
        <v>10281</v>
      </c>
      <c r="I9" s="32"/>
      <c r="J9" s="32"/>
    </row>
    <row r="10" spans="1:10" s="31" customFormat="1" x14ac:dyDescent="0.25">
      <c r="A10" s="150">
        <v>7</v>
      </c>
      <c r="B10" s="151" t="s">
        <v>86</v>
      </c>
      <c r="C10" s="152">
        <v>824</v>
      </c>
      <c r="D10" s="152">
        <v>1739</v>
      </c>
      <c r="E10" s="152">
        <v>1624</v>
      </c>
      <c r="F10" s="152">
        <v>3144</v>
      </c>
      <c r="I10" s="32"/>
      <c r="J10" s="32"/>
    </row>
    <row r="11" spans="1:10" s="31" customFormat="1" x14ac:dyDescent="0.25">
      <c r="A11" s="153">
        <v>8</v>
      </c>
      <c r="B11" s="154" t="s">
        <v>85</v>
      </c>
      <c r="C11" s="155">
        <v>643</v>
      </c>
      <c r="D11" s="155">
        <v>1338</v>
      </c>
      <c r="E11" s="155">
        <v>1222</v>
      </c>
      <c r="F11" s="155">
        <v>2265</v>
      </c>
      <c r="I11" s="32"/>
      <c r="J11" s="32"/>
    </row>
    <row r="12" spans="1:10" s="31" customFormat="1" x14ac:dyDescent="0.25">
      <c r="A12" s="150">
        <v>9</v>
      </c>
      <c r="B12" s="151" t="s">
        <v>84</v>
      </c>
      <c r="C12" s="152">
        <v>925</v>
      </c>
      <c r="D12" s="152">
        <v>2019</v>
      </c>
      <c r="E12" s="152">
        <v>1677</v>
      </c>
      <c r="F12" s="152">
        <v>3432</v>
      </c>
      <c r="I12" s="32"/>
      <c r="J12" s="32"/>
    </row>
    <row r="13" spans="1:10" s="31" customFormat="1" x14ac:dyDescent="0.25">
      <c r="A13" s="153">
        <v>10</v>
      </c>
      <c r="B13" s="154" t="s">
        <v>83</v>
      </c>
      <c r="C13" s="155">
        <v>698</v>
      </c>
      <c r="D13" s="155">
        <v>1338</v>
      </c>
      <c r="E13" s="155">
        <v>1143</v>
      </c>
      <c r="F13" s="155">
        <v>2062</v>
      </c>
      <c r="I13" s="32"/>
      <c r="J13" s="32"/>
    </row>
    <row r="14" spans="1:10" s="31" customFormat="1" x14ac:dyDescent="0.25">
      <c r="A14" s="150">
        <v>11</v>
      </c>
      <c r="B14" s="151" t="s">
        <v>82</v>
      </c>
      <c r="C14" s="152">
        <v>1004</v>
      </c>
      <c r="D14" s="152">
        <v>2116</v>
      </c>
      <c r="E14" s="152">
        <v>1883</v>
      </c>
      <c r="F14" s="152">
        <v>3603</v>
      </c>
      <c r="I14" s="32"/>
      <c r="J14" s="32"/>
    </row>
    <row r="15" spans="1:10" s="31" customFormat="1" x14ac:dyDescent="0.25">
      <c r="A15" s="153">
        <v>12</v>
      </c>
      <c r="B15" s="154" t="s">
        <v>80</v>
      </c>
      <c r="C15" s="155">
        <v>967</v>
      </c>
      <c r="D15" s="155">
        <v>2037</v>
      </c>
      <c r="E15" s="155">
        <v>1864</v>
      </c>
      <c r="F15" s="155">
        <v>3569</v>
      </c>
      <c r="I15" s="32"/>
      <c r="J15" s="32"/>
    </row>
    <row r="16" spans="1:10" s="31" customFormat="1" x14ac:dyDescent="0.25">
      <c r="A16" s="150">
        <v>13</v>
      </c>
      <c r="B16" s="151" t="s">
        <v>78</v>
      </c>
      <c r="C16" s="152">
        <v>672</v>
      </c>
      <c r="D16" s="152">
        <v>1362</v>
      </c>
      <c r="E16" s="152">
        <v>1233</v>
      </c>
      <c r="F16" s="152">
        <v>2215</v>
      </c>
      <c r="I16" s="32"/>
      <c r="J16" s="32"/>
    </row>
    <row r="17" spans="1:10" s="31" customFormat="1" x14ac:dyDescent="0.25">
      <c r="A17" s="153">
        <v>14</v>
      </c>
      <c r="B17" s="154" t="s">
        <v>76</v>
      </c>
      <c r="C17" s="155">
        <v>1087</v>
      </c>
      <c r="D17" s="155">
        <v>2358</v>
      </c>
      <c r="E17" s="155">
        <v>1874</v>
      </c>
      <c r="F17" s="155">
        <v>3652</v>
      </c>
      <c r="I17" s="32"/>
      <c r="J17" s="32"/>
    </row>
    <row r="18" spans="1:10" s="31" customFormat="1" x14ac:dyDescent="0.25">
      <c r="A18" s="150">
        <v>15</v>
      </c>
      <c r="B18" s="151" t="s">
        <v>74</v>
      </c>
      <c r="C18" s="152">
        <v>1001</v>
      </c>
      <c r="D18" s="152">
        <v>2120</v>
      </c>
      <c r="E18" s="152">
        <v>1742</v>
      </c>
      <c r="F18" s="152">
        <v>3381</v>
      </c>
      <c r="I18" s="32"/>
      <c r="J18" s="32"/>
    </row>
    <row r="19" spans="1:10" s="31" customFormat="1" x14ac:dyDescent="0.25">
      <c r="A19" s="153">
        <v>16</v>
      </c>
      <c r="B19" s="154" t="s">
        <v>72</v>
      </c>
      <c r="C19" s="155">
        <v>323</v>
      </c>
      <c r="D19" s="155">
        <v>705</v>
      </c>
      <c r="E19" s="155">
        <v>659</v>
      </c>
      <c r="F19" s="155">
        <v>1286</v>
      </c>
      <c r="I19" s="32"/>
      <c r="J19" s="32"/>
    </row>
    <row r="20" spans="1:10" s="31" customFormat="1" x14ac:dyDescent="0.25">
      <c r="A20" s="150">
        <v>17</v>
      </c>
      <c r="B20" s="151" t="s">
        <v>70</v>
      </c>
      <c r="C20" s="152">
        <v>1026</v>
      </c>
      <c r="D20" s="152">
        <v>2031</v>
      </c>
      <c r="E20" s="152">
        <v>1707</v>
      </c>
      <c r="F20" s="152">
        <v>3157</v>
      </c>
      <c r="I20" s="32"/>
      <c r="J20" s="32"/>
    </row>
    <row r="21" spans="1:10" s="31" customFormat="1" x14ac:dyDescent="0.25">
      <c r="A21" s="153">
        <v>18</v>
      </c>
      <c r="B21" s="154" t="s">
        <v>68</v>
      </c>
      <c r="C21" s="155">
        <v>1473</v>
      </c>
      <c r="D21" s="155">
        <v>3115</v>
      </c>
      <c r="E21" s="155">
        <v>2593</v>
      </c>
      <c r="F21" s="155">
        <v>5010</v>
      </c>
      <c r="I21" s="32"/>
      <c r="J21" s="32"/>
    </row>
    <row r="22" spans="1:10" s="30" customFormat="1" x14ac:dyDescent="0.25">
      <c r="A22" s="284" t="s">
        <v>32</v>
      </c>
      <c r="B22" s="285"/>
      <c r="C22" s="156">
        <f>SUM(C4:C21)</f>
        <v>22617</v>
      </c>
      <c r="D22" s="156">
        <f>SUM(D4:D21)</f>
        <v>46988</v>
      </c>
      <c r="E22" s="156">
        <f>SUM(E4:E21)</f>
        <v>41841</v>
      </c>
      <c r="F22" s="156">
        <f t="shared" ref="F22" si="0">SUM(F4:F21)</f>
        <v>79888</v>
      </c>
    </row>
    <row r="24" spans="1:10" x14ac:dyDescent="0.25">
      <c r="B24" s="29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M25"/>
  <sheetViews>
    <sheetView zoomScaleNormal="100" workbookViewId="0">
      <selection activeCell="N18" sqref="N18"/>
    </sheetView>
  </sheetViews>
  <sheetFormatPr defaultColWidth="8.7109375" defaultRowHeight="12.75" x14ac:dyDescent="0.2"/>
  <cols>
    <col min="1" max="1" width="8.7109375" style="33"/>
    <col min="2" max="2" width="21.28515625" style="34" customWidth="1"/>
    <col min="3" max="3" width="13.85546875" style="33" customWidth="1"/>
    <col min="4" max="4" width="12.28515625" style="33" customWidth="1"/>
    <col min="5" max="5" width="13.5703125" style="33" customWidth="1"/>
    <col min="6" max="6" width="12.85546875" style="33" customWidth="1"/>
    <col min="7" max="16384" width="8.7109375" style="33"/>
  </cols>
  <sheetData>
    <row r="1" spans="1:13" s="42" customFormat="1" ht="57.75" customHeight="1" x14ac:dyDescent="0.25">
      <c r="A1" s="292" t="s">
        <v>125</v>
      </c>
      <c r="B1" s="293"/>
      <c r="C1" s="293"/>
      <c r="D1" s="293"/>
      <c r="E1" s="293"/>
      <c r="F1" s="293"/>
    </row>
    <row r="2" spans="1:13" s="42" customFormat="1" ht="19.5" customHeight="1" x14ac:dyDescent="0.25">
      <c r="A2" s="157"/>
      <c r="B2"/>
      <c r="C2" s="294" t="s">
        <v>228</v>
      </c>
      <c r="D2" s="294"/>
      <c r="E2" s="158"/>
      <c r="F2" s="158"/>
    </row>
    <row r="3" spans="1:13" ht="21" customHeight="1" x14ac:dyDescent="0.2">
      <c r="A3" s="295" t="s">
        <v>124</v>
      </c>
      <c r="B3" s="296" t="s">
        <v>63</v>
      </c>
      <c r="C3" s="297" t="s">
        <v>123</v>
      </c>
      <c r="D3" s="297" t="s">
        <v>122</v>
      </c>
      <c r="E3" s="297" t="s">
        <v>121</v>
      </c>
      <c r="F3" s="297"/>
    </row>
    <row r="4" spans="1:13" s="41" customFormat="1" ht="39.75" customHeight="1" x14ac:dyDescent="0.25">
      <c r="A4" s="295"/>
      <c r="B4" s="296"/>
      <c r="C4" s="159" t="s">
        <v>229</v>
      </c>
      <c r="D4" s="159" t="s">
        <v>230</v>
      </c>
      <c r="E4" s="159" t="s">
        <v>229</v>
      </c>
      <c r="F4" s="159" t="s">
        <v>230</v>
      </c>
    </row>
    <row r="5" spans="1:13" s="37" customFormat="1" ht="21.95" customHeight="1" x14ac:dyDescent="0.2">
      <c r="A5" s="160">
        <v>1</v>
      </c>
      <c r="B5" s="161" t="s">
        <v>110</v>
      </c>
      <c r="C5" s="162">
        <v>268</v>
      </c>
      <c r="D5" s="162">
        <v>373</v>
      </c>
      <c r="E5" s="162">
        <v>24</v>
      </c>
      <c r="F5" s="162">
        <v>49</v>
      </c>
    </row>
    <row r="6" spans="1:13" s="37" customFormat="1" ht="21.95" customHeight="1" x14ac:dyDescent="0.2">
      <c r="A6" s="163">
        <v>2</v>
      </c>
      <c r="B6" s="164" t="s">
        <v>109</v>
      </c>
      <c r="C6" s="165">
        <v>239</v>
      </c>
      <c r="D6" s="165">
        <v>349</v>
      </c>
      <c r="E6" s="165">
        <v>16</v>
      </c>
      <c r="F6" s="165">
        <v>31</v>
      </c>
    </row>
    <row r="7" spans="1:13" s="37" customFormat="1" ht="21.95" customHeight="1" x14ac:dyDescent="0.2">
      <c r="A7" s="160">
        <v>3</v>
      </c>
      <c r="B7" s="161" t="s">
        <v>120</v>
      </c>
      <c r="C7" s="162">
        <v>367</v>
      </c>
      <c r="D7" s="162">
        <v>558</v>
      </c>
      <c r="E7" s="162">
        <v>64</v>
      </c>
      <c r="F7" s="162">
        <v>92</v>
      </c>
    </row>
    <row r="8" spans="1:13" s="37" customFormat="1" ht="21.95" customHeight="1" x14ac:dyDescent="0.2">
      <c r="A8" s="163">
        <v>4</v>
      </c>
      <c r="B8" s="164" t="s">
        <v>107</v>
      </c>
      <c r="C8" s="165">
        <v>2401</v>
      </c>
      <c r="D8" s="165">
        <v>3974</v>
      </c>
      <c r="E8" s="165">
        <v>210</v>
      </c>
      <c r="F8" s="165">
        <v>442</v>
      </c>
    </row>
    <row r="9" spans="1:13" s="37" customFormat="1" ht="21.95" customHeight="1" x14ac:dyDescent="0.2">
      <c r="A9" s="160">
        <v>5</v>
      </c>
      <c r="B9" s="161" t="s">
        <v>106</v>
      </c>
      <c r="C9" s="162">
        <v>723</v>
      </c>
      <c r="D9" s="162">
        <v>1135</v>
      </c>
      <c r="E9" s="162">
        <v>98</v>
      </c>
      <c r="F9" s="162">
        <v>180</v>
      </c>
    </row>
    <row r="10" spans="1:13" s="37" customFormat="1" ht="21.95" customHeight="1" x14ac:dyDescent="0.2">
      <c r="A10" s="163">
        <v>6</v>
      </c>
      <c r="B10" s="164" t="s">
        <v>45</v>
      </c>
      <c r="C10" s="165">
        <v>786</v>
      </c>
      <c r="D10" s="165">
        <v>1307</v>
      </c>
      <c r="E10" s="165">
        <v>161</v>
      </c>
      <c r="F10" s="165">
        <v>278</v>
      </c>
    </row>
    <row r="11" spans="1:13" s="37" customFormat="1" ht="21.95" customHeight="1" x14ac:dyDescent="0.2">
      <c r="A11" s="160">
        <v>7</v>
      </c>
      <c r="B11" s="161" t="s">
        <v>44</v>
      </c>
      <c r="C11" s="162">
        <v>238</v>
      </c>
      <c r="D11" s="162">
        <v>401</v>
      </c>
      <c r="E11" s="162">
        <v>58</v>
      </c>
      <c r="F11" s="162">
        <v>122</v>
      </c>
      <c r="I11" s="38"/>
      <c r="J11" s="38"/>
      <c r="K11" s="38"/>
      <c r="L11" s="38"/>
      <c r="M11" s="38"/>
    </row>
    <row r="12" spans="1:13" s="37" customFormat="1" ht="21.95" customHeight="1" x14ac:dyDescent="0.2">
      <c r="A12" s="163">
        <v>8</v>
      </c>
      <c r="B12" s="164" t="s">
        <v>43</v>
      </c>
      <c r="C12" s="165">
        <v>228</v>
      </c>
      <c r="D12" s="165">
        <v>364</v>
      </c>
      <c r="E12" s="165">
        <v>107</v>
      </c>
      <c r="F12" s="165">
        <v>178</v>
      </c>
      <c r="I12" s="38"/>
      <c r="J12" s="38"/>
      <c r="K12" s="38"/>
      <c r="L12" s="38"/>
      <c r="M12" s="38"/>
    </row>
    <row r="13" spans="1:13" s="37" customFormat="1" ht="21.95" customHeight="1" x14ac:dyDescent="0.2">
      <c r="A13" s="160">
        <v>9</v>
      </c>
      <c r="B13" s="161" t="s">
        <v>42</v>
      </c>
      <c r="C13" s="162">
        <v>345</v>
      </c>
      <c r="D13" s="162">
        <v>553</v>
      </c>
      <c r="E13" s="162">
        <v>72</v>
      </c>
      <c r="F13" s="162">
        <v>131</v>
      </c>
      <c r="I13" s="38"/>
      <c r="J13" s="38"/>
      <c r="K13" s="38"/>
      <c r="L13" s="38"/>
      <c r="M13" s="38"/>
    </row>
    <row r="14" spans="1:13" s="37" customFormat="1" ht="21.95" customHeight="1" x14ac:dyDescent="0.2">
      <c r="A14" s="163">
        <v>10</v>
      </c>
      <c r="B14" s="164" t="s">
        <v>41</v>
      </c>
      <c r="C14" s="165">
        <v>114</v>
      </c>
      <c r="D14" s="165">
        <v>185</v>
      </c>
      <c r="E14" s="165">
        <v>12</v>
      </c>
      <c r="F14" s="165">
        <v>18</v>
      </c>
      <c r="I14" s="40"/>
      <c r="J14" s="40"/>
      <c r="K14" s="40"/>
      <c r="L14" s="40"/>
      <c r="M14" s="39"/>
    </row>
    <row r="15" spans="1:13" s="37" customFormat="1" ht="21.95" customHeight="1" x14ac:dyDescent="0.2">
      <c r="A15" s="160">
        <v>11</v>
      </c>
      <c r="B15" s="161" t="s">
        <v>40</v>
      </c>
      <c r="C15" s="162">
        <v>379</v>
      </c>
      <c r="D15" s="162">
        <v>597</v>
      </c>
      <c r="E15" s="162">
        <v>22</v>
      </c>
      <c r="F15" s="162">
        <v>54</v>
      </c>
      <c r="I15" s="38"/>
      <c r="J15" s="38"/>
      <c r="K15" s="38"/>
      <c r="L15" s="38"/>
      <c r="M15" s="38"/>
    </row>
    <row r="16" spans="1:13" s="37" customFormat="1" ht="21.95" customHeight="1" x14ac:dyDescent="0.2">
      <c r="A16" s="163">
        <v>12</v>
      </c>
      <c r="B16" s="164" t="s">
        <v>39</v>
      </c>
      <c r="C16" s="165">
        <v>316</v>
      </c>
      <c r="D16" s="165">
        <v>511</v>
      </c>
      <c r="E16" s="165">
        <v>37</v>
      </c>
      <c r="F16" s="165">
        <v>58</v>
      </c>
    </row>
    <row r="17" spans="1:6" s="37" customFormat="1" ht="21.95" customHeight="1" x14ac:dyDescent="0.2">
      <c r="A17" s="160">
        <v>13</v>
      </c>
      <c r="B17" s="161" t="s">
        <v>38</v>
      </c>
      <c r="C17" s="162">
        <v>123</v>
      </c>
      <c r="D17" s="162">
        <v>193</v>
      </c>
      <c r="E17" s="162">
        <v>10</v>
      </c>
      <c r="F17" s="162">
        <v>21</v>
      </c>
    </row>
    <row r="18" spans="1:6" s="37" customFormat="1" ht="21.95" customHeight="1" x14ac:dyDescent="0.2">
      <c r="A18" s="163">
        <v>14</v>
      </c>
      <c r="B18" s="164" t="s">
        <v>37</v>
      </c>
      <c r="C18" s="165">
        <v>273</v>
      </c>
      <c r="D18" s="165">
        <v>405</v>
      </c>
      <c r="E18" s="165">
        <v>22</v>
      </c>
      <c r="F18" s="165">
        <v>52</v>
      </c>
    </row>
    <row r="19" spans="1:6" s="37" customFormat="1" ht="21.95" customHeight="1" x14ac:dyDescent="0.2">
      <c r="A19" s="160">
        <v>15</v>
      </c>
      <c r="B19" s="161" t="s">
        <v>36</v>
      </c>
      <c r="C19" s="162">
        <v>194</v>
      </c>
      <c r="D19" s="162">
        <v>315</v>
      </c>
      <c r="E19" s="162">
        <v>25</v>
      </c>
      <c r="F19" s="162">
        <v>43</v>
      </c>
    </row>
    <row r="20" spans="1:6" s="37" customFormat="1" ht="21.95" customHeight="1" x14ac:dyDescent="0.2">
      <c r="A20" s="163">
        <v>16</v>
      </c>
      <c r="B20" s="164" t="s">
        <v>35</v>
      </c>
      <c r="C20" s="165">
        <v>179</v>
      </c>
      <c r="D20" s="165">
        <v>285</v>
      </c>
      <c r="E20" s="165">
        <v>48</v>
      </c>
      <c r="F20" s="165">
        <v>90</v>
      </c>
    </row>
    <row r="21" spans="1:6" s="37" customFormat="1" ht="21.95" customHeight="1" x14ac:dyDescent="0.2">
      <c r="A21" s="160">
        <v>17</v>
      </c>
      <c r="B21" s="161" t="s">
        <v>34</v>
      </c>
      <c r="C21" s="162">
        <v>267</v>
      </c>
      <c r="D21" s="162">
        <v>409</v>
      </c>
      <c r="E21" s="162">
        <v>61</v>
      </c>
      <c r="F21" s="162">
        <v>92</v>
      </c>
    </row>
    <row r="22" spans="1:6" s="37" customFormat="1" ht="21.95" customHeight="1" x14ac:dyDescent="0.2">
      <c r="A22" s="163">
        <v>18</v>
      </c>
      <c r="B22" s="164" t="s">
        <v>33</v>
      </c>
      <c r="C22" s="165">
        <v>510</v>
      </c>
      <c r="D22" s="165">
        <v>828</v>
      </c>
      <c r="E22" s="165">
        <v>54</v>
      </c>
      <c r="F22" s="165">
        <v>106</v>
      </c>
    </row>
    <row r="23" spans="1:6" s="36" customFormat="1" ht="25.5" customHeight="1" x14ac:dyDescent="0.25">
      <c r="A23" s="166"/>
      <c r="B23" s="166" t="s">
        <v>32</v>
      </c>
      <c r="C23" s="167">
        <f>SUM(C5:C22)</f>
        <v>7950</v>
      </c>
      <c r="D23" s="167">
        <f>SUM(D5:D22)</f>
        <v>12742</v>
      </c>
      <c r="E23" s="167">
        <f>SUM(E5:E22)</f>
        <v>1101</v>
      </c>
      <c r="F23" s="167">
        <f>SUM(F5:F22)</f>
        <v>2037</v>
      </c>
    </row>
    <row r="24" spans="1:6" x14ac:dyDescent="0.2">
      <c r="C24" s="35"/>
      <c r="D24" s="35"/>
      <c r="E24" s="35"/>
      <c r="F24" s="35"/>
    </row>
    <row r="25" spans="1:6" x14ac:dyDescent="0.2">
      <c r="C25" s="35"/>
      <c r="D25" s="35"/>
      <c r="E25" s="35"/>
      <c r="F25" s="35"/>
    </row>
  </sheetData>
  <sheetProtection selectLockedCells="1" selectUnlockedCells="1"/>
  <mergeCells count="6">
    <mergeCell ref="A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O24"/>
  <sheetViews>
    <sheetView zoomScale="90" zoomScaleNormal="90" zoomScaleSheetLayoutView="90" workbookViewId="0">
      <selection activeCell="R27" sqref="R27"/>
    </sheetView>
  </sheetViews>
  <sheetFormatPr defaultColWidth="12" defaultRowHeight="12.75" x14ac:dyDescent="0.2"/>
  <cols>
    <col min="1" max="1" width="4" style="44" customWidth="1"/>
    <col min="2" max="2" width="25.28515625" style="43" customWidth="1"/>
    <col min="3" max="3" width="11" style="43" customWidth="1"/>
    <col min="4" max="4" width="10.5703125" style="43" customWidth="1"/>
    <col min="5" max="5" width="12.28515625" style="43" customWidth="1"/>
    <col min="6" max="6" width="11.7109375" style="43" customWidth="1"/>
    <col min="7" max="7" width="12" style="43" customWidth="1"/>
    <col min="8" max="11" width="8.28515625" style="43" customWidth="1"/>
    <col min="12" max="12" width="10.42578125" style="43" customWidth="1"/>
    <col min="13" max="13" width="10.140625" style="43" customWidth="1"/>
    <col min="14" max="15" width="13.28515625" style="43" customWidth="1"/>
    <col min="16" max="16384" width="12" style="43"/>
  </cols>
  <sheetData>
    <row r="1" spans="1:15" s="48" customFormat="1" ht="65.25" customHeight="1" x14ac:dyDescent="0.2">
      <c r="A1" s="302" t="s">
        <v>231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76.5" customHeight="1" x14ac:dyDescent="0.2">
      <c r="A2" s="303" t="s">
        <v>124</v>
      </c>
      <c r="B2" s="303" t="s">
        <v>63</v>
      </c>
      <c r="C2" s="305" t="s">
        <v>136</v>
      </c>
      <c r="D2" s="306"/>
      <c r="E2" s="305" t="s">
        <v>135</v>
      </c>
      <c r="F2" s="307"/>
      <c r="G2" s="299" t="s">
        <v>134</v>
      </c>
      <c r="H2" s="299"/>
      <c r="I2" s="299"/>
      <c r="J2" s="299"/>
      <c r="K2" s="299"/>
      <c r="L2" s="299" t="s">
        <v>133</v>
      </c>
      <c r="M2" s="299"/>
      <c r="N2" s="298" t="s">
        <v>132</v>
      </c>
      <c r="O2" s="298"/>
    </row>
    <row r="3" spans="1:15" ht="16.5" customHeight="1" x14ac:dyDescent="0.2">
      <c r="A3" s="304"/>
      <c r="B3" s="304"/>
      <c r="C3" s="298" t="s">
        <v>94</v>
      </c>
      <c r="D3" s="298" t="s">
        <v>93</v>
      </c>
      <c r="E3" s="298" t="s">
        <v>94</v>
      </c>
      <c r="F3" s="299" t="s">
        <v>131</v>
      </c>
      <c r="G3" s="298" t="s">
        <v>130</v>
      </c>
      <c r="H3" s="298" t="s">
        <v>129</v>
      </c>
      <c r="I3" s="298" t="s">
        <v>128</v>
      </c>
      <c r="J3" s="298" t="s">
        <v>127</v>
      </c>
      <c r="K3" s="298" t="s">
        <v>126</v>
      </c>
      <c r="L3" s="298" t="s">
        <v>94</v>
      </c>
      <c r="M3" s="298" t="s">
        <v>93</v>
      </c>
      <c r="N3" s="298" t="s">
        <v>56</v>
      </c>
      <c r="O3" s="298"/>
    </row>
    <row r="4" spans="1:15" ht="35.25" customHeight="1" x14ac:dyDescent="0.2">
      <c r="A4" s="303"/>
      <c r="B4" s="303"/>
      <c r="C4" s="298"/>
      <c r="D4" s="298"/>
      <c r="E4" s="298"/>
      <c r="F4" s="300"/>
      <c r="G4" s="298"/>
      <c r="H4" s="298"/>
      <c r="I4" s="298"/>
      <c r="J4" s="298"/>
      <c r="K4" s="298"/>
      <c r="L4" s="298"/>
      <c r="M4" s="298"/>
      <c r="N4" s="169" t="s">
        <v>94</v>
      </c>
      <c r="O4" s="169" t="s">
        <v>93</v>
      </c>
    </row>
    <row r="5" spans="1:15" s="47" customFormat="1" ht="15.75" customHeight="1" x14ac:dyDescent="0.25">
      <c r="A5" s="170">
        <v>1</v>
      </c>
      <c r="B5" s="171" t="s">
        <v>50</v>
      </c>
      <c r="C5" s="172">
        <v>361</v>
      </c>
      <c r="D5" s="172">
        <v>371</v>
      </c>
      <c r="E5" s="172">
        <v>473</v>
      </c>
      <c r="F5" s="173">
        <v>963</v>
      </c>
      <c r="G5" s="174">
        <f>SUM(H5:K5)</f>
        <v>99</v>
      </c>
      <c r="H5" s="175">
        <v>80</v>
      </c>
      <c r="I5" s="175">
        <v>19</v>
      </c>
      <c r="J5" s="175">
        <v>0</v>
      </c>
      <c r="K5" s="176">
        <v>0</v>
      </c>
      <c r="L5" s="177">
        <v>69</v>
      </c>
      <c r="M5" s="177">
        <v>70</v>
      </c>
      <c r="N5" s="177">
        <v>338</v>
      </c>
      <c r="O5" s="177">
        <v>638</v>
      </c>
    </row>
    <row r="6" spans="1:15" s="45" customFormat="1" ht="15.75" customHeight="1" x14ac:dyDescent="0.25">
      <c r="A6" s="107">
        <v>2</v>
      </c>
      <c r="B6" s="108" t="s">
        <v>49</v>
      </c>
      <c r="C6" s="178">
        <v>342</v>
      </c>
      <c r="D6" s="178">
        <v>345</v>
      </c>
      <c r="E6" s="178">
        <v>400</v>
      </c>
      <c r="F6" s="179">
        <v>1042</v>
      </c>
      <c r="G6" s="180">
        <f t="shared" ref="G6:G22" si="0">SUM(H6:K6)</f>
        <v>58</v>
      </c>
      <c r="H6" s="181">
        <v>45</v>
      </c>
      <c r="I6" s="181">
        <v>13</v>
      </c>
      <c r="J6" s="181">
        <v>0</v>
      </c>
      <c r="K6" s="182">
        <v>0</v>
      </c>
      <c r="L6" s="183">
        <v>83</v>
      </c>
      <c r="M6" s="183">
        <v>83</v>
      </c>
      <c r="N6" s="183">
        <v>425</v>
      </c>
      <c r="O6" s="183">
        <v>814</v>
      </c>
    </row>
    <row r="7" spans="1:15" s="46" customFormat="1" ht="15.75" customHeight="1" x14ac:dyDescent="0.25">
      <c r="A7" s="115">
        <v>3</v>
      </c>
      <c r="B7" s="116" t="s">
        <v>48</v>
      </c>
      <c r="C7" s="172">
        <v>555</v>
      </c>
      <c r="D7" s="172">
        <v>562</v>
      </c>
      <c r="E7" s="172">
        <v>844</v>
      </c>
      <c r="F7" s="173">
        <v>1886</v>
      </c>
      <c r="G7" s="174">
        <f t="shared" si="0"/>
        <v>122</v>
      </c>
      <c r="H7" s="175">
        <v>110</v>
      </c>
      <c r="I7" s="175">
        <v>12</v>
      </c>
      <c r="J7" s="175">
        <v>0</v>
      </c>
      <c r="K7" s="184">
        <v>0</v>
      </c>
      <c r="L7" s="177">
        <v>87</v>
      </c>
      <c r="M7" s="177">
        <v>87</v>
      </c>
      <c r="N7" s="177">
        <v>630</v>
      </c>
      <c r="O7" s="177">
        <v>1163</v>
      </c>
    </row>
    <row r="8" spans="1:15" s="45" customFormat="1" ht="15.75" customHeight="1" x14ac:dyDescent="0.25">
      <c r="A8" s="107">
        <v>4</v>
      </c>
      <c r="B8" s="108" t="s">
        <v>47</v>
      </c>
      <c r="C8" s="178">
        <v>3515</v>
      </c>
      <c r="D8" s="178">
        <v>3576</v>
      </c>
      <c r="E8" s="178">
        <v>1418</v>
      </c>
      <c r="F8" s="179">
        <v>3553</v>
      </c>
      <c r="G8" s="180">
        <f t="shared" si="0"/>
        <v>357</v>
      </c>
      <c r="H8" s="181">
        <v>312</v>
      </c>
      <c r="I8" s="181">
        <v>43</v>
      </c>
      <c r="J8" s="181">
        <v>2</v>
      </c>
      <c r="K8" s="182">
        <v>0</v>
      </c>
      <c r="L8" s="183">
        <v>666</v>
      </c>
      <c r="M8" s="183">
        <v>677</v>
      </c>
      <c r="N8" s="183">
        <v>2112</v>
      </c>
      <c r="O8" s="183">
        <v>3639</v>
      </c>
    </row>
    <row r="9" spans="1:15" s="46" customFormat="1" ht="15.75" customHeight="1" x14ac:dyDescent="0.25">
      <c r="A9" s="115">
        <v>5</v>
      </c>
      <c r="B9" s="116" t="s">
        <v>46</v>
      </c>
      <c r="C9" s="172">
        <v>1213</v>
      </c>
      <c r="D9" s="172">
        <v>1231</v>
      </c>
      <c r="E9" s="172">
        <v>763</v>
      </c>
      <c r="F9" s="173">
        <v>1969</v>
      </c>
      <c r="G9" s="174">
        <f t="shared" si="0"/>
        <v>292</v>
      </c>
      <c r="H9" s="175">
        <v>258</v>
      </c>
      <c r="I9" s="175">
        <v>33</v>
      </c>
      <c r="J9" s="175">
        <v>1</v>
      </c>
      <c r="K9" s="184">
        <v>0</v>
      </c>
      <c r="L9" s="177">
        <v>183</v>
      </c>
      <c r="M9" s="177">
        <v>186</v>
      </c>
      <c r="N9" s="177">
        <v>1164</v>
      </c>
      <c r="O9" s="177">
        <v>2025</v>
      </c>
    </row>
    <row r="10" spans="1:15" s="45" customFormat="1" ht="15.75" customHeight="1" x14ac:dyDescent="0.25">
      <c r="A10" s="107">
        <v>6</v>
      </c>
      <c r="B10" s="108" t="s">
        <v>45</v>
      </c>
      <c r="C10" s="178">
        <v>1358</v>
      </c>
      <c r="D10" s="178">
        <v>1387</v>
      </c>
      <c r="E10" s="178">
        <v>1510</v>
      </c>
      <c r="F10" s="179">
        <v>3510</v>
      </c>
      <c r="G10" s="180">
        <f t="shared" si="0"/>
        <v>325</v>
      </c>
      <c r="H10" s="181">
        <v>273</v>
      </c>
      <c r="I10" s="181">
        <v>51</v>
      </c>
      <c r="J10" s="181">
        <v>1</v>
      </c>
      <c r="K10" s="182">
        <v>0</v>
      </c>
      <c r="L10" s="183">
        <v>287</v>
      </c>
      <c r="M10" s="183">
        <v>291</v>
      </c>
      <c r="N10" s="183">
        <v>1462</v>
      </c>
      <c r="O10" s="183">
        <v>2704</v>
      </c>
    </row>
    <row r="11" spans="1:15" s="46" customFormat="1" ht="15.75" customHeight="1" x14ac:dyDescent="0.25">
      <c r="A11" s="115">
        <v>7</v>
      </c>
      <c r="B11" s="116" t="s">
        <v>44</v>
      </c>
      <c r="C11" s="172">
        <v>454</v>
      </c>
      <c r="D11" s="172">
        <v>464</v>
      </c>
      <c r="E11" s="172">
        <v>410</v>
      </c>
      <c r="F11" s="173">
        <v>946</v>
      </c>
      <c r="G11" s="174">
        <f t="shared" si="0"/>
        <v>159</v>
      </c>
      <c r="H11" s="175">
        <v>133</v>
      </c>
      <c r="I11" s="175">
        <v>26</v>
      </c>
      <c r="J11" s="175">
        <v>0</v>
      </c>
      <c r="K11" s="184">
        <v>0</v>
      </c>
      <c r="L11" s="177">
        <v>66</v>
      </c>
      <c r="M11" s="177">
        <v>70</v>
      </c>
      <c r="N11" s="177">
        <v>514</v>
      </c>
      <c r="O11" s="177">
        <v>905</v>
      </c>
    </row>
    <row r="12" spans="1:15" s="45" customFormat="1" ht="15.75" customHeight="1" x14ac:dyDescent="0.25">
      <c r="A12" s="107">
        <v>8</v>
      </c>
      <c r="B12" s="108" t="s">
        <v>43</v>
      </c>
      <c r="C12" s="178">
        <v>471</v>
      </c>
      <c r="D12" s="178">
        <v>477</v>
      </c>
      <c r="E12" s="178">
        <v>336</v>
      </c>
      <c r="F12" s="179">
        <v>741</v>
      </c>
      <c r="G12" s="180">
        <f t="shared" si="0"/>
        <v>126</v>
      </c>
      <c r="H12" s="181">
        <v>110</v>
      </c>
      <c r="I12" s="181">
        <v>15</v>
      </c>
      <c r="J12" s="181">
        <v>1</v>
      </c>
      <c r="K12" s="182">
        <v>0</v>
      </c>
      <c r="L12" s="183">
        <v>53</v>
      </c>
      <c r="M12" s="183">
        <v>53</v>
      </c>
      <c r="N12" s="183">
        <v>453</v>
      </c>
      <c r="O12" s="183">
        <v>808</v>
      </c>
    </row>
    <row r="13" spans="1:15" s="46" customFormat="1" ht="15.75" customHeight="1" x14ac:dyDescent="0.25">
      <c r="A13" s="115">
        <v>9</v>
      </c>
      <c r="B13" s="116" t="s">
        <v>42</v>
      </c>
      <c r="C13" s="172">
        <v>644</v>
      </c>
      <c r="D13" s="172">
        <v>658</v>
      </c>
      <c r="E13" s="172">
        <v>343</v>
      </c>
      <c r="F13" s="173">
        <v>927</v>
      </c>
      <c r="G13" s="174">
        <f t="shared" si="0"/>
        <v>163</v>
      </c>
      <c r="H13" s="175">
        <v>142</v>
      </c>
      <c r="I13" s="175">
        <v>21</v>
      </c>
      <c r="J13" s="175">
        <v>0</v>
      </c>
      <c r="K13" s="184">
        <v>0</v>
      </c>
      <c r="L13" s="177">
        <v>103</v>
      </c>
      <c r="M13" s="177">
        <v>105</v>
      </c>
      <c r="N13" s="177">
        <v>598</v>
      </c>
      <c r="O13" s="177">
        <v>1079</v>
      </c>
    </row>
    <row r="14" spans="1:15" s="45" customFormat="1" ht="15.75" customHeight="1" x14ac:dyDescent="0.25">
      <c r="A14" s="107">
        <v>10</v>
      </c>
      <c r="B14" s="108" t="s">
        <v>41</v>
      </c>
      <c r="C14" s="178">
        <v>190</v>
      </c>
      <c r="D14" s="178">
        <v>193</v>
      </c>
      <c r="E14" s="178">
        <v>550</v>
      </c>
      <c r="F14" s="179">
        <v>1130</v>
      </c>
      <c r="G14" s="180">
        <f t="shared" si="0"/>
        <v>51</v>
      </c>
      <c r="H14" s="181">
        <v>43</v>
      </c>
      <c r="I14" s="181">
        <v>8</v>
      </c>
      <c r="J14" s="181">
        <v>0</v>
      </c>
      <c r="K14" s="182">
        <v>0</v>
      </c>
      <c r="L14" s="183">
        <v>23</v>
      </c>
      <c r="M14" s="183">
        <v>23</v>
      </c>
      <c r="N14" s="183">
        <v>256</v>
      </c>
      <c r="O14" s="183">
        <v>471</v>
      </c>
    </row>
    <row r="15" spans="1:15" s="46" customFormat="1" ht="15.75" customHeight="1" x14ac:dyDescent="0.25">
      <c r="A15" s="115">
        <v>11</v>
      </c>
      <c r="B15" s="116" t="s">
        <v>40</v>
      </c>
      <c r="C15" s="172">
        <v>633</v>
      </c>
      <c r="D15" s="172">
        <v>639</v>
      </c>
      <c r="E15" s="172">
        <v>548</v>
      </c>
      <c r="F15" s="173">
        <v>1595</v>
      </c>
      <c r="G15" s="174">
        <f t="shared" si="0"/>
        <v>99</v>
      </c>
      <c r="H15" s="175">
        <v>90</v>
      </c>
      <c r="I15" s="175">
        <v>9</v>
      </c>
      <c r="J15" s="175">
        <v>0</v>
      </c>
      <c r="K15" s="184">
        <v>0</v>
      </c>
      <c r="L15" s="177">
        <v>98</v>
      </c>
      <c r="M15" s="177">
        <v>98</v>
      </c>
      <c r="N15" s="177">
        <v>548</v>
      </c>
      <c r="O15" s="177">
        <v>964</v>
      </c>
    </row>
    <row r="16" spans="1:15" s="45" customFormat="1" ht="15.75" customHeight="1" x14ac:dyDescent="0.25">
      <c r="A16" s="107">
        <v>12</v>
      </c>
      <c r="B16" s="108" t="s">
        <v>39</v>
      </c>
      <c r="C16" s="178">
        <v>491</v>
      </c>
      <c r="D16" s="178">
        <v>500</v>
      </c>
      <c r="E16" s="178">
        <v>612</v>
      </c>
      <c r="F16" s="179">
        <v>1516</v>
      </c>
      <c r="G16" s="180">
        <f t="shared" si="0"/>
        <v>116</v>
      </c>
      <c r="H16" s="181">
        <v>90</v>
      </c>
      <c r="I16" s="181">
        <v>26</v>
      </c>
      <c r="J16" s="181">
        <v>0</v>
      </c>
      <c r="K16" s="182">
        <v>0</v>
      </c>
      <c r="L16" s="183">
        <v>89</v>
      </c>
      <c r="M16" s="183">
        <v>90</v>
      </c>
      <c r="N16" s="183">
        <v>501</v>
      </c>
      <c r="O16" s="183">
        <v>911</v>
      </c>
    </row>
    <row r="17" spans="1:15" s="46" customFormat="1" ht="15.75" customHeight="1" x14ac:dyDescent="0.25">
      <c r="A17" s="115">
        <v>13</v>
      </c>
      <c r="B17" s="116" t="s">
        <v>38</v>
      </c>
      <c r="C17" s="172">
        <v>204</v>
      </c>
      <c r="D17" s="172">
        <v>205</v>
      </c>
      <c r="E17" s="172">
        <v>629</v>
      </c>
      <c r="F17" s="173">
        <v>1151</v>
      </c>
      <c r="G17" s="174">
        <f t="shared" si="0"/>
        <v>45</v>
      </c>
      <c r="H17" s="175">
        <v>37</v>
      </c>
      <c r="I17" s="175">
        <v>8</v>
      </c>
      <c r="J17" s="175">
        <v>0</v>
      </c>
      <c r="K17" s="184">
        <v>0</v>
      </c>
      <c r="L17" s="177">
        <v>50</v>
      </c>
      <c r="M17" s="177">
        <v>50</v>
      </c>
      <c r="N17" s="177">
        <v>309</v>
      </c>
      <c r="O17" s="177">
        <v>574</v>
      </c>
    </row>
    <row r="18" spans="1:15" s="45" customFormat="1" ht="15.75" customHeight="1" x14ac:dyDescent="0.25">
      <c r="A18" s="107">
        <v>14</v>
      </c>
      <c r="B18" s="108" t="s">
        <v>37</v>
      </c>
      <c r="C18" s="178">
        <v>405</v>
      </c>
      <c r="D18" s="178">
        <v>408</v>
      </c>
      <c r="E18" s="178">
        <v>468</v>
      </c>
      <c r="F18" s="179">
        <v>1209</v>
      </c>
      <c r="G18" s="180">
        <f t="shared" si="0"/>
        <v>93</v>
      </c>
      <c r="H18" s="181">
        <v>81</v>
      </c>
      <c r="I18" s="181">
        <v>12</v>
      </c>
      <c r="J18" s="181">
        <v>0</v>
      </c>
      <c r="K18" s="182">
        <v>0</v>
      </c>
      <c r="L18" s="183">
        <v>86</v>
      </c>
      <c r="M18" s="183">
        <v>86</v>
      </c>
      <c r="N18" s="183">
        <v>531</v>
      </c>
      <c r="O18" s="183">
        <v>978</v>
      </c>
    </row>
    <row r="19" spans="1:15" s="46" customFormat="1" ht="15.75" customHeight="1" x14ac:dyDescent="0.25">
      <c r="A19" s="115">
        <v>15</v>
      </c>
      <c r="B19" s="116" t="s">
        <v>36</v>
      </c>
      <c r="C19" s="172">
        <v>323</v>
      </c>
      <c r="D19" s="172">
        <v>330</v>
      </c>
      <c r="E19" s="172">
        <v>629</v>
      </c>
      <c r="F19" s="173">
        <v>1503</v>
      </c>
      <c r="G19" s="174">
        <f t="shared" si="0"/>
        <v>49</v>
      </c>
      <c r="H19" s="175">
        <v>37</v>
      </c>
      <c r="I19" s="175">
        <v>12</v>
      </c>
      <c r="J19" s="175">
        <v>0</v>
      </c>
      <c r="K19" s="184">
        <v>0</v>
      </c>
      <c r="L19" s="177">
        <v>85</v>
      </c>
      <c r="M19" s="177">
        <v>88</v>
      </c>
      <c r="N19" s="177">
        <v>379</v>
      </c>
      <c r="O19" s="177">
        <v>711</v>
      </c>
    </row>
    <row r="20" spans="1:15" s="45" customFormat="1" ht="15.75" customHeight="1" x14ac:dyDescent="0.25">
      <c r="A20" s="107">
        <v>16</v>
      </c>
      <c r="B20" s="108" t="s">
        <v>35</v>
      </c>
      <c r="C20" s="178">
        <v>317</v>
      </c>
      <c r="D20" s="178">
        <v>322</v>
      </c>
      <c r="E20" s="178">
        <v>162</v>
      </c>
      <c r="F20" s="179">
        <v>394</v>
      </c>
      <c r="G20" s="180">
        <f t="shared" si="0"/>
        <v>142</v>
      </c>
      <c r="H20" s="181">
        <v>121</v>
      </c>
      <c r="I20" s="181">
        <v>21</v>
      </c>
      <c r="J20" s="181">
        <v>0</v>
      </c>
      <c r="K20" s="182">
        <v>0</v>
      </c>
      <c r="L20" s="183">
        <v>35</v>
      </c>
      <c r="M20" s="183">
        <v>35</v>
      </c>
      <c r="N20" s="183">
        <v>313</v>
      </c>
      <c r="O20" s="183">
        <v>557</v>
      </c>
    </row>
    <row r="21" spans="1:15" s="46" customFormat="1" ht="15.75" customHeight="1" x14ac:dyDescent="0.25">
      <c r="A21" s="115">
        <v>17</v>
      </c>
      <c r="B21" s="116" t="s">
        <v>34</v>
      </c>
      <c r="C21" s="172">
        <v>480</v>
      </c>
      <c r="D21" s="172">
        <v>487</v>
      </c>
      <c r="E21" s="172">
        <v>503</v>
      </c>
      <c r="F21" s="173">
        <v>1087</v>
      </c>
      <c r="G21" s="174">
        <f t="shared" si="0"/>
        <v>156</v>
      </c>
      <c r="H21" s="175">
        <v>128</v>
      </c>
      <c r="I21" s="175">
        <v>27</v>
      </c>
      <c r="J21" s="175">
        <v>1</v>
      </c>
      <c r="K21" s="184">
        <v>0</v>
      </c>
      <c r="L21" s="177">
        <v>63</v>
      </c>
      <c r="M21" s="177">
        <v>64</v>
      </c>
      <c r="N21" s="177">
        <v>537</v>
      </c>
      <c r="O21" s="177">
        <v>917</v>
      </c>
    </row>
    <row r="22" spans="1:15" s="45" customFormat="1" ht="18" customHeight="1" x14ac:dyDescent="0.25">
      <c r="A22" s="107">
        <v>18</v>
      </c>
      <c r="B22" s="108" t="s">
        <v>33</v>
      </c>
      <c r="C22" s="178">
        <v>818</v>
      </c>
      <c r="D22" s="178">
        <v>824</v>
      </c>
      <c r="E22" s="178">
        <v>474</v>
      </c>
      <c r="F22" s="179">
        <v>1238</v>
      </c>
      <c r="G22" s="180">
        <f t="shared" si="0"/>
        <v>173</v>
      </c>
      <c r="H22" s="181">
        <v>144</v>
      </c>
      <c r="I22" s="181">
        <v>29</v>
      </c>
      <c r="J22" s="181">
        <v>0</v>
      </c>
      <c r="K22" s="182">
        <v>0</v>
      </c>
      <c r="L22" s="183">
        <v>179</v>
      </c>
      <c r="M22" s="183">
        <v>184</v>
      </c>
      <c r="N22" s="183">
        <v>755</v>
      </c>
      <c r="O22" s="183">
        <v>1360</v>
      </c>
    </row>
    <row r="23" spans="1:15" ht="27.95" customHeight="1" x14ac:dyDescent="0.2">
      <c r="A23" s="308" t="s">
        <v>32</v>
      </c>
      <c r="B23" s="309"/>
      <c r="C23" s="185">
        <f>SUM(C5:C22)</f>
        <v>12774</v>
      </c>
      <c r="D23" s="185">
        <f t="shared" ref="D23:O24" si="1">SUM(D5:D22)</f>
        <v>12979</v>
      </c>
      <c r="E23" s="185">
        <f t="shared" si="1"/>
        <v>11072</v>
      </c>
      <c r="F23" s="185">
        <f t="shared" si="1"/>
        <v>26360</v>
      </c>
      <c r="G23" s="186">
        <f t="shared" si="1"/>
        <v>2625</v>
      </c>
      <c r="H23" s="186">
        <f t="shared" si="1"/>
        <v>2234</v>
      </c>
      <c r="I23" s="186">
        <f t="shared" si="1"/>
        <v>385</v>
      </c>
      <c r="J23" s="186">
        <f t="shared" si="1"/>
        <v>6</v>
      </c>
      <c r="K23" s="186">
        <f t="shared" si="1"/>
        <v>0</v>
      </c>
      <c r="L23" s="186">
        <f t="shared" si="1"/>
        <v>2305</v>
      </c>
      <c r="M23" s="186">
        <f t="shared" si="1"/>
        <v>2340</v>
      </c>
      <c r="N23" s="186">
        <f t="shared" si="1"/>
        <v>11825</v>
      </c>
      <c r="O23" s="186">
        <f t="shared" si="1"/>
        <v>21218</v>
      </c>
    </row>
    <row r="24" spans="1:15" ht="27.75" customHeight="1" x14ac:dyDescent="0.2">
      <c r="A24" s="301" t="s">
        <v>32</v>
      </c>
      <c r="B24" s="301"/>
      <c r="C24" s="185">
        <f>SUM(C6:C23)</f>
        <v>25187</v>
      </c>
      <c r="D24" s="185">
        <f t="shared" si="1"/>
        <v>25587</v>
      </c>
      <c r="E24" s="185">
        <f t="shared" si="1"/>
        <v>21671</v>
      </c>
      <c r="F24" s="185">
        <f t="shared" si="1"/>
        <v>51757</v>
      </c>
      <c r="G24" s="186">
        <f t="shared" si="1"/>
        <v>5151</v>
      </c>
      <c r="H24" s="186">
        <f t="shared" si="1"/>
        <v>4388</v>
      </c>
      <c r="I24" s="186">
        <f t="shared" si="1"/>
        <v>751</v>
      </c>
      <c r="J24" s="186">
        <f t="shared" si="1"/>
        <v>12</v>
      </c>
      <c r="K24" s="186">
        <f t="shared" si="1"/>
        <v>0</v>
      </c>
      <c r="L24" s="186">
        <f t="shared" si="1"/>
        <v>4541</v>
      </c>
      <c r="M24" s="186">
        <f t="shared" si="1"/>
        <v>4610</v>
      </c>
      <c r="N24" s="186">
        <f t="shared" si="1"/>
        <v>23312</v>
      </c>
      <c r="O24" s="186">
        <f t="shared" si="1"/>
        <v>41798</v>
      </c>
    </row>
  </sheetData>
  <autoFilter ref="A4:O23"/>
  <mergeCells count="22">
    <mergeCell ref="A24:B24"/>
    <mergeCell ref="A1:O1"/>
    <mergeCell ref="A2:A4"/>
    <mergeCell ref="B2:B4"/>
    <mergeCell ref="C2:D2"/>
    <mergeCell ref="E2:F2"/>
    <mergeCell ref="G2:K2"/>
    <mergeCell ref="L2:M2"/>
    <mergeCell ref="N2:O2"/>
    <mergeCell ref="N3:O3"/>
    <mergeCell ref="K3:K4"/>
    <mergeCell ref="L3:L4"/>
    <mergeCell ref="M3:M4"/>
    <mergeCell ref="I3:I4"/>
    <mergeCell ref="J3:J4"/>
    <mergeCell ref="A23:B23"/>
    <mergeCell ref="E3:E4"/>
    <mergeCell ref="F3:F4"/>
    <mergeCell ref="G3:G4"/>
    <mergeCell ref="H3:H4"/>
    <mergeCell ref="C3:C4"/>
    <mergeCell ref="D3:D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F24"/>
  <sheetViews>
    <sheetView zoomScale="85" zoomScaleNormal="85" zoomScaleSheetLayoutView="100" workbookViewId="0">
      <selection activeCell="H15" sqref="H15"/>
    </sheetView>
  </sheetViews>
  <sheetFormatPr defaultRowHeight="18.75" x14ac:dyDescent="0.3"/>
  <cols>
    <col min="1" max="1" width="3.7109375" style="49" customWidth="1"/>
    <col min="2" max="2" width="26" style="49" customWidth="1"/>
    <col min="3" max="3" width="19.5703125" style="49" customWidth="1"/>
    <col min="4" max="4" width="20" style="50" customWidth="1"/>
    <col min="5" max="5" width="20.28515625" style="51" customWidth="1"/>
    <col min="6" max="6" width="20.85546875" style="50" customWidth="1"/>
    <col min="7" max="16384" width="9.140625" style="49"/>
  </cols>
  <sheetData>
    <row r="1" spans="1:6" ht="64.5" customHeight="1" x14ac:dyDescent="0.3">
      <c r="A1" s="312" t="s">
        <v>232</v>
      </c>
      <c r="B1" s="312"/>
      <c r="C1" s="312"/>
      <c r="D1" s="312"/>
      <c r="E1" s="312"/>
      <c r="F1" s="312"/>
    </row>
    <row r="2" spans="1:6" ht="93.75" x14ac:dyDescent="0.3">
      <c r="A2" s="187" t="s">
        <v>124</v>
      </c>
      <c r="B2" s="188" t="s">
        <v>63</v>
      </c>
      <c r="C2" s="189" t="s">
        <v>233</v>
      </c>
      <c r="D2" s="189" t="s">
        <v>138</v>
      </c>
      <c r="E2" s="189" t="s">
        <v>234</v>
      </c>
      <c r="F2" s="189" t="s">
        <v>137</v>
      </c>
    </row>
    <row r="3" spans="1:6" x14ac:dyDescent="0.3">
      <c r="A3" s="190">
        <v>1</v>
      </c>
      <c r="B3" s="138" t="s">
        <v>50</v>
      </c>
      <c r="C3" s="139">
        <v>204</v>
      </c>
      <c r="D3" s="139">
        <v>671</v>
      </c>
      <c r="E3" s="139">
        <v>322</v>
      </c>
      <c r="F3" s="139">
        <v>1592</v>
      </c>
    </row>
    <row r="4" spans="1:6" x14ac:dyDescent="0.3">
      <c r="A4" s="191">
        <v>2</v>
      </c>
      <c r="B4" s="140" t="s">
        <v>49</v>
      </c>
      <c r="C4" s="141">
        <v>257</v>
      </c>
      <c r="D4" s="141">
        <v>852</v>
      </c>
      <c r="E4" s="141">
        <v>357</v>
      </c>
      <c r="F4" s="141">
        <v>1833</v>
      </c>
    </row>
    <row r="5" spans="1:6" x14ac:dyDescent="0.3">
      <c r="A5" s="192">
        <v>3</v>
      </c>
      <c r="B5" s="142" t="s">
        <v>48</v>
      </c>
      <c r="C5" s="143">
        <v>436</v>
      </c>
      <c r="D5" s="143">
        <v>1343</v>
      </c>
      <c r="E5" s="143">
        <v>602</v>
      </c>
      <c r="F5" s="143">
        <v>2996</v>
      </c>
    </row>
    <row r="6" spans="1:6" x14ac:dyDescent="0.3">
      <c r="A6" s="191">
        <v>4</v>
      </c>
      <c r="B6" s="140" t="s">
        <v>47</v>
      </c>
      <c r="C6" s="141">
        <v>1426</v>
      </c>
      <c r="D6" s="141">
        <v>4487</v>
      </c>
      <c r="E6" s="141">
        <v>2410</v>
      </c>
      <c r="F6" s="141">
        <v>11081</v>
      </c>
    </row>
    <row r="7" spans="1:6" x14ac:dyDescent="0.3">
      <c r="A7" s="192">
        <v>5</v>
      </c>
      <c r="B7" s="142" t="s">
        <v>46</v>
      </c>
      <c r="C7" s="143">
        <v>890</v>
      </c>
      <c r="D7" s="143">
        <v>2739</v>
      </c>
      <c r="E7" s="143">
        <v>1286</v>
      </c>
      <c r="F7" s="143">
        <v>6206</v>
      </c>
    </row>
    <row r="8" spans="1:6" x14ac:dyDescent="0.3">
      <c r="A8" s="191">
        <v>6</v>
      </c>
      <c r="B8" s="140" t="s">
        <v>45</v>
      </c>
      <c r="C8" s="141">
        <v>989</v>
      </c>
      <c r="D8" s="141">
        <v>3155</v>
      </c>
      <c r="E8" s="141">
        <v>1573</v>
      </c>
      <c r="F8" s="141">
        <v>7452</v>
      </c>
    </row>
    <row r="9" spans="1:6" x14ac:dyDescent="0.3">
      <c r="A9" s="192">
        <v>7</v>
      </c>
      <c r="B9" s="142" t="s">
        <v>44</v>
      </c>
      <c r="C9" s="139">
        <v>346</v>
      </c>
      <c r="D9" s="139">
        <v>1068</v>
      </c>
      <c r="E9" s="143">
        <v>553</v>
      </c>
      <c r="F9" s="143">
        <v>2631</v>
      </c>
    </row>
    <row r="10" spans="1:6" x14ac:dyDescent="0.3">
      <c r="A10" s="191">
        <v>8</v>
      </c>
      <c r="B10" s="140" t="s">
        <v>43</v>
      </c>
      <c r="C10" s="141">
        <v>335</v>
      </c>
      <c r="D10" s="141">
        <v>1029</v>
      </c>
      <c r="E10" s="141">
        <v>476</v>
      </c>
      <c r="F10" s="141">
        <v>2238</v>
      </c>
    </row>
    <row r="11" spans="1:6" x14ac:dyDescent="0.3">
      <c r="A11" s="192">
        <v>9</v>
      </c>
      <c r="B11" s="142" t="s">
        <v>42</v>
      </c>
      <c r="C11" s="143">
        <v>439</v>
      </c>
      <c r="D11" s="143">
        <v>1420</v>
      </c>
      <c r="E11" s="143">
        <v>671</v>
      </c>
      <c r="F11" s="143">
        <v>3210</v>
      </c>
    </row>
    <row r="12" spans="1:6" x14ac:dyDescent="0.3">
      <c r="A12" s="191">
        <v>10</v>
      </c>
      <c r="B12" s="140" t="s">
        <v>41</v>
      </c>
      <c r="C12" s="141">
        <v>189</v>
      </c>
      <c r="D12" s="141">
        <v>593</v>
      </c>
      <c r="E12" s="141">
        <v>272</v>
      </c>
      <c r="F12" s="141">
        <v>1389</v>
      </c>
    </row>
    <row r="13" spans="1:6" x14ac:dyDescent="0.3">
      <c r="A13" s="192">
        <v>11</v>
      </c>
      <c r="B13" s="142" t="s">
        <v>40</v>
      </c>
      <c r="C13" s="143">
        <v>330</v>
      </c>
      <c r="D13" s="143">
        <v>1028</v>
      </c>
      <c r="E13" s="143">
        <v>533</v>
      </c>
      <c r="F13" s="143">
        <v>2366</v>
      </c>
    </row>
    <row r="14" spans="1:6" x14ac:dyDescent="0.3">
      <c r="A14" s="191">
        <v>12</v>
      </c>
      <c r="B14" s="140" t="s">
        <v>39</v>
      </c>
      <c r="C14" s="141">
        <v>261</v>
      </c>
      <c r="D14" s="141">
        <v>834</v>
      </c>
      <c r="E14" s="141">
        <v>403</v>
      </c>
      <c r="F14" s="141">
        <v>2065</v>
      </c>
    </row>
    <row r="15" spans="1:6" x14ac:dyDescent="0.3">
      <c r="A15" s="192">
        <v>13</v>
      </c>
      <c r="B15" s="142" t="s">
        <v>38</v>
      </c>
      <c r="C15" s="143">
        <v>212</v>
      </c>
      <c r="D15" s="143">
        <v>657</v>
      </c>
      <c r="E15" s="143">
        <v>307</v>
      </c>
      <c r="F15" s="143">
        <v>1497</v>
      </c>
    </row>
    <row r="16" spans="1:6" x14ac:dyDescent="0.3">
      <c r="A16" s="191">
        <v>14</v>
      </c>
      <c r="B16" s="140" t="s">
        <v>37</v>
      </c>
      <c r="C16" s="141">
        <v>427</v>
      </c>
      <c r="D16" s="141">
        <v>1359</v>
      </c>
      <c r="E16" s="141">
        <v>630</v>
      </c>
      <c r="F16" s="141">
        <v>3258</v>
      </c>
    </row>
    <row r="17" spans="1:6" x14ac:dyDescent="0.3">
      <c r="A17" s="191">
        <v>15</v>
      </c>
      <c r="B17" s="142" t="s">
        <v>36</v>
      </c>
      <c r="C17" s="143">
        <v>185</v>
      </c>
      <c r="D17" s="143">
        <v>581</v>
      </c>
      <c r="E17" s="143">
        <v>282</v>
      </c>
      <c r="F17" s="143">
        <v>1327</v>
      </c>
    </row>
    <row r="18" spans="1:6" x14ac:dyDescent="0.3">
      <c r="A18" s="191">
        <v>16</v>
      </c>
      <c r="B18" s="140" t="s">
        <v>35</v>
      </c>
      <c r="C18" s="141">
        <v>263</v>
      </c>
      <c r="D18" s="141">
        <v>810</v>
      </c>
      <c r="E18" s="141">
        <v>394</v>
      </c>
      <c r="F18" s="141">
        <v>1783</v>
      </c>
    </row>
    <row r="19" spans="1:6" x14ac:dyDescent="0.3">
      <c r="A19" s="192">
        <v>17</v>
      </c>
      <c r="B19" s="142" t="s">
        <v>34</v>
      </c>
      <c r="C19" s="143">
        <v>401</v>
      </c>
      <c r="D19" s="143">
        <v>1210</v>
      </c>
      <c r="E19" s="143">
        <v>555</v>
      </c>
      <c r="F19" s="143">
        <v>2707</v>
      </c>
    </row>
    <row r="20" spans="1:6" x14ac:dyDescent="0.3">
      <c r="A20" s="191">
        <v>18</v>
      </c>
      <c r="B20" s="140" t="s">
        <v>33</v>
      </c>
      <c r="C20" s="141">
        <v>514</v>
      </c>
      <c r="D20" s="141">
        <v>1665</v>
      </c>
      <c r="E20" s="141">
        <v>789</v>
      </c>
      <c r="F20" s="141">
        <v>3807</v>
      </c>
    </row>
    <row r="21" spans="1:6" x14ac:dyDescent="0.3">
      <c r="A21" s="310" t="s">
        <v>32</v>
      </c>
      <c r="B21" s="311"/>
      <c r="C21" s="188">
        <f>SUM(C3:C20)</f>
        <v>8104</v>
      </c>
      <c r="D21" s="188">
        <f t="shared" ref="D21:E21" si="0">SUM(D3:D20)</f>
        <v>25501</v>
      </c>
      <c r="E21" s="188">
        <f t="shared" si="0"/>
        <v>12415</v>
      </c>
      <c r="F21" s="188">
        <f>SUM(F3:F20)</f>
        <v>59438</v>
      </c>
    </row>
    <row r="22" spans="1:6" x14ac:dyDescent="0.3">
      <c r="A22" s="193"/>
      <c r="B22" s="193"/>
      <c r="C22" s="193"/>
      <c r="D22" s="193"/>
      <c r="E22" s="194"/>
      <c r="F22" s="193"/>
    </row>
    <row r="23" spans="1:6" ht="39" customHeight="1" x14ac:dyDescent="0.3">
      <c r="A23" s="313" t="s">
        <v>235</v>
      </c>
      <c r="B23" s="313"/>
      <c r="C23" s="313"/>
      <c r="D23" s="313"/>
      <c r="E23" s="313"/>
      <c r="F23" s="313"/>
    </row>
    <row r="24" spans="1:6" x14ac:dyDescent="0.3">
      <c r="C24" s="52"/>
      <c r="D24" s="52"/>
      <c r="E24" s="52"/>
      <c r="F24" s="52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G29"/>
  <sheetViews>
    <sheetView zoomScale="80" zoomScaleNormal="80" workbookViewId="0">
      <selection activeCell="K19" sqref="K19"/>
    </sheetView>
  </sheetViews>
  <sheetFormatPr defaultColWidth="9.140625" defaultRowHeight="12.75" x14ac:dyDescent="0.2"/>
  <cols>
    <col min="1" max="1" width="6" style="18" customWidth="1"/>
    <col min="2" max="2" width="23" style="18" customWidth="1"/>
    <col min="3" max="3" width="20.7109375" style="18" customWidth="1"/>
    <col min="4" max="5" width="20" style="18" customWidth="1"/>
    <col min="6" max="6" width="20.140625" style="18" customWidth="1"/>
    <col min="7" max="16384" width="9.140625" style="18"/>
  </cols>
  <sheetData>
    <row r="1" spans="1:7" s="26" customFormat="1" ht="18.75" customHeight="1" x14ac:dyDescent="0.25">
      <c r="A1" s="315" t="s">
        <v>224</v>
      </c>
      <c r="B1" s="315"/>
      <c r="C1" s="315"/>
      <c r="D1" s="315"/>
      <c r="E1" s="315"/>
      <c r="F1" s="315"/>
    </row>
    <row r="2" spans="1:7" s="26" customFormat="1" ht="87.75" customHeight="1" x14ac:dyDescent="0.25">
      <c r="A2" s="316"/>
      <c r="B2" s="316"/>
      <c r="C2" s="316"/>
      <c r="D2" s="316"/>
      <c r="E2" s="316"/>
      <c r="F2" s="316"/>
    </row>
    <row r="3" spans="1:7" ht="30" customHeight="1" x14ac:dyDescent="0.2">
      <c r="A3" s="318" t="s">
        <v>116</v>
      </c>
      <c r="B3" s="320" t="s">
        <v>63</v>
      </c>
      <c r="C3" s="318" t="s">
        <v>115</v>
      </c>
      <c r="D3" s="318"/>
      <c r="E3" s="318" t="s">
        <v>114</v>
      </c>
      <c r="F3" s="318"/>
    </row>
    <row r="4" spans="1:7" s="25" customFormat="1" ht="12.75" customHeight="1" x14ac:dyDescent="0.25">
      <c r="A4" s="318"/>
      <c r="B4" s="321"/>
      <c r="C4" s="318"/>
      <c r="D4" s="318"/>
      <c r="E4" s="318"/>
      <c r="F4" s="318"/>
    </row>
    <row r="5" spans="1:7" s="24" customFormat="1" ht="11.25" customHeight="1" x14ac:dyDescent="0.25">
      <c r="A5" s="318"/>
      <c r="B5" s="321"/>
      <c r="C5" s="281" t="s">
        <v>113</v>
      </c>
      <c r="D5" s="281" t="s">
        <v>111</v>
      </c>
      <c r="E5" s="281" t="s">
        <v>112</v>
      </c>
      <c r="F5" s="281" t="s">
        <v>111</v>
      </c>
    </row>
    <row r="6" spans="1:7" s="23" customFormat="1" ht="48.75" customHeight="1" thickBot="1" x14ac:dyDescent="0.25">
      <c r="A6" s="319"/>
      <c r="B6" s="322"/>
      <c r="C6" s="314"/>
      <c r="D6" s="314"/>
      <c r="E6" s="314"/>
      <c r="F6" s="314"/>
    </row>
    <row r="7" spans="1:7" ht="19.5" thickTop="1" x14ac:dyDescent="0.2">
      <c r="A7" s="126">
        <v>1</v>
      </c>
      <c r="B7" s="138" t="s">
        <v>110</v>
      </c>
      <c r="C7" s="139">
        <v>409</v>
      </c>
      <c r="D7" s="139">
        <v>288</v>
      </c>
      <c r="E7" s="139">
        <v>454</v>
      </c>
      <c r="F7" s="139">
        <v>326</v>
      </c>
      <c r="G7" s="22"/>
    </row>
    <row r="8" spans="1:7" ht="18.75" x14ac:dyDescent="0.2">
      <c r="A8" s="115">
        <v>2</v>
      </c>
      <c r="B8" s="140" t="s">
        <v>109</v>
      </c>
      <c r="C8" s="141">
        <v>523</v>
      </c>
      <c r="D8" s="141">
        <v>446</v>
      </c>
      <c r="E8" s="141">
        <v>880</v>
      </c>
      <c r="F8" s="141">
        <v>742</v>
      </c>
      <c r="G8" s="22"/>
    </row>
    <row r="9" spans="1:7" ht="18.75" x14ac:dyDescent="0.2">
      <c r="A9" s="107">
        <v>3</v>
      </c>
      <c r="B9" s="142" t="s">
        <v>108</v>
      </c>
      <c r="C9" s="143">
        <v>465</v>
      </c>
      <c r="D9" s="143">
        <v>360</v>
      </c>
      <c r="E9" s="143">
        <v>655</v>
      </c>
      <c r="F9" s="143">
        <v>485</v>
      </c>
      <c r="G9" s="22"/>
    </row>
    <row r="10" spans="1:7" ht="18.75" x14ac:dyDescent="0.2">
      <c r="A10" s="115">
        <v>4</v>
      </c>
      <c r="B10" s="140" t="s">
        <v>107</v>
      </c>
      <c r="C10" s="141">
        <v>1431</v>
      </c>
      <c r="D10" s="141">
        <v>1151</v>
      </c>
      <c r="E10" s="141">
        <v>2514</v>
      </c>
      <c r="F10" s="141">
        <v>2025</v>
      </c>
      <c r="G10" s="22"/>
    </row>
    <row r="11" spans="1:7" ht="18.75" x14ac:dyDescent="0.2">
      <c r="A11" s="107">
        <v>5</v>
      </c>
      <c r="B11" s="142" t="s">
        <v>106</v>
      </c>
      <c r="C11" s="143">
        <v>1081</v>
      </c>
      <c r="D11" s="143">
        <v>865</v>
      </c>
      <c r="E11" s="143">
        <v>1684</v>
      </c>
      <c r="F11" s="143">
        <v>1313</v>
      </c>
      <c r="G11" s="22"/>
    </row>
    <row r="12" spans="1:7" ht="18.75" x14ac:dyDescent="0.2">
      <c r="A12" s="115">
        <v>6</v>
      </c>
      <c r="B12" s="140" t="s">
        <v>45</v>
      </c>
      <c r="C12" s="141">
        <v>1554</v>
      </c>
      <c r="D12" s="141">
        <v>1174</v>
      </c>
      <c r="E12" s="141">
        <v>1711</v>
      </c>
      <c r="F12" s="141">
        <v>1298</v>
      </c>
      <c r="G12" s="22"/>
    </row>
    <row r="13" spans="1:7" ht="18.75" x14ac:dyDescent="0.2">
      <c r="A13" s="107">
        <v>7</v>
      </c>
      <c r="B13" s="142" t="s">
        <v>44</v>
      </c>
      <c r="C13" s="143">
        <v>231</v>
      </c>
      <c r="D13" s="143">
        <v>163</v>
      </c>
      <c r="E13" s="143">
        <v>354</v>
      </c>
      <c r="F13" s="143">
        <v>241</v>
      </c>
      <c r="G13" s="22"/>
    </row>
    <row r="14" spans="1:7" ht="18.75" x14ac:dyDescent="0.2">
      <c r="A14" s="115">
        <v>8</v>
      </c>
      <c r="B14" s="140" t="s">
        <v>43</v>
      </c>
      <c r="C14" s="141">
        <v>315</v>
      </c>
      <c r="D14" s="141">
        <v>197</v>
      </c>
      <c r="E14" s="141">
        <v>455</v>
      </c>
      <c r="F14" s="141">
        <v>278</v>
      </c>
      <c r="G14" s="22"/>
    </row>
    <row r="15" spans="1:7" ht="18.75" x14ac:dyDescent="0.2">
      <c r="A15" s="107">
        <v>9</v>
      </c>
      <c r="B15" s="142" t="s">
        <v>42</v>
      </c>
      <c r="C15" s="143">
        <v>554</v>
      </c>
      <c r="D15" s="143">
        <v>405</v>
      </c>
      <c r="E15" s="143">
        <v>849</v>
      </c>
      <c r="F15" s="143">
        <v>637</v>
      </c>
      <c r="G15" s="22"/>
    </row>
    <row r="16" spans="1:7" ht="18.75" x14ac:dyDescent="0.2">
      <c r="A16" s="115">
        <v>10</v>
      </c>
      <c r="B16" s="140" t="s">
        <v>41</v>
      </c>
      <c r="C16" s="141">
        <v>238</v>
      </c>
      <c r="D16" s="141">
        <v>146</v>
      </c>
      <c r="E16" s="141">
        <v>438</v>
      </c>
      <c r="F16" s="141">
        <v>234</v>
      </c>
      <c r="G16" s="22"/>
    </row>
    <row r="17" spans="1:7" ht="18.75" x14ac:dyDescent="0.2">
      <c r="A17" s="107">
        <v>11</v>
      </c>
      <c r="B17" s="142" t="s">
        <v>40</v>
      </c>
      <c r="C17" s="143">
        <v>839</v>
      </c>
      <c r="D17" s="143">
        <v>700</v>
      </c>
      <c r="E17" s="143">
        <v>1301</v>
      </c>
      <c r="F17" s="143">
        <v>1087</v>
      </c>
      <c r="G17" s="22"/>
    </row>
    <row r="18" spans="1:7" ht="18.75" x14ac:dyDescent="0.2">
      <c r="A18" s="115">
        <v>12</v>
      </c>
      <c r="B18" s="140" t="s">
        <v>39</v>
      </c>
      <c r="C18" s="141">
        <v>451</v>
      </c>
      <c r="D18" s="141">
        <v>346</v>
      </c>
      <c r="E18" s="141">
        <v>670</v>
      </c>
      <c r="F18" s="141">
        <v>490</v>
      </c>
      <c r="G18" s="22"/>
    </row>
    <row r="19" spans="1:7" ht="18.75" x14ac:dyDescent="0.2">
      <c r="A19" s="107">
        <v>13</v>
      </c>
      <c r="B19" s="142" t="s">
        <v>38</v>
      </c>
      <c r="C19" s="143">
        <v>364</v>
      </c>
      <c r="D19" s="143">
        <v>233</v>
      </c>
      <c r="E19" s="143">
        <v>513</v>
      </c>
      <c r="F19" s="143">
        <v>319</v>
      </c>
      <c r="G19" s="22"/>
    </row>
    <row r="20" spans="1:7" ht="18.75" x14ac:dyDescent="0.2">
      <c r="A20" s="115">
        <v>14</v>
      </c>
      <c r="B20" s="140" t="s">
        <v>37</v>
      </c>
      <c r="C20" s="141">
        <v>845</v>
      </c>
      <c r="D20" s="141">
        <v>670</v>
      </c>
      <c r="E20" s="141">
        <v>944</v>
      </c>
      <c r="F20" s="141">
        <v>749</v>
      </c>
      <c r="G20" s="22"/>
    </row>
    <row r="21" spans="1:7" ht="18.75" x14ac:dyDescent="0.2">
      <c r="A21" s="107">
        <v>15</v>
      </c>
      <c r="B21" s="142" t="s">
        <v>36</v>
      </c>
      <c r="C21" s="143">
        <v>116</v>
      </c>
      <c r="D21" s="143">
        <v>83</v>
      </c>
      <c r="E21" s="143">
        <v>171</v>
      </c>
      <c r="F21" s="143">
        <v>117</v>
      </c>
      <c r="G21" s="22"/>
    </row>
    <row r="22" spans="1:7" ht="18.75" x14ac:dyDescent="0.2">
      <c r="A22" s="115">
        <v>16</v>
      </c>
      <c r="B22" s="140" t="s">
        <v>35</v>
      </c>
      <c r="C22" s="141">
        <v>0</v>
      </c>
      <c r="D22" s="141"/>
      <c r="E22" s="141">
        <v>0</v>
      </c>
      <c r="F22" s="141">
        <v>0</v>
      </c>
    </row>
    <row r="23" spans="1:7" ht="18.75" x14ac:dyDescent="0.2">
      <c r="A23" s="107">
        <v>17</v>
      </c>
      <c r="B23" s="142" t="s">
        <v>34</v>
      </c>
      <c r="C23" s="143">
        <v>277</v>
      </c>
      <c r="D23" s="143">
        <v>171</v>
      </c>
      <c r="E23" s="143">
        <v>454</v>
      </c>
      <c r="F23" s="143">
        <v>254</v>
      </c>
      <c r="G23" s="22"/>
    </row>
    <row r="24" spans="1:7" ht="18.75" x14ac:dyDescent="0.2">
      <c r="A24" s="115">
        <v>18</v>
      </c>
      <c r="B24" s="140" t="s">
        <v>33</v>
      </c>
      <c r="C24" s="141">
        <v>496</v>
      </c>
      <c r="D24" s="141">
        <v>425</v>
      </c>
      <c r="E24" s="141">
        <v>773</v>
      </c>
      <c r="F24" s="141">
        <v>658</v>
      </c>
      <c r="G24" s="22"/>
    </row>
    <row r="25" spans="1:7" s="19" customFormat="1" ht="18.75" x14ac:dyDescent="0.2">
      <c r="A25" s="323" t="s">
        <v>32</v>
      </c>
      <c r="B25" s="324"/>
      <c r="C25" s="144">
        <f>SUM(C7:C24)</f>
        <v>10189</v>
      </c>
      <c r="D25" s="144">
        <f>SUM(D7:D24)</f>
        <v>7823</v>
      </c>
      <c r="E25" s="144">
        <f>SUM(E7:E24)</f>
        <v>14820</v>
      </c>
      <c r="F25" s="144">
        <f>SUM(F7:F24)</f>
        <v>11253</v>
      </c>
    </row>
    <row r="26" spans="1:7" s="21" customFormat="1" ht="31.5" x14ac:dyDescent="0.25">
      <c r="A26" s="145"/>
      <c r="B26" s="146" t="s">
        <v>105</v>
      </c>
      <c r="C26" s="147" t="s">
        <v>104</v>
      </c>
      <c r="D26" s="147" t="s">
        <v>103</v>
      </c>
      <c r="E26" s="147" t="s">
        <v>102</v>
      </c>
      <c r="F26" s="147" t="s">
        <v>101</v>
      </c>
    </row>
    <row r="27" spans="1:7" s="19" customFormat="1" ht="15.75" x14ac:dyDescent="0.25">
      <c r="A27" s="317" t="s">
        <v>100</v>
      </c>
      <c r="B27" s="317"/>
      <c r="C27" s="148"/>
      <c r="D27" s="148"/>
      <c r="E27" s="148">
        <f>SUM(E7:E24)</f>
        <v>14820</v>
      </c>
      <c r="F27" s="148"/>
    </row>
    <row r="28" spans="1:7" s="19" customFormat="1" ht="15.75" x14ac:dyDescent="0.25">
      <c r="A28" s="317" t="s">
        <v>99</v>
      </c>
      <c r="B28" s="317"/>
      <c r="C28" s="148"/>
      <c r="D28" s="148"/>
      <c r="E28" s="148"/>
      <c r="F28" s="148"/>
    </row>
    <row r="29" spans="1:7" ht="15.75" x14ac:dyDescent="0.25">
      <c r="A29" s="6"/>
      <c r="B29" s="6"/>
      <c r="C29" s="6"/>
      <c r="D29" s="6"/>
      <c r="E29" s="6"/>
      <c r="F29" s="6"/>
    </row>
  </sheetData>
  <mergeCells count="12">
    <mergeCell ref="A28:B28"/>
    <mergeCell ref="A27:B27"/>
    <mergeCell ref="A3:A6"/>
    <mergeCell ref="B3:B6"/>
    <mergeCell ref="C3:D4"/>
    <mergeCell ref="A25:B25"/>
    <mergeCell ref="C5:C6"/>
    <mergeCell ref="D5:D6"/>
    <mergeCell ref="E5:E6"/>
    <mergeCell ref="F5:F6"/>
    <mergeCell ref="A1:F2"/>
    <mergeCell ref="E3:F4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G24"/>
  <sheetViews>
    <sheetView zoomScale="80" zoomScaleNormal="80" workbookViewId="0">
      <selection activeCell="J3" sqref="J3"/>
    </sheetView>
  </sheetViews>
  <sheetFormatPr defaultRowHeight="15" x14ac:dyDescent="0.25"/>
  <cols>
    <col min="1" max="1" width="9" style="53" customWidth="1"/>
    <col min="2" max="2" width="32.28515625" style="53" bestFit="1" customWidth="1"/>
    <col min="3" max="3" width="22.42578125" style="53" customWidth="1"/>
    <col min="4" max="4" width="24.28515625" style="53" customWidth="1"/>
    <col min="5" max="5" width="18.42578125" style="53" customWidth="1"/>
    <col min="6" max="6" width="17.28515625" style="53" customWidth="1"/>
    <col min="7" max="7" width="29.42578125" style="53" bestFit="1" customWidth="1"/>
    <col min="8" max="10" width="9.140625" style="53" customWidth="1"/>
    <col min="11" max="16384" width="9.140625" style="53"/>
  </cols>
  <sheetData>
    <row r="1" spans="1:7" ht="60" customHeight="1" x14ac:dyDescent="0.25">
      <c r="A1" s="329" t="s">
        <v>236</v>
      </c>
      <c r="B1" s="329"/>
      <c r="C1" s="329"/>
      <c r="D1" s="329"/>
      <c r="E1" s="329"/>
      <c r="F1" s="329"/>
      <c r="G1" s="329"/>
    </row>
    <row r="2" spans="1:7" ht="18.75" customHeight="1" x14ac:dyDescent="0.25">
      <c r="A2" s="325" t="s">
        <v>64</v>
      </c>
      <c r="B2" s="325" t="s">
        <v>63</v>
      </c>
      <c r="C2" s="330" t="s">
        <v>237</v>
      </c>
      <c r="D2" s="325"/>
      <c r="E2" s="325"/>
      <c r="F2" s="325"/>
      <c r="G2" s="325"/>
    </row>
    <row r="3" spans="1:7" ht="190.5" customHeight="1" x14ac:dyDescent="0.25">
      <c r="A3" s="326"/>
      <c r="B3" s="326"/>
      <c r="C3" s="195" t="s">
        <v>142</v>
      </c>
      <c r="D3" s="195" t="s">
        <v>238</v>
      </c>
      <c r="E3" s="195" t="s">
        <v>141</v>
      </c>
      <c r="F3" s="195" t="s">
        <v>140</v>
      </c>
      <c r="G3" s="195" t="s">
        <v>139</v>
      </c>
    </row>
    <row r="4" spans="1:7" s="54" customFormat="1" ht="18.75" x14ac:dyDescent="0.25">
      <c r="A4" s="190" t="s">
        <v>20</v>
      </c>
      <c r="B4" s="138" t="s">
        <v>92</v>
      </c>
      <c r="C4" s="196">
        <v>6</v>
      </c>
      <c r="D4" s="196">
        <v>7</v>
      </c>
      <c r="E4" s="196">
        <v>420</v>
      </c>
      <c r="F4" s="196">
        <v>5</v>
      </c>
      <c r="G4" s="196">
        <v>316</v>
      </c>
    </row>
    <row r="5" spans="1:7" s="54" customFormat="1" ht="18.75" x14ac:dyDescent="0.25">
      <c r="A5" s="191" t="s">
        <v>18</v>
      </c>
      <c r="B5" s="140" t="s">
        <v>91</v>
      </c>
      <c r="C5" s="197">
        <v>3</v>
      </c>
      <c r="D5" s="197">
        <v>4</v>
      </c>
      <c r="E5" s="197">
        <v>295</v>
      </c>
      <c r="F5" s="197">
        <v>2</v>
      </c>
      <c r="G5" s="197">
        <v>652</v>
      </c>
    </row>
    <row r="6" spans="1:7" s="54" customFormat="1" ht="18.75" x14ac:dyDescent="0.25">
      <c r="A6" s="192" t="s">
        <v>16</v>
      </c>
      <c r="B6" s="142" t="s">
        <v>90</v>
      </c>
      <c r="C6" s="196">
        <v>10</v>
      </c>
      <c r="D6" s="196">
        <v>9</v>
      </c>
      <c r="E6" s="196">
        <v>455</v>
      </c>
      <c r="F6" s="196">
        <v>5</v>
      </c>
      <c r="G6" s="196">
        <v>1144</v>
      </c>
    </row>
    <row r="7" spans="1:7" s="54" customFormat="1" ht="18.75" x14ac:dyDescent="0.25">
      <c r="A7" s="191" t="s">
        <v>14</v>
      </c>
      <c r="B7" s="140" t="s">
        <v>89</v>
      </c>
      <c r="C7" s="197">
        <v>19</v>
      </c>
      <c r="D7" s="197">
        <v>25</v>
      </c>
      <c r="E7" s="197">
        <v>1022</v>
      </c>
      <c r="F7" s="197">
        <v>14</v>
      </c>
      <c r="G7" s="197">
        <v>644</v>
      </c>
    </row>
    <row r="8" spans="1:7" s="54" customFormat="1" ht="18.75" x14ac:dyDescent="0.25">
      <c r="A8" s="192" t="s">
        <v>12</v>
      </c>
      <c r="B8" s="142" t="s">
        <v>88</v>
      </c>
      <c r="C8" s="196">
        <v>11</v>
      </c>
      <c r="D8" s="196">
        <v>13</v>
      </c>
      <c r="E8" s="196">
        <v>748</v>
      </c>
      <c r="F8" s="196">
        <v>4</v>
      </c>
      <c r="G8" s="196">
        <v>1257</v>
      </c>
    </row>
    <row r="9" spans="1:7" s="54" customFormat="1" ht="18.75" x14ac:dyDescent="0.25">
      <c r="A9" s="191" t="s">
        <v>10</v>
      </c>
      <c r="B9" s="140" t="s">
        <v>87</v>
      </c>
      <c r="C9" s="197">
        <v>16</v>
      </c>
      <c r="D9" s="197">
        <v>16</v>
      </c>
      <c r="E9" s="197">
        <v>946</v>
      </c>
      <c r="F9" s="197">
        <v>12</v>
      </c>
      <c r="G9" s="197">
        <v>1540</v>
      </c>
    </row>
    <row r="10" spans="1:7" s="54" customFormat="1" ht="18.75" x14ac:dyDescent="0.25">
      <c r="A10" s="192" t="s">
        <v>8</v>
      </c>
      <c r="B10" s="142" t="s">
        <v>86</v>
      </c>
      <c r="C10" s="196">
        <v>4</v>
      </c>
      <c r="D10" s="196">
        <v>4</v>
      </c>
      <c r="E10" s="196">
        <v>389</v>
      </c>
      <c r="F10" s="196">
        <v>5</v>
      </c>
      <c r="G10" s="196">
        <v>618</v>
      </c>
    </row>
    <row r="11" spans="1:7" s="54" customFormat="1" ht="18.75" x14ac:dyDescent="0.25">
      <c r="A11" s="191" t="s">
        <v>6</v>
      </c>
      <c r="B11" s="140" t="s">
        <v>85</v>
      </c>
      <c r="C11" s="197">
        <v>7</v>
      </c>
      <c r="D11" s="197">
        <v>6</v>
      </c>
      <c r="E11" s="197">
        <v>355</v>
      </c>
      <c r="F11" s="197">
        <v>4</v>
      </c>
      <c r="G11" s="197">
        <v>276</v>
      </c>
    </row>
    <row r="12" spans="1:7" s="54" customFormat="1" ht="18.75" x14ac:dyDescent="0.25">
      <c r="A12" s="192" t="s">
        <v>4</v>
      </c>
      <c r="B12" s="142" t="s">
        <v>84</v>
      </c>
      <c r="C12" s="196">
        <v>9</v>
      </c>
      <c r="D12" s="196">
        <v>11</v>
      </c>
      <c r="E12" s="196">
        <v>371</v>
      </c>
      <c r="F12" s="198">
        <v>2</v>
      </c>
      <c r="G12" s="196">
        <v>382</v>
      </c>
    </row>
    <row r="13" spans="1:7" s="54" customFormat="1" ht="18.75" x14ac:dyDescent="0.25">
      <c r="A13" s="191" t="s">
        <v>2</v>
      </c>
      <c r="B13" s="140" t="s">
        <v>83</v>
      </c>
      <c r="C13" s="199">
        <v>1</v>
      </c>
      <c r="D13" s="199">
        <v>0</v>
      </c>
      <c r="E13" s="197">
        <v>167</v>
      </c>
      <c r="F13" s="197">
        <v>2</v>
      </c>
      <c r="G13" s="197">
        <v>516</v>
      </c>
    </row>
    <row r="14" spans="1:7" s="54" customFormat="1" ht="18.75" x14ac:dyDescent="0.25">
      <c r="A14" s="192" t="s">
        <v>0</v>
      </c>
      <c r="B14" s="142" t="s">
        <v>82</v>
      </c>
      <c r="C14" s="196">
        <v>4</v>
      </c>
      <c r="D14" s="196">
        <v>3</v>
      </c>
      <c r="E14" s="196">
        <v>276</v>
      </c>
      <c r="F14" s="196">
        <v>11</v>
      </c>
      <c r="G14" s="196">
        <v>484</v>
      </c>
    </row>
    <row r="15" spans="1:7" s="54" customFormat="1" ht="18.75" x14ac:dyDescent="0.25">
      <c r="A15" s="191" t="s">
        <v>81</v>
      </c>
      <c r="B15" s="140" t="s">
        <v>80</v>
      </c>
      <c r="C15" s="197">
        <v>8</v>
      </c>
      <c r="D15" s="197">
        <v>9</v>
      </c>
      <c r="E15" s="197">
        <v>336</v>
      </c>
      <c r="F15" s="197">
        <v>10</v>
      </c>
      <c r="G15" s="197">
        <v>1293</v>
      </c>
    </row>
    <row r="16" spans="1:7" s="54" customFormat="1" ht="18.75" x14ac:dyDescent="0.25">
      <c r="A16" s="192" t="s">
        <v>79</v>
      </c>
      <c r="B16" s="142" t="s">
        <v>78</v>
      </c>
      <c r="C16" s="196">
        <v>6</v>
      </c>
      <c r="D16" s="196">
        <v>6</v>
      </c>
      <c r="E16" s="196">
        <v>184</v>
      </c>
      <c r="F16" s="196">
        <v>4</v>
      </c>
      <c r="G16" s="196">
        <v>454</v>
      </c>
    </row>
    <row r="17" spans="1:7" s="54" customFormat="1" ht="18.75" x14ac:dyDescent="0.25">
      <c r="A17" s="191" t="s">
        <v>77</v>
      </c>
      <c r="B17" s="140" t="s">
        <v>76</v>
      </c>
      <c r="C17" s="197">
        <v>6</v>
      </c>
      <c r="D17" s="197">
        <v>6</v>
      </c>
      <c r="E17" s="197">
        <v>258</v>
      </c>
      <c r="F17" s="197">
        <v>9</v>
      </c>
      <c r="G17" s="197">
        <v>685</v>
      </c>
    </row>
    <row r="18" spans="1:7" s="54" customFormat="1" ht="18.75" x14ac:dyDescent="0.25">
      <c r="A18" s="192" t="s">
        <v>75</v>
      </c>
      <c r="B18" s="142" t="s">
        <v>74</v>
      </c>
      <c r="C18" s="196">
        <v>7</v>
      </c>
      <c r="D18" s="196">
        <v>7</v>
      </c>
      <c r="E18" s="196">
        <v>318</v>
      </c>
      <c r="F18" s="196">
        <v>2</v>
      </c>
      <c r="G18" s="196">
        <v>351</v>
      </c>
    </row>
    <row r="19" spans="1:7" s="54" customFormat="1" ht="18.75" x14ac:dyDescent="0.25">
      <c r="A19" s="191" t="s">
        <v>73</v>
      </c>
      <c r="B19" s="140" t="s">
        <v>72</v>
      </c>
      <c r="C19" s="197">
        <v>13</v>
      </c>
      <c r="D19" s="197">
        <v>12</v>
      </c>
      <c r="E19" s="197">
        <v>321</v>
      </c>
      <c r="F19" s="197">
        <v>1</v>
      </c>
      <c r="G19" s="197">
        <v>40</v>
      </c>
    </row>
    <row r="20" spans="1:7" s="54" customFormat="1" ht="18.75" x14ac:dyDescent="0.25">
      <c r="A20" s="192" t="s">
        <v>71</v>
      </c>
      <c r="B20" s="142" t="s">
        <v>70</v>
      </c>
      <c r="C20" s="196">
        <v>5</v>
      </c>
      <c r="D20" s="196">
        <v>4</v>
      </c>
      <c r="E20" s="196">
        <v>384</v>
      </c>
      <c r="F20" s="196">
        <v>5</v>
      </c>
      <c r="G20" s="196">
        <v>403</v>
      </c>
    </row>
    <row r="21" spans="1:7" s="54" customFormat="1" ht="18.75" x14ac:dyDescent="0.25">
      <c r="A21" s="191" t="s">
        <v>69</v>
      </c>
      <c r="B21" s="140" t="s">
        <v>68</v>
      </c>
      <c r="C21" s="197">
        <v>9</v>
      </c>
      <c r="D21" s="197">
        <v>11</v>
      </c>
      <c r="E21" s="197">
        <v>499</v>
      </c>
      <c r="F21" s="197">
        <v>4</v>
      </c>
      <c r="G21" s="197">
        <v>719</v>
      </c>
    </row>
    <row r="22" spans="1:7" s="54" customFormat="1" ht="21.75" customHeight="1" x14ac:dyDescent="0.25">
      <c r="A22" s="327" t="s">
        <v>67</v>
      </c>
      <c r="B22" s="328"/>
      <c r="C22" s="200">
        <f>SUM(C4:C21)</f>
        <v>144</v>
      </c>
      <c r="D22" s="200">
        <f>SUM(D4:D21)</f>
        <v>153</v>
      </c>
      <c r="E22" s="200">
        <f t="shared" ref="E22" si="0">SUM(E4:E21)</f>
        <v>7744</v>
      </c>
      <c r="F22" s="200">
        <f>SUM(F4:F21)</f>
        <v>101</v>
      </c>
      <c r="G22" s="200">
        <f>SUM(G4:G21)</f>
        <v>11774</v>
      </c>
    </row>
    <row r="23" spans="1:7" s="54" customFormat="1" x14ac:dyDescent="0.25"/>
    <row r="24" spans="1:7" x14ac:dyDescent="0.25">
      <c r="C24" s="54"/>
      <c r="D24" s="54"/>
      <c r="E24" s="54"/>
    </row>
  </sheetData>
  <mergeCells count="5">
    <mergeCell ref="A2:A3"/>
    <mergeCell ref="B2:B3"/>
    <mergeCell ref="A22:B22"/>
    <mergeCell ref="A1:G1"/>
    <mergeCell ref="C2:G2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ИНВАЛИД_ВОВ (по МО)</vt:lpstr>
      <vt:lpstr>1-пособие</vt:lpstr>
      <vt:lpstr>ежем</vt:lpstr>
      <vt:lpstr>ДП</vt:lpstr>
      <vt:lpstr>08_20</vt:lpstr>
      <vt:lpstr>11 2021</vt:lpstr>
      <vt:lpstr>семей</vt:lpstr>
      <vt:lpstr>1120</vt:lpstr>
      <vt:lpstr>10_21</vt:lpstr>
      <vt:lpstr>Лист2(по МО</vt:lpstr>
      <vt:lpstr>0421</vt:lpstr>
      <vt:lpstr>03 2021</vt:lpstr>
      <vt:lpstr>04_21</vt:lpstr>
      <vt:lpstr>0321</vt:lpstr>
      <vt:lpstr>09_2021</vt:lpstr>
      <vt:lpstr>ДОО</vt:lpstr>
      <vt:lpstr>РСДП</vt:lpstr>
      <vt:lpstr>ФЕДК</vt:lpstr>
      <vt:lpstr>ФЕДК (2)</vt:lpstr>
      <vt:lpstr>ГК топливо</vt:lpstr>
      <vt:lpstr>'10_21'!Область_печати</vt:lpstr>
      <vt:lpstr>'11 2021'!Область_печати</vt:lpstr>
      <vt:lpstr>'1-пособие'!Область_печати</vt:lpstr>
      <vt:lpstr>РСДП!Область_печати</vt:lpstr>
      <vt:lpstr>семей!Область_печати</vt:lpstr>
      <vt:lpstr>ФЕДК!Область_печати</vt:lpstr>
      <vt:lpstr>'ФЕДК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2023-03-09T13:13:16Z</dcterms:modified>
</cp:coreProperties>
</file>