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345" activeTab="22"/>
  </bookViews>
  <sheets>
    <sheet name="1-е пособие" sheetId="4" r:id="rId1"/>
    <sheet name="ИНВАЛИД_ВОВ (по МО)" sheetId="5" r:id="rId2"/>
    <sheet name="Заболевания" sheetId="7" r:id="rId3"/>
    <sheet name="ДП" sheetId="8" r:id="rId4"/>
    <sheet name="Первый ребенок" sheetId="10" r:id="rId5"/>
    <sheet name="3-7" sheetId="11" r:id="rId6"/>
    <sheet name="Некоторые меры" sheetId="12" r:id="rId7"/>
    <sheet name="ЕДК Многодетные" sheetId="13" r:id="rId8"/>
    <sheet name="Сельские специалисты" sheetId="14" r:id="rId9"/>
    <sheet name="Некоторые меры 2" sheetId="15" r:id="rId10"/>
    <sheet name="Инвалиды" sheetId="16" r:id="rId11"/>
    <sheet name="Некоторые меры 3" sheetId="17" r:id="rId12"/>
    <sheet name="Мат. капитал" sheetId="18" r:id="rId13"/>
    <sheet name="Численность Многодетные" sheetId="19" r:id="rId14"/>
    <sheet name="ЕДВ отдельные категории" sheetId="20" r:id="rId15"/>
    <sheet name="При рождении 3 ребенка" sheetId="21" r:id="rId16"/>
    <sheet name="Образование" sheetId="22" r:id="rId17"/>
    <sheet name="Беременные" sheetId="23" r:id="rId18"/>
    <sheet name="ЕДК ком услуги" sheetId="24" r:id="rId19"/>
    <sheet name="Пенсия" sheetId="25" r:id="rId20"/>
    <sheet name="Субсидия на оплату ЖП и КУ" sheetId="26" r:id="rId21"/>
    <sheet name="ФЕДК" sheetId="27" r:id="rId22"/>
    <sheet name="ФЕДК (2)" sheetId="28" r:id="rId23"/>
  </sheets>
  <externalReferences>
    <externalReference r:id="rId24"/>
    <externalReference r:id="rId25"/>
    <externalReference r:id="rId26"/>
  </externalReferences>
  <definedNames>
    <definedName name="_xlnm._FilterDatabase" localSheetId="17" hidden="1">Беременные!$A$9:$G$28</definedName>
    <definedName name="_xlnm._FilterDatabase" localSheetId="14" hidden="1">'ЕДВ отдельные категории'!$A$3:$N$22</definedName>
    <definedName name="_xlnm._FilterDatabase" localSheetId="2" hidden="1">Заболевания!$A$4:$L$23</definedName>
    <definedName name="_xlnm._FilterDatabase" localSheetId="1" hidden="1">'ИНВАЛИД_ВОВ (по МО)'!$A$6:$N$26</definedName>
    <definedName name="_xlnm._FilterDatabase" localSheetId="10" hidden="1">Инвалиды!$A$4:$O$23</definedName>
    <definedName name="_xlnm._FilterDatabase" localSheetId="6" hidden="1">'Некоторые меры'!$A$4:$M$23</definedName>
    <definedName name="_xlnm._FilterDatabase" localSheetId="11" hidden="1">'Некоторые меры 3'!$A$3:$L$22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_2">#REF!</definedName>
    <definedName name="_xlnm.Print_Area" localSheetId="0">'1-е пособие'!$A$1:$K$16</definedName>
    <definedName name="_xlnm.Print_Area" localSheetId="18">'ЕДК ком услуги'!$A$1:$F$23</definedName>
    <definedName name="_xlnm.Print_Area" localSheetId="7">'ЕДК Многодетные'!$A$1:$F$23</definedName>
    <definedName name="_xlnm.Print_Area" localSheetId="6">'Некоторые меры'!$A$1:$O$23</definedName>
    <definedName name="_xlnm.Print_Area" localSheetId="9">'Некоторые меры 2'!$A$1:$F$22</definedName>
    <definedName name="_xlnm.Print_Area" localSheetId="19">Пенсия!$A$1:$D$22</definedName>
    <definedName name="_xlnm.Print_Area" localSheetId="20">'Субсидия на оплату ЖП и КУ'!$A$1:$F$23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C22" i="28" l="1"/>
  <c r="D22" i="28"/>
  <c r="E22" i="28"/>
  <c r="F22" i="28"/>
  <c r="G22" i="28"/>
  <c r="H22" i="28"/>
  <c r="I22" i="28"/>
  <c r="J22" i="28"/>
  <c r="D23" i="26" l="1"/>
  <c r="E23" i="26"/>
  <c r="C25" i="22" l="1"/>
  <c r="D25" i="22"/>
  <c r="E25" i="22"/>
  <c r="F25" i="22"/>
  <c r="G25" i="22"/>
  <c r="H25" i="22"/>
  <c r="F4" i="20" l="1"/>
  <c r="F22" i="20" s="1"/>
  <c r="L4" i="20"/>
  <c r="F5" i="20"/>
  <c r="L5" i="20"/>
  <c r="F6" i="20"/>
  <c r="L6" i="20"/>
  <c r="F7" i="20"/>
  <c r="L7" i="20"/>
  <c r="F8" i="20"/>
  <c r="L8" i="20"/>
  <c r="F9" i="20"/>
  <c r="L9" i="20"/>
  <c r="F10" i="20"/>
  <c r="L10" i="20"/>
  <c r="F11" i="20"/>
  <c r="L11" i="20"/>
  <c r="F12" i="20"/>
  <c r="L12" i="20"/>
  <c r="F13" i="20"/>
  <c r="L13" i="20"/>
  <c r="F14" i="20"/>
  <c r="L14" i="20"/>
  <c r="F15" i="20"/>
  <c r="L15" i="20"/>
  <c r="F16" i="20"/>
  <c r="L16" i="20"/>
  <c r="F17" i="20"/>
  <c r="L17" i="20"/>
  <c r="F18" i="20"/>
  <c r="L18" i="20"/>
  <c r="F19" i="20"/>
  <c r="L19" i="20"/>
  <c r="F20" i="20"/>
  <c r="L20" i="20"/>
  <c r="L22" i="20" s="1"/>
  <c r="F21" i="20"/>
  <c r="L21" i="20"/>
  <c r="C22" i="20"/>
  <c r="D22" i="20"/>
  <c r="E22" i="20"/>
  <c r="G22" i="20"/>
  <c r="H22" i="20"/>
  <c r="I22" i="20"/>
  <c r="J22" i="20"/>
  <c r="K22" i="20"/>
  <c r="M22" i="20"/>
  <c r="N22" i="20"/>
  <c r="C4" i="19" l="1"/>
  <c r="C22" i="19" s="1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D22" i="19"/>
  <c r="E22" i="19"/>
  <c r="F22" i="19"/>
  <c r="G22" i="19"/>
  <c r="H22" i="19"/>
  <c r="I22" i="19"/>
  <c r="J22" i="19"/>
  <c r="K22" i="19"/>
  <c r="L22" i="19"/>
  <c r="M22" i="19"/>
  <c r="O22" i="19"/>
  <c r="C6" i="18" l="1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D24" i="18"/>
  <c r="C24" i="18" s="1"/>
  <c r="E24" i="18"/>
  <c r="F24" i="18"/>
  <c r="G24" i="18"/>
  <c r="H24" i="18"/>
  <c r="I24" i="18"/>
  <c r="J24" i="18"/>
  <c r="K24" i="18"/>
  <c r="L24" i="18"/>
  <c r="M24" i="18"/>
  <c r="N24" i="18"/>
  <c r="C22" i="17" l="1"/>
  <c r="D22" i="17"/>
  <c r="E22" i="17"/>
  <c r="F22" i="17"/>
  <c r="G22" i="17"/>
  <c r="H22" i="17"/>
  <c r="I22" i="17"/>
  <c r="J22" i="17"/>
  <c r="K22" i="17"/>
  <c r="L22" i="17"/>
  <c r="C5" i="16" l="1"/>
  <c r="H5" i="16"/>
  <c r="O5" i="16"/>
  <c r="C6" i="16"/>
  <c r="H6" i="16"/>
  <c r="O6" i="16"/>
  <c r="C7" i="16"/>
  <c r="H7" i="16"/>
  <c r="O7" i="16"/>
  <c r="C8" i="16"/>
  <c r="H8" i="16"/>
  <c r="O8" i="16"/>
  <c r="C9" i="16"/>
  <c r="H9" i="16"/>
  <c r="O9" i="16"/>
  <c r="C10" i="16"/>
  <c r="H10" i="16"/>
  <c r="O10" i="16"/>
  <c r="C11" i="16"/>
  <c r="H11" i="16"/>
  <c r="O11" i="16"/>
  <c r="C12" i="16"/>
  <c r="H12" i="16"/>
  <c r="O12" i="16"/>
  <c r="C13" i="16"/>
  <c r="H13" i="16"/>
  <c r="O13" i="16"/>
  <c r="C14" i="16"/>
  <c r="H14" i="16"/>
  <c r="O14" i="16"/>
  <c r="C15" i="16"/>
  <c r="H15" i="16"/>
  <c r="O15" i="16"/>
  <c r="C16" i="16"/>
  <c r="H16" i="16"/>
  <c r="O16" i="16"/>
  <c r="C17" i="16"/>
  <c r="H17" i="16"/>
  <c r="O17" i="16"/>
  <c r="C18" i="16"/>
  <c r="H18" i="16"/>
  <c r="O18" i="16"/>
  <c r="C19" i="16"/>
  <c r="H19" i="16"/>
  <c r="O19" i="16"/>
  <c r="C20" i="16"/>
  <c r="H20" i="16"/>
  <c r="O20" i="16"/>
  <c r="C21" i="16"/>
  <c r="H21" i="16"/>
  <c r="O21" i="16"/>
  <c r="C22" i="16"/>
  <c r="H22" i="16"/>
  <c r="O22" i="16"/>
  <c r="D23" i="16"/>
  <c r="C23" i="16" s="1"/>
  <c r="E23" i="16"/>
  <c r="F23" i="16"/>
  <c r="G23" i="16"/>
  <c r="I23" i="16"/>
  <c r="J23" i="16"/>
  <c r="H23" i="16" s="1"/>
  <c r="K23" i="16"/>
  <c r="L23" i="16"/>
  <c r="M23" i="16"/>
  <c r="N23" i="16"/>
  <c r="C22" i="15" l="1"/>
  <c r="D22" i="15"/>
  <c r="E22" i="15"/>
  <c r="F22" i="15"/>
  <c r="AC25" i="14" l="1"/>
  <c r="AD25" i="14"/>
  <c r="AE25" i="14"/>
  <c r="AF25" i="14"/>
  <c r="C21" i="13" l="1"/>
  <c r="D21" i="13"/>
  <c r="E21" i="13"/>
  <c r="G5" i="12" l="1"/>
  <c r="G23" i="12" s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C23" i="12"/>
  <c r="D23" i="12"/>
  <c r="E23" i="12"/>
  <c r="F23" i="12"/>
  <c r="H23" i="12"/>
  <c r="I23" i="12"/>
  <c r="J23" i="12"/>
  <c r="K23" i="12"/>
  <c r="L23" i="12"/>
  <c r="M23" i="12"/>
  <c r="F23" i="10" l="1"/>
  <c r="T28" i="8" l="1"/>
  <c r="G23" i="7" l="1"/>
  <c r="H23" i="7"/>
  <c r="I23" i="7"/>
  <c r="J23" i="7"/>
  <c r="K23" i="7"/>
  <c r="L23" i="7"/>
  <c r="E8" i="5" l="1"/>
  <c r="E26" i="5" s="1"/>
  <c r="H8" i="5"/>
  <c r="K8" i="5"/>
  <c r="E9" i="5"/>
  <c r="C9" i="5" s="1"/>
  <c r="H9" i="5"/>
  <c r="K9" i="5"/>
  <c r="E10" i="5"/>
  <c r="C10" i="5" s="1"/>
  <c r="H10" i="5"/>
  <c r="K10" i="5"/>
  <c r="E11" i="5"/>
  <c r="C11" i="5" s="1"/>
  <c r="H11" i="5"/>
  <c r="K11" i="5"/>
  <c r="E12" i="5"/>
  <c r="C12" i="5" s="1"/>
  <c r="H12" i="5"/>
  <c r="K12" i="5"/>
  <c r="E13" i="5"/>
  <c r="C13" i="5" s="1"/>
  <c r="H13" i="5"/>
  <c r="K13" i="5"/>
  <c r="E14" i="5"/>
  <c r="C14" i="5" s="1"/>
  <c r="H14" i="5"/>
  <c r="K14" i="5"/>
  <c r="E15" i="5"/>
  <c r="C15" i="5" s="1"/>
  <c r="H15" i="5"/>
  <c r="K15" i="5"/>
  <c r="E16" i="5"/>
  <c r="C16" i="5" s="1"/>
  <c r="H16" i="5"/>
  <c r="K16" i="5"/>
  <c r="E17" i="5"/>
  <c r="C17" i="5" s="1"/>
  <c r="H17" i="5"/>
  <c r="K17" i="5"/>
  <c r="E18" i="5"/>
  <c r="C18" i="5" s="1"/>
  <c r="H18" i="5"/>
  <c r="K18" i="5"/>
  <c r="E19" i="5"/>
  <c r="C19" i="5" s="1"/>
  <c r="H19" i="5"/>
  <c r="K19" i="5"/>
  <c r="E20" i="5"/>
  <c r="C20" i="5" s="1"/>
  <c r="H20" i="5"/>
  <c r="K20" i="5"/>
  <c r="E21" i="5"/>
  <c r="C21" i="5" s="1"/>
  <c r="H21" i="5"/>
  <c r="K21" i="5"/>
  <c r="E22" i="5"/>
  <c r="C22" i="5" s="1"/>
  <c r="H22" i="5"/>
  <c r="K22" i="5"/>
  <c r="E23" i="5"/>
  <c r="C23" i="5" s="1"/>
  <c r="H23" i="5"/>
  <c r="K23" i="5"/>
  <c r="E24" i="5"/>
  <c r="C24" i="5" s="1"/>
  <c r="H24" i="5"/>
  <c r="K24" i="5"/>
  <c r="E25" i="5"/>
  <c r="C25" i="5" s="1"/>
  <c r="H25" i="5"/>
  <c r="K25" i="5"/>
  <c r="D26" i="5"/>
  <c r="F26" i="5"/>
  <c r="H26" i="5"/>
  <c r="I26" i="5"/>
  <c r="J26" i="5"/>
  <c r="K26" i="5"/>
  <c r="L26" i="5"/>
  <c r="M26" i="5"/>
  <c r="O26" i="5"/>
  <c r="C8" i="5" l="1"/>
  <c r="C26" i="5" s="1"/>
</calcChain>
</file>

<file path=xl/sharedStrings.xml><?xml version="1.0" encoding="utf-8"?>
<sst xmlns="http://schemas.openxmlformats.org/spreadsheetml/2006/main" count="866" uniqueCount="288">
  <si>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</si>
  <si>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</si>
  <si>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</si>
  <si>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</si>
  <si>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</si>
  <si>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</si>
  <si>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</si>
  <si>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</si>
  <si>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</si>
  <si>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</si>
  <si>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</si>
  <si>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</si>
  <si>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</si>
  <si>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</si>
  <si>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</si>
  <si>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</si>
  <si>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</si>
  <si>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</si>
  <si>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</si>
  <si>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</si>
  <si>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</si>
  <si>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</si>
  <si>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</si>
  <si>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</si>
  <si>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</si>
  <si>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</si>
  <si>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</si>
  <si>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</si>
  <si>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</si>
  <si>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</si>
  <si>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</si>
  <si>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Июль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</si>
  <si>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</si>
  <si>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</si>
  <si>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</si>
  <si>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</si>
  <si>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</si>
  <si>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</si>
  <si>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</si>
  <si>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</si>
  <si>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</si>
  <si>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</si>
  <si>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</si>
  <si>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</si>
  <si>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</si>
  <si>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</si>
  <si>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</si>
  <si>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</si>
  <si>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</si>
  <si>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</si>
  <si>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</si>
  <si>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</si>
  <si>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</si>
  <si>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</si>
  <si>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</si>
  <si>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</si>
  <si>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</si>
  <si>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</si>
  <si>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</si>
  <si>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</si>
  <si>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</si>
  <si>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</si>
  <si>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</si>
  <si>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</si>
  <si>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</si>
  <si>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</si>
  <si>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</si>
  <si>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</si>
  <si>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</si>
  <si>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01.08.2022 </t>
  </si>
  <si>
    <t>Информация о количестве  ветеранов  Великой Отечественной войны 1941-1945 годов,  состоящих на учете</t>
  </si>
  <si>
    <t>Труженики тыла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</si>
  <si>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</si>
  <si>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</si>
  <si>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</si>
  <si>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</si>
  <si>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</si>
  <si>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</si>
  <si>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</si>
  <si>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</si>
  <si>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</si>
  <si>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</si>
  <si>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</si>
  <si>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</si>
  <si>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</si>
  <si>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</si>
  <si>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</si>
  <si>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</si>
  <si>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</si>
  <si>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</si>
  <si>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</si>
  <si>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</si>
  <si>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</si>
  <si>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</si>
  <si>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</si>
  <si>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</si>
  <si>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</si>
  <si>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</si>
  <si>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</si>
  <si>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</si>
  <si>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</si>
  <si>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</si>
  <si>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</si>
  <si>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июле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</si>
  <si>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</si>
  <si>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июле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</si>
  <si>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</si>
  <si>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</si>
  <si>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01.08.2022.</t>
  </si>
  <si>
    <t>кол-во детей (чел.)</t>
  </si>
  <si>
    <t>получателей (семей)</t>
  </si>
  <si>
    <t xml:space="preserve">Накопительно за 2022 год </t>
  </si>
  <si>
    <t>Начислено на июнь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</si>
  <si>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</si>
  <si>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августа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</si>
  <si>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</si>
  <si>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</si>
  <si>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</si>
  <si>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</si>
  <si>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</si>
  <si>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</si>
  <si>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июле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</si>
  <si>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</si>
  <si>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</si>
  <si>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</si>
  <si>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</si>
  <si>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01.07.2022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</si>
  <si>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</si>
  <si>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</si>
  <si>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</si>
  <si>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июль</t>
  </si>
  <si>
    <t>Информация о получателях ежемесячная денежная выплата на ребенка от 3 до 7 лет включительно по состоянию на 01.08.2022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</si>
  <si>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</si>
  <si>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</si>
  <si>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</si>
  <si>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</si>
  <si>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</si>
  <si>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</si>
  <si>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</si>
  <si>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</si>
  <si>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</si>
  <si>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</si>
  <si>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01.08.2022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</si>
  <si>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</si>
  <si>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</si>
  <si>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</si>
  <si>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июль 2022 (семей)</t>
  </si>
  <si>
    <t>Информация о получателях ежемесячной денежной компенсации многодетным семьям, проживающим в Ленинградской области за июль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</si>
  <si>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</si>
  <si>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</si>
  <si>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</si>
  <si>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</si>
  <si>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</si>
  <si>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</si>
  <si>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</si>
  <si>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</si>
  <si>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</si>
  <si>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</si>
  <si>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</si>
  <si>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</si>
  <si>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</si>
  <si>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</si>
  <si>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</si>
  <si>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</si>
  <si>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</si>
  <si>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</si>
  <si>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</si>
  <si>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июль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</si>
  <si>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</si>
  <si>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</si>
  <si>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</si>
  <si>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</si>
  <si>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</si>
  <si>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01.08.2022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</si>
  <si>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</si>
  <si>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</si>
  <si>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</si>
  <si>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</si>
  <si>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</si>
  <si>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</si>
  <si>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</si>
  <si>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</si>
  <si>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</si>
  <si>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</si>
  <si>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</si>
  <si>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</si>
  <si>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</si>
  <si>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</si>
  <si>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01.08.2022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</si>
  <si>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</si>
  <si>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</si>
  <si>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</si>
  <si>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</si>
  <si>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</si>
  <si>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</si>
  <si>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</si>
  <si>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</si>
  <si>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</si>
  <si>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</si>
  <si>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</si>
  <si>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июль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</si>
  <si>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01.08.2022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</si>
  <si>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</si>
  <si>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</si>
  <si>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</si>
  <si>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</si>
  <si>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</si>
  <si>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</si>
  <si>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</si>
  <si>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</si>
  <si>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</si>
  <si>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</si>
  <si>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</si>
  <si>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</si>
  <si>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</si>
  <si>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</si>
  <si>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</si>
  <si>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</si>
  <si>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01.07.2022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</si>
  <si>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</si>
  <si>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</si>
  <si>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</si>
  <si>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</si>
  <si>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</si>
  <si>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</si>
  <si>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</si>
  <si>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</si>
  <si>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</si>
  <si>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</si>
  <si>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</si>
  <si>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</si>
  <si>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</si>
  <si>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</si>
  <si>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</si>
  <si>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01.08.2022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</si>
  <si>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</si>
  <si>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</si>
  <si>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</si>
  <si>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</si>
  <si>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</si>
  <si>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</si>
  <si>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июль 2022 года</t>
  </si>
  <si>
    <t>Информация о получателях ежемесячной денежной выплаты отдельным категориям граждан, проживающих в Ленинградской области на 01.07.2022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</si>
  <si>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</si>
  <si>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</si>
  <si>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</si>
  <si>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</si>
  <si>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</si>
  <si>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</si>
  <si>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</si>
  <si>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июль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</si>
  <si>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</si>
  <si>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июль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</si>
  <si>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</si>
  <si>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01.07.2022 по 31.07.2022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</si>
  <si>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</si>
  <si>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</si>
  <si>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</si>
  <si>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</si>
  <si>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</si>
  <si>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01.08.2022 (за июль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</si>
  <si>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</si>
  <si>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</si>
  <si>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</si>
  <si>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июль 2022</t>
  </si>
  <si>
    <t>Количество получателей накопительно  в 2022</t>
  </si>
  <si>
    <t>Количество актуальных получателей по БД на июль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</si>
  <si>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</si>
  <si>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</si>
  <si>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01.08.2022</t>
  </si>
  <si>
    <t>Количество актуальных получателей  по БД на июль 2022</t>
  </si>
  <si>
    <t>Информация о получателях региональной социальной доплаты к пенсии на 01.07.2022</t>
  </si>
  <si>
    <t>за 2022</t>
  </si>
  <si>
    <t>в июле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</si>
  <si>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</si>
  <si>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</si>
  <si>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</si>
  <si>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01.08.2022</t>
  </si>
  <si>
    <t>Количество  получателей в 2022 году (накопительно)</t>
  </si>
  <si>
    <t>Количество получателей 
за июль 2022</t>
  </si>
  <si>
    <t>Информация о получателях федеральной ежемесячной денежной компенсации за расходы по коммунальным услугам на 01.08.2022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</si>
  <si>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</si>
  <si>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</si>
  <si>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</si>
  <si>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</si>
  <si>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</si>
  <si>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июль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</si>
  <si>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01.08.2022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</si>
</sst>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руб.-419];[Red]&quot;-&quot;#,##0.00&quot; &quot;[$руб.-419]"/>
    <numFmt numFmtId="165" formatCode="_-* #,##0.00\ _₽_-;\-* #,##0.00\ _₽_-;_-* &quot;-&quot;??\ _₽_-;_-@_-"/>
    <numFmt numFmtId="166" formatCode="_-* #,##0\ _₽_-;\-* #,##0\ _₽_-;_-* &quot;-&quot;\ _₽_-;_-@_-"/>
    <numFmt numFmtId="167" formatCode="_-* #,##0.00\ &quot;₽&quot;_-;\-* #,##0.00\ &quot;₽&quot;_-;_-* &quot;-&quot;??\ &quot;₽&quot;_-;_-@_-"/>
    <numFmt numFmtId="168" formatCode="_-* #,##0\ &quot;₽&quot;_-;\-* #,##0\ &quot;₽&quot;_-;_-* &quot;-&quot;\ &quot;₽&quot;_-;_-@_-"/>
    <numFmt numFmtId="169" formatCode="_-* #,##0\ _₽_-;\-* #,##0\ _₽_-;_-* &quot;-&quot;??\ _₽_-;_-@_-"/>
  </numFmts>
  <fonts count="10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7" fillId="5" borderId="0" applyNumberFormat="0" applyBorder="0" applyAlignment="0" applyProtection="0"/>
    <xf numFmtId="0" fontId="18" fillId="6" borderId="0"/>
    <xf numFmtId="0" fontId="17" fillId="7" borderId="0" applyNumberFormat="0" applyBorder="0" applyAlignment="0" applyProtection="0"/>
    <xf numFmtId="0" fontId="18" fillId="8" borderId="0"/>
    <xf numFmtId="0" fontId="17" fillId="9" borderId="0" applyNumberFormat="0" applyBorder="0" applyAlignment="0" applyProtection="0"/>
    <xf numFmtId="0" fontId="18" fillId="10" borderId="0"/>
    <xf numFmtId="0" fontId="17" fillId="11" borderId="0" applyNumberFormat="0" applyBorder="0" applyAlignment="0" applyProtection="0"/>
    <xf numFmtId="0" fontId="18" fillId="12" borderId="0"/>
    <xf numFmtId="0" fontId="17" fillId="13" borderId="0" applyNumberFormat="0" applyBorder="0" applyAlignment="0" applyProtection="0"/>
    <xf numFmtId="0" fontId="18" fillId="14" borderId="0"/>
    <xf numFmtId="0" fontId="17" fillId="15" borderId="0" applyNumberFormat="0" applyBorder="0" applyAlignment="0" applyProtection="0"/>
    <xf numFmtId="0" fontId="18" fillId="16" borderId="0"/>
    <xf numFmtId="0" fontId="17" fillId="17" borderId="0" applyNumberFormat="0" applyBorder="0" applyAlignment="0" applyProtection="0"/>
    <xf numFmtId="0" fontId="18" fillId="18" borderId="0"/>
    <xf numFmtId="0" fontId="17" fillId="19" borderId="0" applyNumberFormat="0" applyBorder="0" applyAlignment="0" applyProtection="0"/>
    <xf numFmtId="0" fontId="18" fillId="20" borderId="0"/>
    <xf numFmtId="0" fontId="17" fillId="21" borderId="0" applyNumberFormat="0" applyBorder="0" applyAlignment="0" applyProtection="0"/>
    <xf numFmtId="0" fontId="18" fillId="22" borderId="0"/>
    <xf numFmtId="0" fontId="17" fillId="11" borderId="0" applyNumberFormat="0" applyBorder="0" applyAlignment="0" applyProtection="0"/>
    <xf numFmtId="0" fontId="18" fillId="12" borderId="0"/>
    <xf numFmtId="0" fontId="17" fillId="17" borderId="0" applyNumberFormat="0" applyBorder="0" applyAlignment="0" applyProtection="0"/>
    <xf numFmtId="0" fontId="18" fillId="18" borderId="0"/>
    <xf numFmtId="0" fontId="17" fillId="23" borderId="0" applyNumberFormat="0" applyBorder="0" applyAlignment="0" applyProtection="0"/>
    <xf numFmtId="0" fontId="18" fillId="24" borderId="0"/>
    <xf numFmtId="0" fontId="19" fillId="25" borderId="0" applyNumberFormat="0" applyBorder="0" applyAlignment="0" applyProtection="0"/>
    <xf numFmtId="0" fontId="20" fillId="26" borderId="0"/>
    <xf numFmtId="0" fontId="19" fillId="19" borderId="0" applyNumberFormat="0" applyBorder="0" applyAlignment="0" applyProtection="0"/>
    <xf numFmtId="0" fontId="20" fillId="20" borderId="0"/>
    <xf numFmtId="0" fontId="19" fillId="21" borderId="0" applyNumberFormat="0" applyBorder="0" applyAlignment="0" applyProtection="0"/>
    <xf numFmtId="0" fontId="20" fillId="22" borderId="0"/>
    <xf numFmtId="0" fontId="19" fillId="27" borderId="0" applyNumberFormat="0" applyBorder="0" applyAlignment="0" applyProtection="0"/>
    <xf numFmtId="0" fontId="20" fillId="28" borderId="0"/>
    <xf numFmtId="0" fontId="19" fillId="29" borderId="0" applyNumberFormat="0" applyBorder="0" applyAlignment="0" applyProtection="0"/>
    <xf numFmtId="0" fontId="20" fillId="30" borderId="0"/>
    <xf numFmtId="0" fontId="19" fillId="31" borderId="0" applyNumberFormat="0" applyBorder="0" applyAlignment="0" applyProtection="0"/>
    <xf numFmtId="0" fontId="20" fillId="32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4" fontId="22" fillId="0" borderId="0"/>
    <xf numFmtId="0" fontId="19" fillId="33" borderId="0" applyNumberFormat="0" applyBorder="0" applyAlignment="0" applyProtection="0"/>
    <xf numFmtId="0" fontId="20" fillId="34" borderId="0"/>
    <xf numFmtId="0" fontId="19" fillId="35" borderId="0" applyNumberFormat="0" applyBorder="0" applyAlignment="0" applyProtection="0"/>
    <xf numFmtId="0" fontId="20" fillId="36" borderId="0"/>
    <xf numFmtId="0" fontId="19" fillId="37" borderId="0" applyNumberFormat="0" applyBorder="0" applyAlignment="0" applyProtection="0"/>
    <xf numFmtId="0" fontId="20" fillId="38" borderId="0"/>
    <xf numFmtId="0" fontId="19" fillId="27" borderId="0" applyNumberFormat="0" applyBorder="0" applyAlignment="0" applyProtection="0"/>
    <xf numFmtId="0" fontId="20" fillId="28" borderId="0"/>
    <xf numFmtId="0" fontId="19" fillId="29" borderId="0" applyNumberFormat="0" applyBorder="0" applyAlignment="0" applyProtection="0"/>
    <xf numFmtId="0" fontId="20" fillId="30" borderId="0"/>
    <xf numFmtId="0" fontId="19" fillId="39" borderId="0" applyNumberFormat="0" applyBorder="0" applyAlignment="0" applyProtection="0"/>
    <xf numFmtId="0" fontId="20" fillId="40" borderId="0"/>
    <xf numFmtId="0" fontId="23" fillId="15" borderId="16" applyNumberFormat="0" applyAlignment="0" applyProtection="0"/>
    <xf numFmtId="0" fontId="24" fillId="16" borderId="17"/>
    <xf numFmtId="0" fontId="25" fillId="41" borderId="18" applyNumberFormat="0" applyAlignment="0" applyProtection="0"/>
    <xf numFmtId="0" fontId="26" fillId="42" borderId="19"/>
    <xf numFmtId="0" fontId="27" fillId="41" borderId="16" applyNumberFormat="0" applyAlignment="0" applyProtection="0"/>
    <xf numFmtId="0" fontId="28" fillId="42" borderId="17"/>
    <xf numFmtId="0" fontId="29" fillId="0" borderId="20" applyNumberFormat="0" applyFill="0" applyAlignment="0" applyProtection="0"/>
    <xf numFmtId="0" fontId="30" fillId="0" borderId="21"/>
    <xf numFmtId="0" fontId="31" fillId="0" borderId="22" applyNumberFormat="0" applyFill="0" applyAlignment="0" applyProtection="0"/>
    <xf numFmtId="0" fontId="32" fillId="0" borderId="23"/>
    <xf numFmtId="0" fontId="33" fillId="0" borderId="24" applyNumberFormat="0" applyFill="0" applyAlignment="0" applyProtection="0"/>
    <xf numFmtId="0" fontId="34" fillId="0" borderId="25"/>
    <xf numFmtId="0" fontId="33" fillId="0" borderId="0" applyNumberFormat="0" applyFill="0" applyBorder="0" applyAlignment="0" applyProtection="0"/>
    <xf numFmtId="0" fontId="34" fillId="0" borderId="0"/>
    <xf numFmtId="0" fontId="35" fillId="0" borderId="26" applyNumberFormat="0" applyFill="0" applyAlignment="0" applyProtection="0"/>
    <xf numFmtId="0" fontId="36" fillId="0" borderId="27"/>
    <xf numFmtId="0" fontId="37" fillId="43" borderId="28" applyNumberFormat="0" applyAlignment="0" applyProtection="0"/>
    <xf numFmtId="0" fontId="38" fillId="44" borderId="29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47" fillId="7" borderId="0" applyNumberFormat="0" applyBorder="0" applyAlignment="0" applyProtection="0"/>
    <xf numFmtId="0" fontId="48" fillId="8" borderId="0"/>
    <xf numFmtId="0" fontId="49" fillId="0" borderId="0" applyNumberFormat="0" applyFill="0" applyBorder="0" applyAlignment="0" applyProtection="0"/>
    <xf numFmtId="0" fontId="50" fillId="0" borderId="0"/>
    <xf numFmtId="0" fontId="7" fillId="47" borderId="30" applyNumberFormat="0" applyFont="0" applyAlignment="0" applyProtection="0"/>
    <xf numFmtId="0" fontId="44" fillId="48" borderId="31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9" fontId="46" fillId="0" borderId="0" applyFont="0" applyFill="0" applyBorder="0" applyAlignment="0" applyProtection="0"/>
    <xf numFmtId="0" fontId="51" fillId="0" borderId="32" applyNumberFormat="0" applyFill="0" applyAlignment="0" applyProtection="0"/>
    <xf numFmtId="0" fontId="52" fillId="0" borderId="33"/>
    <xf numFmtId="0" fontId="53" fillId="0" borderId="0" applyNumberFormat="0" applyFill="0" applyBorder="0" applyAlignment="0" applyProtection="0"/>
    <xf numFmtId="0" fontId="54" fillId="0" borderId="0"/>
    <xf numFmtId="0" fontId="55" fillId="9" borderId="0" applyNumberFormat="0" applyBorder="0" applyAlignment="0" applyProtection="0"/>
    <xf numFmtId="0" fontId="56" fillId="10" borderId="0"/>
    <xf numFmtId="0" fontId="57" fillId="0" borderId="0"/>
    <xf numFmtId="0" fontId="7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165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9" borderId="0" applyNumberFormat="0" applyBorder="0" applyAlignment="0" applyProtection="0"/>
    <xf numFmtId="0" fontId="23" fillId="15" borderId="16" applyNumberFormat="0" applyAlignment="0" applyProtection="0"/>
    <xf numFmtId="0" fontId="25" fillId="41" borderId="18" applyNumberFormat="0" applyAlignment="0" applyProtection="0"/>
    <xf numFmtId="0" fontId="27" fillId="41" borderId="16" applyNumberFormat="0" applyAlignment="0" applyProtection="0"/>
    <xf numFmtId="0" fontId="29" fillId="0" borderId="20" applyNumberFormat="0" applyFill="0" applyAlignment="0" applyProtection="0"/>
    <xf numFmtId="0" fontId="31" fillId="0" borderId="22" applyNumberFormat="0" applyFill="0" applyAlignment="0" applyProtection="0"/>
    <xf numFmtId="0" fontId="33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7" fillId="43" borderId="28" applyNumberFormat="0" applyAlignment="0" applyProtection="0"/>
    <xf numFmtId="0" fontId="39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1" fillId="0" borderId="0"/>
    <xf numFmtId="0" fontId="46" fillId="0" borderId="0"/>
    <xf numFmtId="0" fontId="1" fillId="0" borderId="0"/>
    <xf numFmtId="0" fontId="47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47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1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70" fillId="0" borderId="0"/>
    <xf numFmtId="165" fontId="7" fillId="0" borderId="0" applyFont="0" applyFill="0" applyBorder="0" applyAlignment="0" applyProtection="0"/>
  </cellStyleXfs>
  <cellXfs count="541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horizontal="left" vertical="top"/>
    </xf>
    <xf numFmtId="0" fontId="10" fillId="3" borderId="0" xfId="2" applyFont="1" applyFill="1"/>
    <xf numFmtId="0" fontId="10" fillId="0" borderId="0" xfId="2" applyFont="1" applyFill="1" applyAlignment="1">
      <alignment horizontal="left"/>
    </xf>
    <xf numFmtId="0" fontId="9" fillId="0" borderId="0" xfId="2" applyFont="1" applyFill="1" applyAlignment="1">
      <alignment horizontal="center" vertical="center"/>
    </xf>
    <xf numFmtId="3" fontId="9" fillId="4" borderId="6" xfId="2" applyNumberFormat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7" fillId="0" borderId="0" xfId="2" applyNumberFormat="1"/>
    <xf numFmtId="3" fontId="9" fillId="0" borderId="6" xfId="2" applyNumberFormat="1" applyFont="1" applyFill="1" applyBorder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3" fontId="10" fillId="4" borderId="6" xfId="2" applyNumberFormat="1" applyFont="1" applyFill="1" applyBorder="1" applyAlignment="1">
      <alignment horizontal="center" vertical="center" wrapText="1"/>
    </xf>
    <xf numFmtId="3" fontId="10" fillId="4" borderId="6" xfId="2" applyNumberFormat="1" applyFont="1" applyFill="1" applyBorder="1" applyAlignment="1">
      <alignment horizontal="center" vertical="center"/>
    </xf>
    <xf numFmtId="3" fontId="9" fillId="4" borderId="6" xfId="2" applyNumberFormat="1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vertical="center"/>
    </xf>
    <xf numFmtId="0" fontId="10" fillId="4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top" wrapText="1"/>
    </xf>
    <xf numFmtId="0" fontId="9" fillId="4" borderId="15" xfId="2" applyFont="1" applyFill="1" applyBorder="1" applyAlignment="1">
      <alignment horizontal="center" vertical="top" wrapText="1"/>
    </xf>
    <xf numFmtId="0" fontId="8" fillId="4" borderId="0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justify"/>
    </xf>
    <xf numFmtId="0" fontId="14" fillId="0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justify"/>
    </xf>
    <xf numFmtId="0" fontId="9" fillId="4" borderId="6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6" xfId="0" applyFont="1" applyFill="1" applyBorder="1" applyAlignment="1">
      <alignment horizontal="center" vertical="justify"/>
    </xf>
    <xf numFmtId="0" fontId="10" fillId="0" borderId="6" xfId="0" applyNumberFormat="1" applyFont="1" applyFill="1" applyBorder="1" applyAlignment="1">
      <alignment horizontal="center" vertical="justify"/>
    </xf>
    <xf numFmtId="0" fontId="10" fillId="0" borderId="6" xfId="0" applyFont="1" applyFill="1" applyBorder="1" applyAlignment="1">
      <alignment horizontal="left" vertical="justify"/>
    </xf>
    <xf numFmtId="0" fontId="10" fillId="0" borderId="6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justify"/>
    </xf>
    <xf numFmtId="0" fontId="10" fillId="4" borderId="6" xfId="0" applyNumberFormat="1" applyFont="1" applyFill="1" applyBorder="1" applyAlignment="1">
      <alignment horizontal="center" vertical="justify"/>
    </xf>
    <xf numFmtId="0" fontId="10" fillId="4" borderId="6" xfId="0" applyFont="1" applyFill="1" applyBorder="1" applyAlignment="1">
      <alignment horizontal="left" vertical="justify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justify"/>
    </xf>
    <xf numFmtId="0" fontId="10" fillId="4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justify"/>
    </xf>
    <xf numFmtId="0" fontId="9" fillId="0" borderId="6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top"/>
    </xf>
    <xf numFmtId="0" fontId="14" fillId="0" borderId="0" xfId="2" applyFont="1" applyAlignment="1">
      <alignment horizontal="right" vertical="top" wrapText="1"/>
    </xf>
    <xf numFmtId="0" fontId="15" fillId="0" borderId="0" xfId="2" applyNumberFormat="1" applyFont="1" applyAlignment="1">
      <alignment horizontal="center" vertical="top"/>
    </xf>
    <xf numFmtId="3" fontId="15" fillId="4" borderId="9" xfId="2" applyNumberFormat="1" applyFont="1" applyFill="1" applyBorder="1" applyAlignment="1">
      <alignment horizontal="center" vertical="top" wrapText="1"/>
    </xf>
    <xf numFmtId="0" fontId="15" fillId="4" borderId="9" xfId="2" applyNumberFormat="1" applyFont="1" applyFill="1" applyBorder="1" applyAlignment="1">
      <alignment horizontal="center" vertical="top" wrapText="1"/>
    </xf>
    <xf numFmtId="0" fontId="15" fillId="4" borderId="7" xfId="2" applyFont="1" applyFill="1" applyBorder="1" applyAlignment="1">
      <alignment horizontal="center" vertical="top"/>
    </xf>
    <xf numFmtId="0" fontId="15" fillId="4" borderId="8" xfId="2" applyFont="1" applyFill="1" applyBorder="1" applyAlignment="1">
      <alignment horizontal="center" vertical="top"/>
    </xf>
    <xf numFmtId="0" fontId="14" fillId="0" borderId="0" xfId="2" applyFont="1" applyFill="1" applyAlignment="1">
      <alignment vertical="top"/>
    </xf>
    <xf numFmtId="0" fontId="14" fillId="0" borderId="0" xfId="2" applyNumberFormat="1" applyFont="1" applyFill="1" applyAlignment="1">
      <alignment vertical="top"/>
    </xf>
    <xf numFmtId="0" fontId="14" fillId="0" borderId="9" xfId="2" applyNumberFormat="1" applyFont="1" applyBorder="1" applyAlignment="1">
      <alignment horizontal="center" vertical="top" wrapText="1"/>
    </xf>
    <xf numFmtId="0" fontId="14" fillId="0" borderId="6" xfId="2" applyFont="1" applyFill="1" applyBorder="1" applyAlignment="1">
      <alignment vertical="top"/>
    </xf>
    <xf numFmtId="0" fontId="14" fillId="0" borderId="6" xfId="2" applyFont="1" applyFill="1" applyBorder="1" applyAlignment="1">
      <alignment horizontal="center" vertical="top"/>
    </xf>
    <xf numFmtId="0" fontId="14" fillId="4" borderId="9" xfId="2" applyNumberFormat="1" applyFont="1" applyFill="1" applyBorder="1" applyAlignment="1">
      <alignment horizontal="center" vertical="top" wrapText="1"/>
    </xf>
    <xf numFmtId="0" fontId="14" fillId="4" borderId="9" xfId="2" applyFont="1" applyFill="1" applyBorder="1" applyAlignment="1">
      <alignment vertical="top"/>
    </xf>
    <xf numFmtId="0" fontId="14" fillId="4" borderId="9" xfId="2" applyFont="1" applyFill="1" applyBorder="1" applyAlignment="1">
      <alignment horizontal="center" vertical="top"/>
    </xf>
    <xf numFmtId="0" fontId="15" fillId="0" borderId="6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/>
    </xf>
    <xf numFmtId="0" fontId="15" fillId="0" borderId="6" xfId="2" applyFont="1" applyFill="1" applyBorder="1" applyAlignment="1">
      <alignment horizontal="center" vertical="top" wrapText="1"/>
    </xf>
    <xf numFmtId="0" fontId="15" fillId="0" borderId="7" xfId="2" applyFont="1" applyFill="1" applyBorder="1" applyAlignment="1">
      <alignment horizontal="center" vertical="top" wrapText="1"/>
    </xf>
    <xf numFmtId="0" fontId="15" fillId="0" borderId="8" xfId="2" applyFont="1" applyFill="1" applyBorder="1" applyAlignment="1">
      <alignment horizontal="center" vertical="top" wrapText="1"/>
    </xf>
    <xf numFmtId="0" fontId="16" fillId="4" borderId="15" xfId="2" applyFont="1" applyFill="1" applyBorder="1" applyAlignment="1">
      <alignment horizontal="center" vertical="top" wrapText="1"/>
    </xf>
    <xf numFmtId="0" fontId="57" fillId="0" borderId="0" xfId="98" applyNumberFormat="1"/>
    <xf numFmtId="0" fontId="57" fillId="0" borderId="0" xfId="98"/>
    <xf numFmtId="0" fontId="57" fillId="0" borderId="0" xfId="98" applyNumberFormat="1" applyFill="1"/>
    <xf numFmtId="0" fontId="58" fillId="0" borderId="0" xfId="98" applyNumberFormat="1" applyFont="1" applyAlignment="1">
      <alignment horizontal="center"/>
    </xf>
    <xf numFmtId="0" fontId="59" fillId="0" borderId="6" xfId="98" applyNumberFormat="1" applyFont="1" applyBorder="1" applyAlignment="1">
      <alignment horizontal="center"/>
    </xf>
    <xf numFmtId="0" fontId="59" fillId="0" borderId="6" xfId="98" applyFont="1" applyBorder="1"/>
    <xf numFmtId="0" fontId="60" fillId="0" borderId="0" xfId="98" applyNumberFormat="1" applyFont="1"/>
    <xf numFmtId="0" fontId="61" fillId="50" borderId="6" xfId="98" applyNumberFormat="1" applyFont="1" applyFill="1" applyBorder="1" applyAlignment="1">
      <alignment horizontal="center"/>
    </xf>
    <xf numFmtId="0" fontId="61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61" fillId="0" borderId="6" xfId="98" applyNumberFormat="1" applyFont="1" applyBorder="1" applyAlignment="1">
      <alignment horizontal="center" vertical="center"/>
    </xf>
    <xf numFmtId="0" fontId="61" fillId="0" borderId="6" xfId="98" applyFont="1" applyBorder="1"/>
    <xf numFmtId="0" fontId="7" fillId="0" borderId="6" xfId="98" applyFont="1" applyBorder="1" applyAlignment="1">
      <alignment horizontal="center"/>
    </xf>
    <xf numFmtId="0" fontId="60" fillId="0" borderId="0" xfId="98" applyNumberFormat="1" applyFont="1" applyBorder="1"/>
    <xf numFmtId="0" fontId="60" fillId="0" borderId="0" xfId="98" applyNumberFormat="1" applyFont="1" applyFill="1" applyBorder="1"/>
    <xf numFmtId="0" fontId="61" fillId="0" borderId="0" xfId="98" applyFont="1" applyFill="1" applyBorder="1"/>
    <xf numFmtId="0" fontId="57" fillId="0" borderId="0" xfId="98" applyNumberFormat="1" applyAlignment="1">
      <alignment vertical="center"/>
    </xf>
    <xf numFmtId="49" fontId="62" fillId="0" borderId="6" xfId="98" applyNumberFormat="1" applyFont="1" applyBorder="1" applyAlignment="1">
      <alignment horizontal="center" vertical="center" wrapText="1"/>
    </xf>
    <xf numFmtId="0" fontId="63" fillId="0" borderId="6" xfId="98" applyFont="1" applyBorder="1" applyAlignment="1">
      <alignment horizontal="center" vertical="center"/>
    </xf>
    <xf numFmtId="0" fontId="58" fillId="0" borderId="6" xfId="98" applyNumberFormat="1" applyFont="1" applyBorder="1" applyAlignment="1">
      <alignment horizontal="center" vertical="center"/>
    </xf>
    <xf numFmtId="0" fontId="63" fillId="0" borderId="6" xfId="98" applyNumberFormat="1" applyFont="1" applyBorder="1" applyAlignment="1">
      <alignment horizontal="center" vertical="center" wrapText="1"/>
    </xf>
    <xf numFmtId="0" fontId="64" fillId="0" borderId="0" xfId="98" applyNumberFormat="1" applyFont="1"/>
    <xf numFmtId="49" fontId="63" fillId="0" borderId="15" xfId="98" applyNumberFormat="1" applyFont="1" applyBorder="1" applyAlignment="1">
      <alignment horizontal="centerContinuous"/>
    </xf>
    <xf numFmtId="49" fontId="63" fillId="0" borderId="15" xfId="98" applyNumberFormat="1" applyFont="1" applyBorder="1" applyAlignment="1">
      <alignment horizontal="centerContinuous" vertical="center"/>
    </xf>
    <xf numFmtId="0" fontId="57" fillId="0" borderId="0" xfId="98" applyAlignment="1">
      <alignment horizontal="centerContinuous"/>
    </xf>
    <xf numFmtId="0" fontId="64" fillId="0" borderId="0" xfId="98" applyNumberFormat="1" applyFont="1" applyAlignment="1">
      <alignment horizontal="centerContinuous"/>
    </xf>
    <xf numFmtId="0" fontId="57" fillId="0" borderId="0" xfId="98" applyAlignment="1">
      <alignment wrapText="1"/>
    </xf>
    <xf numFmtId="0" fontId="65" fillId="0" borderId="0" xfId="98" applyFont="1" applyAlignment="1">
      <alignment horizontal="center" vertical="center" wrapText="1"/>
    </xf>
    <xf numFmtId="0" fontId="8" fillId="0" borderId="0" xfId="99" applyFont="1" applyFill="1"/>
    <xf numFmtId="0" fontId="66" fillId="0" borderId="0" xfId="99" applyNumberFormat="1" applyFont="1" applyFill="1" applyAlignment="1">
      <alignment horizontal="center"/>
    </xf>
    <xf numFmtId="0" fontId="9" fillId="4" borderId="6" xfId="79" applyNumberFormat="1" applyFont="1" applyFill="1" applyBorder="1" applyAlignment="1">
      <alignment horizontal="center" vertical="center"/>
    </xf>
    <xf numFmtId="0" fontId="9" fillId="4" borderId="7" xfId="79" applyNumberFormat="1" applyFont="1" applyFill="1" applyBorder="1" applyAlignment="1">
      <alignment horizontal="center"/>
    </xf>
    <xf numFmtId="0" fontId="9" fillId="4" borderId="8" xfId="79" applyNumberFormat="1" applyFont="1" applyFill="1" applyBorder="1" applyAlignment="1">
      <alignment horizontal="center"/>
    </xf>
    <xf numFmtId="0" fontId="10" fillId="0" borderId="9" xfId="79" applyNumberFormat="1" applyFont="1" applyFill="1" applyBorder="1" applyAlignment="1">
      <alignment horizontal="center" vertical="center"/>
    </xf>
    <xf numFmtId="0" fontId="9" fillId="0" borderId="6" xfId="79" applyNumberFormat="1" applyFont="1" applyFill="1" applyBorder="1" applyAlignment="1">
      <alignment horizontal="center" vertical="center" wrapText="1"/>
    </xf>
    <xf numFmtId="0" fontId="10" fillId="0" borderId="6" xfId="79" applyNumberFormat="1" applyFont="1" applyFill="1" applyBorder="1" applyAlignment="1">
      <alignment horizontal="center" vertical="center" wrapText="1"/>
    </xf>
    <xf numFmtId="0" fontId="10" fillId="0" borderId="6" xfId="79" applyFont="1" applyFill="1" applyBorder="1" applyAlignment="1">
      <alignment vertical="center"/>
    </xf>
    <xf numFmtId="0" fontId="10" fillId="0" borderId="6" xfId="79" applyFont="1" applyFill="1" applyBorder="1" applyAlignment="1">
      <alignment horizontal="center"/>
    </xf>
    <xf numFmtId="0" fontId="10" fillId="4" borderId="9" xfId="79" applyNumberFormat="1" applyFont="1" applyFill="1" applyBorder="1" applyAlignment="1">
      <alignment horizontal="center" vertical="center"/>
    </xf>
    <xf numFmtId="0" fontId="9" fillId="4" borderId="6" xfId="79" applyNumberFormat="1" applyFont="1" applyFill="1" applyBorder="1" applyAlignment="1">
      <alignment horizontal="center" vertical="center" wrapText="1"/>
    </xf>
    <xf numFmtId="0" fontId="10" fillId="4" borderId="6" xfId="79" applyNumberFormat="1" applyFont="1" applyFill="1" applyBorder="1" applyAlignment="1">
      <alignment horizontal="center" vertical="center" wrapText="1"/>
    </xf>
    <xf numFmtId="0" fontId="10" fillId="4" borderId="6" xfId="79" applyFont="1" applyFill="1" applyBorder="1" applyAlignment="1">
      <alignment vertical="center"/>
    </xf>
    <xf numFmtId="0" fontId="10" fillId="4" borderId="6" xfId="79" applyFont="1" applyFill="1" applyBorder="1" applyAlignment="1">
      <alignment horizontal="center"/>
    </xf>
    <xf numFmtId="0" fontId="9" fillId="4" borderId="9" xfId="79" applyNumberFormat="1" applyFont="1" applyFill="1" applyBorder="1" applyAlignment="1">
      <alignment horizontal="center" vertical="center" wrapText="1"/>
    </xf>
    <xf numFmtId="0" fontId="10" fillId="4" borderId="9" xfId="79" applyNumberFormat="1" applyFont="1" applyFill="1" applyBorder="1" applyAlignment="1">
      <alignment horizontal="center" vertical="center" wrapText="1"/>
    </xf>
    <xf numFmtId="0" fontId="10" fillId="4" borderId="9" xfId="79" applyFont="1" applyFill="1" applyBorder="1" applyAlignment="1">
      <alignment vertical="center"/>
    </xf>
    <xf numFmtId="0" fontId="10" fillId="4" borderId="9" xfId="79" applyFont="1" applyFill="1" applyBorder="1" applyAlignment="1">
      <alignment horizontal="center"/>
    </xf>
    <xf numFmtId="0" fontId="9" fillId="0" borderId="6" xfId="79" applyFont="1" applyFill="1" applyBorder="1" applyAlignment="1">
      <alignment horizontal="center" vertical="center" wrapText="1"/>
    </xf>
    <xf numFmtId="0" fontId="9" fillId="0" borderId="6" xfId="79" applyFont="1" applyFill="1" applyBorder="1" applyAlignment="1">
      <alignment horizontal="center" vertical="center" wrapText="1"/>
    </xf>
    <xf numFmtId="0" fontId="67" fillId="0" borderId="6" xfId="79" applyFont="1" applyFill="1" applyBorder="1" applyAlignment="1">
      <alignment horizontal="center" vertical="center"/>
    </xf>
    <xf numFmtId="0" fontId="9" fillId="0" borderId="6" xfId="99" applyFont="1" applyFill="1" applyBorder="1" applyAlignment="1">
      <alignment horizontal="center" vertical="center" wrapText="1"/>
    </xf>
    <xf numFmtId="0" fontId="67" fillId="0" borderId="6" xfId="79" applyFont="1" applyFill="1" applyBorder="1" applyAlignment="1">
      <alignment horizontal="center" vertical="center" wrapText="1"/>
    </xf>
    <xf numFmtId="0" fontId="68" fillId="4" borderId="15" xfId="1" applyFont="1" applyFill="1" applyBorder="1" applyAlignment="1">
      <alignment horizontal="center" vertical="center" wrapText="1"/>
    </xf>
    <xf numFmtId="0" fontId="15" fillId="4" borderId="15" xfId="79" applyFont="1" applyFill="1" applyBorder="1" applyAlignment="1">
      <alignment horizontal="center" vertical="center" wrapText="1"/>
    </xf>
    <xf numFmtId="0" fontId="66" fillId="0" borderId="0" xfId="152" applyFont="1"/>
    <xf numFmtId="0" fontId="66" fillId="3" borderId="0" xfId="152" applyFont="1" applyFill="1"/>
    <xf numFmtId="0" fontId="71" fillId="0" borderId="0" xfId="152" applyFont="1" applyAlignment="1">
      <alignment horizontal="left"/>
    </xf>
    <xf numFmtId="0" fontId="72" fillId="0" borderId="34" xfId="152" applyFont="1" applyBorder="1" applyAlignment="1">
      <alignment horizontal="center" vertical="center"/>
    </xf>
    <xf numFmtId="0" fontId="66" fillId="0" borderId="34" xfId="152" applyFont="1" applyFill="1" applyBorder="1" applyAlignment="1">
      <alignment horizontal="center"/>
    </xf>
    <xf numFmtId="0" fontId="9" fillId="0" borderId="3" xfId="152" applyNumberFormat="1" applyFont="1" applyFill="1" applyBorder="1" applyAlignment="1">
      <alignment horizontal="center" vertical="center" wrapText="1"/>
    </xf>
    <xf numFmtId="0" fontId="73" fillId="0" borderId="3" xfId="152" applyNumberFormat="1" applyFont="1" applyFill="1" applyBorder="1" applyAlignment="1">
      <alignment horizontal="center" vertical="center" wrapText="1"/>
    </xf>
    <xf numFmtId="0" fontId="73" fillId="3" borderId="3" xfId="152" applyNumberFormat="1" applyFont="1" applyFill="1" applyBorder="1" applyAlignment="1">
      <alignment horizontal="center" vertical="center" wrapText="1"/>
    </xf>
    <xf numFmtId="0" fontId="9" fillId="0" borderId="6" xfId="152" applyFont="1" applyBorder="1" applyAlignment="1">
      <alignment horizontal="center" vertical="center"/>
    </xf>
    <xf numFmtId="0" fontId="71" fillId="4" borderId="0" xfId="152" applyFont="1" applyFill="1"/>
    <xf numFmtId="0" fontId="71" fillId="3" borderId="0" xfId="152" applyFont="1" applyFill="1"/>
    <xf numFmtId="0" fontId="10" fillId="4" borderId="6" xfId="152" applyNumberFormat="1" applyFont="1" applyFill="1" applyBorder="1" applyAlignment="1">
      <alignment horizontal="center" vertical="center"/>
    </xf>
    <xf numFmtId="0" fontId="9" fillId="4" borderId="6" xfId="152" applyNumberFormat="1" applyFont="1" applyFill="1" applyBorder="1" applyAlignment="1" applyProtection="1">
      <alignment horizontal="center"/>
    </xf>
    <xf numFmtId="0" fontId="74" fillId="4" borderId="3" xfId="152" applyNumberFormat="1" applyFont="1" applyFill="1" applyBorder="1" applyAlignment="1">
      <alignment horizontal="center" vertical="center" wrapText="1"/>
    </xf>
    <xf numFmtId="0" fontId="10" fillId="4" borderId="6" xfId="152" applyFont="1" applyFill="1" applyBorder="1" applyAlignment="1">
      <alignment vertical="center"/>
    </xf>
    <xf numFmtId="0" fontId="10" fillId="4" borderId="6" xfId="152" applyFont="1" applyFill="1" applyBorder="1" applyAlignment="1">
      <alignment horizontal="center" vertical="center"/>
    </xf>
    <xf numFmtId="0" fontId="71" fillId="0" borderId="0" xfId="152" applyFont="1" applyFill="1"/>
    <xf numFmtId="0" fontId="10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74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Fill="1" applyBorder="1" applyAlignment="1">
      <alignment vertical="center"/>
    </xf>
    <xf numFmtId="0" fontId="10" fillId="0" borderId="6" xfId="152" applyFont="1" applyFill="1" applyBorder="1" applyAlignment="1">
      <alignment horizontal="center" vertical="center"/>
    </xf>
    <xf numFmtId="0" fontId="71" fillId="0" borderId="0" xfId="152" applyFont="1"/>
    <xf numFmtId="0" fontId="10" fillId="0" borderId="9" xfId="152" applyNumberFormat="1" applyFont="1" applyFill="1" applyBorder="1" applyAlignment="1">
      <alignment horizontal="center" vertical="center"/>
    </xf>
    <xf numFmtId="0" fontId="10" fillId="0" borderId="9" xfId="152" applyFont="1" applyBorder="1" applyAlignment="1">
      <alignment vertical="center"/>
    </xf>
    <xf numFmtId="0" fontId="10" fillId="0" borderId="9" xfId="152" applyFont="1" applyBorder="1" applyAlignment="1">
      <alignment horizontal="center" vertical="center"/>
    </xf>
    <xf numFmtId="0" fontId="9" fillId="4" borderId="6" xfId="152" applyFont="1" applyFill="1" applyBorder="1" applyAlignment="1">
      <alignment horizontal="center" vertical="center"/>
    </xf>
    <xf numFmtId="0" fontId="9" fillId="4" borderId="6" xfId="152" applyFont="1" applyFill="1" applyBorder="1" applyAlignment="1">
      <alignment horizontal="center" vertical="center" wrapText="1"/>
    </xf>
    <xf numFmtId="0" fontId="9" fillId="4" borderId="9" xfId="152" applyFont="1" applyFill="1" applyBorder="1" applyAlignment="1">
      <alignment horizontal="center" vertical="center" wrapText="1"/>
    </xf>
    <xf numFmtId="0" fontId="9" fillId="4" borderId="6" xfId="152" applyFont="1" applyFill="1" applyBorder="1" applyAlignment="1">
      <alignment horizontal="center" vertical="center"/>
    </xf>
    <xf numFmtId="0" fontId="9" fillId="4" borderId="12" xfId="152" applyFont="1" applyFill="1" applyBorder="1" applyAlignment="1">
      <alignment horizontal="center" vertical="center" wrapText="1"/>
    </xf>
    <xf numFmtId="0" fontId="9" fillId="4" borderId="12" xfId="152" applyFont="1" applyFill="1" applyBorder="1" applyAlignment="1">
      <alignment horizontal="center" vertical="center"/>
    </xf>
    <xf numFmtId="0" fontId="9" fillId="4" borderId="35" xfId="152" applyFont="1" applyFill="1" applyBorder="1" applyAlignment="1">
      <alignment horizontal="center" vertical="center" wrapText="1"/>
    </xf>
    <xf numFmtId="0" fontId="9" fillId="4" borderId="36" xfId="152" applyFont="1" applyFill="1" applyBorder="1" applyAlignment="1">
      <alignment horizontal="center" vertical="center" wrapText="1"/>
    </xf>
    <xf numFmtId="0" fontId="9" fillId="4" borderId="37" xfId="152" applyFont="1" applyFill="1" applyBorder="1" applyAlignment="1">
      <alignment horizontal="center" vertical="center" wrapText="1"/>
    </xf>
    <xf numFmtId="0" fontId="66" fillId="0" borderId="0" xfId="152" applyFont="1" applyAlignment="1">
      <alignment horizontal="center"/>
    </xf>
    <xf numFmtId="0" fontId="66" fillId="3" borderId="0" xfId="152" applyFont="1" applyFill="1" applyAlignment="1">
      <alignment horizontal="center"/>
    </xf>
    <xf numFmtId="0" fontId="15" fillId="0" borderId="0" xfId="152" applyFont="1" applyBorder="1" applyAlignment="1">
      <alignment horizontal="center" vertical="center" wrapText="1"/>
    </xf>
    <xf numFmtId="0" fontId="14" fillId="0" borderId="0" xfId="99" applyFont="1"/>
    <xf numFmtId="0" fontId="14" fillId="0" borderId="0" xfId="99" applyFont="1" applyFill="1"/>
    <xf numFmtId="0" fontId="14" fillId="0" borderId="0" xfId="99" applyFont="1" applyAlignment="1">
      <alignment horizontal="center"/>
    </xf>
    <xf numFmtId="0" fontId="14" fillId="0" borderId="0" xfId="99" applyFont="1" applyFill="1" applyAlignment="1">
      <alignment horizontal="center"/>
    </xf>
    <xf numFmtId="0" fontId="14" fillId="0" borderId="0" xfId="99" applyFont="1" applyAlignment="1">
      <alignment horizontal="left" vertical="top" wrapText="1"/>
    </xf>
    <xf numFmtId="0" fontId="15" fillId="0" borderId="6" xfId="99" applyFont="1" applyFill="1" applyBorder="1" applyAlignment="1">
      <alignment horizontal="center" vertical="center"/>
    </xf>
    <xf numFmtId="0" fontId="15" fillId="0" borderId="7" xfId="99" applyFont="1" applyFill="1" applyBorder="1" applyAlignment="1">
      <alignment horizontal="center" vertical="center"/>
    </xf>
    <xf numFmtId="0" fontId="15" fillId="0" borderId="8" xfId="99" applyFont="1" applyFill="1" applyBorder="1" applyAlignment="1">
      <alignment horizontal="center" vertical="center"/>
    </xf>
    <xf numFmtId="0" fontId="14" fillId="0" borderId="6" xfId="99" applyNumberFormat="1" applyFont="1" applyFill="1" applyBorder="1" applyAlignment="1">
      <alignment horizontal="center" vertical="center"/>
    </xf>
    <xf numFmtId="0" fontId="14" fillId="3" borderId="9" xfId="99" applyNumberFormat="1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vertical="center"/>
    </xf>
    <xf numFmtId="0" fontId="14" fillId="0" borderId="6" xfId="99" applyFont="1" applyFill="1" applyBorder="1" applyAlignment="1">
      <alignment horizontal="center" vertical="center"/>
    </xf>
    <xf numFmtId="0" fontId="14" fillId="4" borderId="6" xfId="99" applyNumberFormat="1" applyFont="1" applyFill="1" applyBorder="1" applyAlignment="1">
      <alignment horizontal="center" vertical="center"/>
    </xf>
    <xf numFmtId="0" fontId="14" fillId="4" borderId="6" xfId="99" applyFont="1" applyFill="1" applyBorder="1" applyAlignment="1">
      <alignment vertical="center"/>
    </xf>
    <xf numFmtId="0" fontId="14" fillId="4" borderId="6" xfId="99" applyFont="1" applyFill="1" applyBorder="1" applyAlignment="1">
      <alignment horizontal="center" vertical="center"/>
    </xf>
    <xf numFmtId="0" fontId="14" fillId="4" borderId="9" xfId="99" applyNumberFormat="1" applyFont="1" applyFill="1" applyBorder="1" applyAlignment="1">
      <alignment horizontal="center" vertical="center"/>
    </xf>
    <xf numFmtId="0" fontId="14" fillId="4" borderId="9" xfId="99" applyFont="1" applyFill="1" applyBorder="1" applyAlignment="1">
      <alignment vertical="center"/>
    </xf>
    <xf numFmtId="0" fontId="14" fillId="4" borderId="9" xfId="99" applyFont="1" applyFill="1" applyBorder="1" applyAlignment="1">
      <alignment horizontal="center" vertical="center"/>
    </xf>
    <xf numFmtId="0" fontId="15" fillId="0" borderId="6" xfId="99" applyFont="1" applyFill="1" applyBorder="1" applyAlignment="1">
      <alignment horizontal="center" vertical="center" wrapText="1"/>
    </xf>
    <xf numFmtId="0" fontId="15" fillId="0" borderId="6" xfId="99" applyFont="1" applyFill="1" applyBorder="1" applyAlignment="1">
      <alignment vertical="center" wrapText="1"/>
    </xf>
    <xf numFmtId="0" fontId="15" fillId="4" borderId="15" xfId="99" applyFont="1" applyFill="1" applyBorder="1" applyAlignment="1">
      <alignment horizontal="center" vertical="center" wrapText="1"/>
    </xf>
    <xf numFmtId="0" fontId="46" fillId="0" borderId="0" xfId="99" applyFont="1" applyFill="1"/>
    <xf numFmtId="0" fontId="10" fillId="0" borderId="0" xfId="99" applyFont="1" applyFill="1"/>
    <xf numFmtId="0" fontId="76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9" fillId="0" borderId="6" xfId="99" applyFont="1" applyFill="1" applyBorder="1" applyAlignment="1">
      <alignment horizontal="center"/>
    </xf>
    <xf numFmtId="0" fontId="77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5" fillId="4" borderId="6" xfId="99" applyNumberFormat="1" applyFont="1" applyFill="1" applyBorder="1" applyAlignment="1">
      <alignment horizontal="center" vertical="center"/>
    </xf>
    <xf numFmtId="0" fontId="15" fillId="4" borderId="6" xfId="99" applyNumberFormat="1" applyFont="1" applyFill="1" applyBorder="1" applyAlignment="1">
      <alignment horizontal="center" vertical="center"/>
    </xf>
    <xf numFmtId="0" fontId="15" fillId="4" borderId="7" xfId="99" applyFont="1" applyFill="1" applyBorder="1" applyAlignment="1">
      <alignment horizontal="center" vertical="center"/>
    </xf>
    <xf numFmtId="0" fontId="15" fillId="4" borderId="8" xfId="99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4" fillId="0" borderId="6" xfId="99" applyNumberFormat="1" applyFont="1" applyFill="1" applyBorder="1" applyAlignment="1">
      <alignment horizontal="center" vertical="center"/>
    </xf>
    <xf numFmtId="0" fontId="10" fillId="0" borderId="38" xfId="99" applyFont="1" applyFill="1" applyBorder="1" applyAlignment="1">
      <alignment horizontal="center" vertical="center" wrapText="1"/>
    </xf>
    <xf numFmtId="0" fontId="10" fillId="0" borderId="39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4" fillId="4" borderId="6" xfId="99" applyNumberFormat="1" applyFont="1" applyFill="1" applyBorder="1" applyAlignment="1">
      <alignment horizontal="center" vertical="center"/>
    </xf>
    <xf numFmtId="0" fontId="10" fillId="4" borderId="38" xfId="99" applyFont="1" applyFill="1" applyBorder="1" applyAlignment="1">
      <alignment horizontal="center" vertical="center" wrapText="1"/>
    </xf>
    <xf numFmtId="0" fontId="10" fillId="4" borderId="39" xfId="99" applyFont="1" applyFill="1" applyBorder="1" applyAlignment="1">
      <alignment horizontal="center" vertical="center" wrapText="1"/>
    </xf>
    <xf numFmtId="0" fontId="10" fillId="4" borderId="6" xfId="99" applyFont="1" applyFill="1" applyBorder="1" applyAlignment="1">
      <alignment horizontal="center" vertical="center"/>
    </xf>
    <xf numFmtId="1" fontId="14" fillId="4" borderId="9" xfId="99" applyNumberFormat="1" applyFont="1" applyFill="1" applyBorder="1" applyAlignment="1">
      <alignment horizontal="center" vertical="center"/>
    </xf>
    <xf numFmtId="0" fontId="10" fillId="4" borderId="9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9" fillId="0" borderId="10" xfId="99" applyFont="1" applyFill="1" applyBorder="1" applyAlignment="1">
      <alignment horizontal="center" vertical="center" wrapText="1"/>
    </xf>
    <xf numFmtId="0" fontId="79" fillId="0" borderId="10" xfId="99" applyFont="1" applyFill="1" applyBorder="1" applyAlignment="1">
      <alignment horizontal="center" vertical="center" wrapText="1"/>
    </xf>
    <xf numFmtId="0" fontId="15" fillId="0" borderId="11" xfId="99" applyFont="1" applyFill="1" applyBorder="1" applyAlignment="1">
      <alignment horizontal="center" vertical="center" wrapText="1"/>
    </xf>
    <xf numFmtId="0" fontId="15" fillId="0" borderId="10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66" fillId="0" borderId="6" xfId="99" applyFont="1" applyFill="1" applyBorder="1" applyAlignment="1">
      <alignment horizontal="center" vertical="center"/>
    </xf>
    <xf numFmtId="0" fontId="71" fillId="0" borderId="6" xfId="99" applyFont="1" applyFill="1" applyBorder="1" applyAlignment="1">
      <alignment horizontal="center" vertical="center"/>
    </xf>
    <xf numFmtId="0" fontId="15" fillId="0" borderId="13" xfId="99" applyFont="1" applyFill="1" applyBorder="1" applyAlignment="1">
      <alignment horizontal="center" vertical="center" wrapText="1"/>
    </xf>
    <xf numFmtId="0" fontId="15" fillId="0" borderId="6" xfId="99" applyFont="1" applyFill="1" applyBorder="1" applyAlignment="1">
      <alignment horizontal="center" vertical="center" wrapText="1"/>
    </xf>
    <xf numFmtId="0" fontId="46" fillId="0" borderId="0" xfId="99" applyFont="1" applyFill="1" applyAlignment="1">
      <alignment horizontal="center" vertical="center" wrapText="1"/>
    </xf>
    <xf numFmtId="0" fontId="66" fillId="0" borderId="6" xfId="99" applyFont="1" applyFill="1" applyBorder="1" applyAlignment="1">
      <alignment horizontal="center" vertical="center" wrapText="1"/>
    </xf>
    <xf numFmtId="0" fontId="15" fillId="0" borderId="14" xfId="99" applyFont="1" applyFill="1" applyBorder="1" applyAlignment="1">
      <alignment horizontal="center" wrapText="1"/>
    </xf>
    <xf numFmtId="0" fontId="15" fillId="0" borderId="8" xfId="99" applyFont="1" applyFill="1" applyBorder="1" applyAlignment="1">
      <alignment horizontal="center" wrapText="1"/>
    </xf>
    <xf numFmtId="0" fontId="15" fillId="0" borderId="12" xfId="99" applyFont="1" applyFill="1" applyBorder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81" fillId="4" borderId="15" xfId="99" applyFont="1" applyFill="1" applyBorder="1" applyAlignment="1">
      <alignment horizontal="center" vertical="center" wrapText="1"/>
    </xf>
    <xf numFmtId="0" fontId="81" fillId="4" borderId="0" xfId="99" applyFont="1" applyFill="1" applyBorder="1" applyAlignment="1">
      <alignment horizontal="center" vertical="center" wrapText="1"/>
    </xf>
    <xf numFmtId="0" fontId="0" fillId="0" borderId="0" xfId="0" applyFill="1"/>
    <xf numFmtId="0" fontId="82" fillId="4" borderId="6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83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8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center" vertical="center"/>
    </xf>
    <xf numFmtId="0" fontId="83" fillId="4" borderId="13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82" fillId="0" borderId="6" xfId="0" applyFont="1" applyFill="1" applyBorder="1" applyAlignment="1">
      <alignment horizontal="center" vertical="center" wrapText="1"/>
    </xf>
    <xf numFmtId="0" fontId="83" fillId="0" borderId="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49" fontId="82" fillId="0" borderId="6" xfId="0" applyNumberFormat="1" applyFont="1" applyFill="1" applyBorder="1" applyAlignment="1">
      <alignment horizontal="center" vertical="center" wrapText="1"/>
    </xf>
    <xf numFmtId="49" fontId="82" fillId="4" borderId="15" xfId="0" applyNumberFormat="1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3" borderId="0" xfId="99" applyFill="1"/>
    <xf numFmtId="0" fontId="7" fillId="3" borderId="0" xfId="99" applyFill="1" applyAlignment="1">
      <alignment horizontal="center"/>
    </xf>
    <xf numFmtId="3" fontId="7" fillId="0" borderId="0" xfId="99" applyNumberFormat="1"/>
    <xf numFmtId="49" fontId="7" fillId="0" borderId="0" xfId="99" applyNumberFormat="1" applyFill="1" applyAlignment="1">
      <alignment vertical="top" wrapText="1"/>
    </xf>
    <xf numFmtId="169" fontId="0" fillId="0" borderId="0" xfId="153" applyNumberFormat="1" applyFont="1"/>
    <xf numFmtId="1" fontId="9" fillId="4" borderId="6" xfId="99" applyNumberFormat="1" applyFont="1" applyFill="1" applyBorder="1" applyAlignment="1">
      <alignment horizontal="center" vertical="center" wrapText="1"/>
    </xf>
    <xf numFmtId="1" fontId="9" fillId="4" borderId="6" xfId="99" applyNumberFormat="1" applyFont="1" applyFill="1" applyBorder="1" applyAlignment="1">
      <alignment horizontal="center" vertical="center"/>
    </xf>
    <xf numFmtId="0" fontId="9" fillId="4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4" borderId="6" xfId="99" applyNumberFormat="1" applyFont="1" applyFill="1" applyBorder="1" applyAlignment="1">
      <alignment horizontal="center" vertical="center" wrapText="1"/>
    </xf>
    <xf numFmtId="0" fontId="10" fillId="4" borderId="6" xfId="99" applyFont="1" applyFill="1" applyBorder="1" applyAlignment="1">
      <alignment vertical="center"/>
    </xf>
    <xf numFmtId="0" fontId="9" fillId="4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9" fillId="4" borderId="6" xfId="99" applyFont="1" applyFill="1" applyBorder="1" applyAlignment="1">
      <alignment horizontal="center" vertical="center" wrapText="1"/>
    </xf>
    <xf numFmtId="49" fontId="9" fillId="4" borderId="6" xfId="99" applyNumberFormat="1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0" fontId="84" fillId="0" borderId="0" xfId="0" applyFont="1"/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10" fillId="4" borderId="40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85" fillId="0" borderId="6" xfId="0" applyNumberFormat="1" applyFont="1" applyFill="1" applyBorder="1" applyAlignment="1">
      <alignment horizontal="center" vertical="center"/>
    </xf>
    <xf numFmtId="0" fontId="85" fillId="4" borderId="6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49" fontId="67" fillId="0" borderId="41" xfId="0" applyNumberFormat="1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49" fontId="67" fillId="0" borderId="6" xfId="0" applyNumberFormat="1" applyFont="1" applyFill="1" applyBorder="1" applyAlignment="1">
      <alignment horizontal="center" vertical="center" wrapText="1"/>
    </xf>
    <xf numFmtId="49" fontId="86" fillId="4" borderId="15" xfId="0" applyNumberFormat="1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7" fillId="0" borderId="35" xfId="98" applyNumberFormat="1" applyFont="1" applyFill="1" applyBorder="1" applyAlignment="1">
      <alignment horizontal="center" vertical="center" wrapText="1"/>
    </xf>
    <xf numFmtId="0" fontId="89" fillId="0" borderId="0" xfId="98" applyNumberFormat="1" applyFont="1" applyFill="1" applyAlignment="1">
      <alignment horizontal="left" vertical="top"/>
    </xf>
    <xf numFmtId="0" fontId="9" fillId="4" borderId="6" xfId="98" applyNumberFormat="1" applyFont="1" applyFill="1" applyBorder="1" applyAlignment="1">
      <alignment horizontal="center" vertical="center"/>
    </xf>
    <xf numFmtId="0" fontId="9" fillId="4" borderId="6" xfId="98" applyFont="1" applyFill="1" applyBorder="1" applyAlignment="1">
      <alignment horizontal="left" vertical="top"/>
    </xf>
    <xf numFmtId="0" fontId="9" fillId="4" borderId="9" xfId="98" applyFont="1" applyFill="1" applyBorder="1" applyAlignment="1">
      <alignment horizontal="left" vertical="top"/>
    </xf>
    <xf numFmtId="0" fontId="9" fillId="4" borderId="7" xfId="98" applyFont="1" applyFill="1" applyBorder="1" applyAlignment="1">
      <alignment horizontal="center" vertical="center"/>
    </xf>
    <xf numFmtId="0" fontId="9" fillId="4" borderId="8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13" fillId="0" borderId="6" xfId="98" applyNumberFormat="1" applyFont="1" applyFill="1" applyBorder="1" applyAlignment="1">
      <alignment horizontal="left" vertical="center" wrapText="1"/>
    </xf>
    <xf numFmtId="0" fontId="13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4" borderId="6" xfId="98" applyNumberFormat="1" applyFont="1" applyFill="1" applyBorder="1" applyAlignment="1">
      <alignment horizontal="center" vertical="center"/>
    </xf>
    <xf numFmtId="0" fontId="10" fillId="4" borderId="6" xfId="98" applyFont="1" applyFill="1" applyBorder="1" applyAlignment="1">
      <alignment horizontal="left" vertical="top"/>
    </xf>
    <xf numFmtId="1" fontId="13" fillId="4" borderId="6" xfId="98" applyNumberFormat="1" applyFont="1" applyFill="1" applyBorder="1" applyAlignment="1">
      <alignment horizontal="left" vertical="center" wrapText="1"/>
    </xf>
    <xf numFmtId="0" fontId="13" fillId="4" borderId="6" xfId="98" applyNumberFormat="1" applyFont="1" applyFill="1" applyBorder="1" applyAlignment="1">
      <alignment horizontal="left" vertical="top" wrapText="1"/>
    </xf>
    <xf numFmtId="0" fontId="10" fillId="4" borderId="6" xfId="98" applyFont="1" applyFill="1" applyBorder="1" applyAlignment="1">
      <alignment horizontal="center" vertical="center"/>
    </xf>
    <xf numFmtId="0" fontId="10" fillId="4" borderId="9" xfId="98" applyNumberFormat="1" applyFont="1" applyFill="1" applyBorder="1" applyAlignment="1">
      <alignment horizontal="center" vertical="center"/>
    </xf>
    <xf numFmtId="0" fontId="10" fillId="4" borderId="9" xfId="98" applyFont="1" applyFill="1" applyBorder="1" applyAlignment="1">
      <alignment horizontal="left" vertical="top"/>
    </xf>
    <xf numFmtId="0" fontId="10" fillId="4" borderId="9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13" fillId="0" borderId="11" xfId="98" applyNumberFormat="1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center" vertical="center" wrapText="1"/>
    </xf>
    <xf numFmtId="0" fontId="13" fillId="0" borderId="13" xfId="98" applyNumberFormat="1" applyFont="1" applyFill="1" applyBorder="1" applyAlignment="1">
      <alignment horizontal="center" vertical="center" wrapText="1"/>
    </xf>
    <xf numFmtId="0" fontId="13" fillId="0" borderId="6" xfId="98" applyNumberFormat="1" applyFont="1" applyFill="1" applyBorder="1" applyAlignment="1">
      <alignment horizontal="center" vertical="center" wrapText="1"/>
    </xf>
    <xf numFmtId="0" fontId="13" fillId="0" borderId="12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13" fillId="0" borderId="6" xfId="98" applyNumberFormat="1" applyFont="1" applyFill="1" applyBorder="1" applyAlignment="1">
      <alignment horizontal="center" vertical="center"/>
    </xf>
    <xf numFmtId="0" fontId="81" fillId="4" borderId="15" xfId="98" applyFont="1" applyFill="1" applyBorder="1" applyAlignment="1">
      <alignment horizontal="center" vertical="center" wrapText="1"/>
    </xf>
    <xf numFmtId="0" fontId="81" fillId="4" borderId="0" xfId="98" applyFont="1" applyFill="1" applyBorder="1" applyAlignment="1">
      <alignment horizontal="center" vertical="center" wrapText="1"/>
    </xf>
    <xf numFmtId="0" fontId="83" fillId="0" borderId="0" xfId="0" applyFont="1" applyFill="1"/>
    <xf numFmtId="0" fontId="83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3" fontId="63" fillId="4" borderId="7" xfId="0" applyNumberFormat="1" applyFont="1" applyFill="1" applyBorder="1" applyAlignment="1">
      <alignment horizontal="center" vertical="center" wrapText="1"/>
    </xf>
    <xf numFmtId="3" fontId="63" fillId="4" borderId="8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79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0" fontId="15" fillId="4" borderId="0" xfId="79" applyFont="1" applyFill="1" applyAlignment="1">
      <alignment horizontal="center" wrapText="1"/>
    </xf>
    <xf numFmtId="0" fontId="10" fillId="0" borderId="0" xfId="99" applyFont="1" applyFill="1" applyAlignment="1">
      <alignment horizontal="center"/>
    </xf>
    <xf numFmtId="0" fontId="10" fillId="3" borderId="0" xfId="99" applyFont="1" applyFill="1"/>
    <xf numFmtId="0" fontId="10" fillId="3" borderId="0" xfId="99" applyFont="1" applyFill="1" applyAlignment="1">
      <alignment horizontal="center"/>
    </xf>
    <xf numFmtId="3" fontId="10" fillId="3" borderId="0" xfId="99" applyNumberFormat="1" applyFont="1" applyFill="1"/>
    <xf numFmtId="3" fontId="10" fillId="3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4" borderId="6" xfId="99" applyNumberFormat="1" applyFont="1" applyFill="1" applyBorder="1" applyAlignment="1">
      <alignment horizontal="center" vertical="center"/>
    </xf>
    <xf numFmtId="3" fontId="9" fillId="4" borderId="7" xfId="99" applyNumberFormat="1" applyFont="1" applyFill="1" applyBorder="1" applyAlignment="1">
      <alignment horizontal="center" vertical="center"/>
    </xf>
    <xf numFmtId="3" fontId="9" fillId="4" borderId="40" xfId="99" applyNumberFormat="1" applyFont="1" applyFill="1" applyBorder="1" applyAlignment="1">
      <alignment horizontal="center" vertical="center"/>
    </xf>
    <xf numFmtId="0" fontId="9" fillId="4" borderId="7" xfId="99" applyNumberFormat="1" applyFont="1" applyFill="1" applyBorder="1" applyAlignment="1">
      <alignment horizontal="center" vertical="center"/>
    </xf>
    <xf numFmtId="0" fontId="9" fillId="4" borderId="8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40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4" borderId="40" xfId="99" applyNumberFormat="1" applyFont="1" applyFill="1" applyBorder="1" applyAlignment="1">
      <alignment horizontal="center" vertical="center"/>
    </xf>
    <xf numFmtId="0" fontId="10" fillId="4" borderId="6" xfId="99" applyNumberFormat="1" applyFont="1" applyFill="1" applyBorder="1" applyAlignment="1">
      <alignment horizontal="center" vertical="center"/>
    </xf>
    <xf numFmtId="3" fontId="9" fillId="4" borderId="9" xfId="99" applyNumberFormat="1" applyFont="1" applyFill="1" applyBorder="1" applyAlignment="1">
      <alignment horizontal="center" vertical="center"/>
    </xf>
    <xf numFmtId="3" fontId="10" fillId="4" borderId="6" xfId="99" applyNumberFormat="1" applyFont="1" applyFill="1" applyBorder="1" applyAlignment="1">
      <alignment horizontal="center" vertical="center"/>
    </xf>
    <xf numFmtId="0" fontId="10" fillId="4" borderId="42" xfId="99" applyNumberFormat="1" applyFont="1" applyFill="1" applyBorder="1" applyAlignment="1">
      <alignment horizontal="center" vertical="center"/>
    </xf>
    <xf numFmtId="0" fontId="10" fillId="4" borderId="9" xfId="99" applyNumberFormat="1" applyFont="1" applyFill="1" applyBorder="1" applyAlignment="1">
      <alignment horizontal="center" vertical="center"/>
    </xf>
    <xf numFmtId="3" fontId="10" fillId="4" borderId="9" xfId="99" applyNumberFormat="1" applyFont="1" applyFill="1" applyBorder="1" applyAlignment="1">
      <alignment horizontal="center" vertical="center"/>
    </xf>
    <xf numFmtId="0" fontId="10" fillId="4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3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9" fillId="0" borderId="41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8" xfId="99" applyFont="1" applyFill="1" applyBorder="1" applyAlignment="1">
      <alignment horizontal="center" vertical="center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63" fillId="0" borderId="0" xfId="98" applyNumberFormat="1" applyFont="1" applyFill="1" applyAlignment="1">
      <alignment horizontal="center" vertical="top" wrapText="1"/>
    </xf>
    <xf numFmtId="0" fontId="63" fillId="4" borderId="6" xfId="98" applyNumberFormat="1" applyFont="1" applyFill="1" applyBorder="1" applyAlignment="1">
      <alignment horizontal="center" vertical="top" wrapText="1"/>
    </xf>
    <xf numFmtId="0" fontId="63" fillId="49" borderId="6" xfId="98" applyNumberFormat="1" applyFont="1" applyFill="1" applyBorder="1" applyAlignment="1">
      <alignment horizontal="center" vertical="top" wrapText="1"/>
    </xf>
    <xf numFmtId="0" fontId="63" fillId="4" borderId="7" xfId="98" applyFont="1" applyFill="1" applyBorder="1" applyAlignment="1">
      <alignment horizontal="center" vertical="top" wrapText="1"/>
    </xf>
    <xf numFmtId="0" fontId="63" fillId="4" borderId="8" xfId="98" applyFont="1" applyFill="1" applyBorder="1" applyAlignment="1">
      <alignment horizontal="center" vertical="top" wrapText="1"/>
    </xf>
    <xf numFmtId="0" fontId="13" fillId="0" borderId="6" xfId="98" applyNumberFormat="1" applyFont="1" applyFill="1" applyBorder="1" applyAlignment="1">
      <alignment horizontal="center" vertical="top" wrapText="1"/>
    </xf>
    <xf numFmtId="0" fontId="13" fillId="0" borderId="6" xfId="98" applyFont="1" applyFill="1" applyBorder="1" applyAlignment="1">
      <alignment vertical="top" wrapText="1"/>
    </xf>
    <xf numFmtId="0" fontId="13" fillId="4" borderId="6" xfId="98" applyNumberFormat="1" applyFont="1" applyFill="1" applyBorder="1" applyAlignment="1">
      <alignment horizontal="center" vertical="top" wrapText="1"/>
    </xf>
    <xf numFmtId="0" fontId="13" fillId="4" borderId="6" xfId="98" applyFont="1" applyFill="1" applyBorder="1" applyAlignment="1">
      <alignment vertical="top" wrapText="1"/>
    </xf>
    <xf numFmtId="49" fontId="63" fillId="0" borderId="6" xfId="98" applyNumberFormat="1" applyFont="1" applyFill="1" applyBorder="1" applyAlignment="1">
      <alignment horizontal="center" vertical="top" wrapText="1"/>
    </xf>
    <xf numFmtId="0" fontId="63" fillId="0" borderId="6" xfId="98" applyFont="1" applyFill="1" applyBorder="1" applyAlignment="1">
      <alignment horizontal="center" vertical="top" wrapText="1"/>
    </xf>
    <xf numFmtId="0" fontId="63" fillId="0" borderId="9" xfId="98" applyNumberFormat="1" applyFont="1" applyFill="1" applyBorder="1" applyAlignment="1">
      <alignment horizontal="center" vertical="top" wrapText="1"/>
    </xf>
    <xf numFmtId="0" fontId="63" fillId="0" borderId="6" xfId="98" applyNumberFormat="1" applyFont="1" applyFill="1" applyBorder="1" applyAlignment="1">
      <alignment horizontal="center" vertical="top" wrapText="1"/>
    </xf>
    <xf numFmtId="0" fontId="63" fillId="0" borderId="13" xfId="98" applyNumberFormat="1" applyFont="1" applyFill="1" applyBorder="1" applyAlignment="1">
      <alignment horizontal="center" vertical="top" wrapText="1"/>
    </xf>
    <xf numFmtId="0" fontId="63" fillId="0" borderId="12" xfId="98" applyNumberFormat="1" applyFont="1" applyFill="1" applyBorder="1" applyAlignment="1">
      <alignment horizontal="center" vertical="top" wrapText="1"/>
    </xf>
    <xf numFmtId="0" fontId="63" fillId="4" borderId="15" xfId="98" applyFont="1" applyFill="1" applyBorder="1" applyAlignment="1">
      <alignment horizontal="center" vertical="top" wrapText="1"/>
    </xf>
    <xf numFmtId="0" fontId="92" fillId="0" borderId="0" xfId="0" applyFont="1"/>
    <xf numFmtId="0" fontId="9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92" fillId="0" borderId="0" xfId="0" applyFont="1" applyFill="1"/>
    <xf numFmtId="0" fontId="0" fillId="3" borderId="6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95" fillId="0" borderId="0" xfId="0" applyNumberFormat="1" applyFont="1" applyAlignment="1">
      <alignment horizontal="center" vertical="top" wrapText="1"/>
    </xf>
    <xf numFmtId="0" fontId="96" fillId="0" borderId="0" xfId="99" applyFont="1"/>
    <xf numFmtId="0" fontId="59" fillId="0" borderId="47" xfId="99" applyFont="1" applyBorder="1" applyAlignment="1">
      <alignment horizontal="center"/>
    </xf>
    <xf numFmtId="0" fontId="59" fillId="0" borderId="48" xfId="99" applyFont="1" applyBorder="1"/>
    <xf numFmtId="0" fontId="59" fillId="0" borderId="49" xfId="99" applyFont="1" applyBorder="1"/>
    <xf numFmtId="0" fontId="97" fillId="51" borderId="8" xfId="99" applyNumberFormat="1" applyFont="1" applyFill="1" applyBorder="1" applyAlignment="1">
      <alignment horizontal="center"/>
    </xf>
    <xf numFmtId="0" fontId="97" fillId="51" borderId="9" xfId="99" applyNumberFormat="1" applyFont="1" applyFill="1" applyBorder="1" applyAlignment="1">
      <alignment horizontal="center"/>
    </xf>
    <xf numFmtId="0" fontId="61" fillId="51" borderId="9" xfId="99" applyNumberFormat="1" applyFont="1" applyFill="1" applyBorder="1" applyAlignment="1">
      <alignment horizontal="center"/>
    </xf>
    <xf numFmtId="0" fontId="61" fillId="51" borderId="50" xfId="99" applyFont="1" applyFill="1" applyBorder="1"/>
    <xf numFmtId="0" fontId="7" fillId="51" borderId="51" xfId="99" applyFont="1" applyFill="1" applyBorder="1" applyAlignment="1">
      <alignment horizontal="center"/>
    </xf>
    <xf numFmtId="0" fontId="97" fillId="0" borderId="8" xfId="99" applyNumberFormat="1" applyFont="1" applyBorder="1" applyAlignment="1">
      <alignment horizontal="center"/>
    </xf>
    <xf numFmtId="0" fontId="97" fillId="0" borderId="9" xfId="99" applyNumberFormat="1" applyFont="1" applyBorder="1" applyAlignment="1">
      <alignment horizontal="center"/>
    </xf>
    <xf numFmtId="0" fontId="61" fillId="0" borderId="9" xfId="99" applyNumberFormat="1" applyFont="1" applyBorder="1" applyAlignment="1">
      <alignment horizontal="center"/>
    </xf>
    <xf numFmtId="0" fontId="61" fillId="0" borderId="50" xfId="99" applyFont="1" applyBorder="1"/>
    <xf numFmtId="0" fontId="7" fillId="0" borderId="51" xfId="99" applyFont="1" applyBorder="1" applyAlignment="1">
      <alignment horizontal="center"/>
    </xf>
    <xf numFmtId="0" fontId="97" fillId="0" borderId="46" xfId="99" applyNumberFormat="1" applyFont="1" applyBorder="1" applyAlignment="1">
      <alignment horizontal="center"/>
    </xf>
    <xf numFmtId="0" fontId="61" fillId="0" borderId="52" xfId="99" applyFont="1" applyBorder="1"/>
    <xf numFmtId="0" fontId="7" fillId="0" borderId="53" xfId="99" applyFont="1" applyBorder="1" applyAlignment="1">
      <alignment horizontal="center"/>
    </xf>
    <xf numFmtId="0" fontId="98" fillId="0" borderId="54" xfId="99" applyFont="1" applyBorder="1" applyAlignment="1">
      <alignment horizontal="center" vertical="center" wrapText="1"/>
    </xf>
    <xf numFmtId="0" fontId="98" fillId="0" borderId="55" xfId="99" applyFont="1" applyBorder="1" applyAlignment="1">
      <alignment horizontal="center" vertical="center" wrapText="1"/>
    </xf>
    <xf numFmtId="0" fontId="7" fillId="0" borderId="55" xfId="99" applyBorder="1" applyAlignment="1">
      <alignment horizontal="center" vertical="center" wrapText="1"/>
    </xf>
    <xf numFmtId="0" fontId="98" fillId="0" borderId="56" xfId="99" applyFont="1" applyBorder="1" applyAlignment="1">
      <alignment horizontal="center" vertical="center" wrapText="1"/>
    </xf>
    <xf numFmtId="0" fontId="7" fillId="0" borderId="57" xfId="99" applyBorder="1" applyAlignment="1">
      <alignment horizontal="center" vertical="center" wrapText="1"/>
    </xf>
    <xf numFmtId="0" fontId="99" fillId="0" borderId="58" xfId="99" applyFont="1" applyBorder="1" applyAlignment="1">
      <alignment horizontal="center" vertical="center" wrapText="1"/>
    </xf>
    <xf numFmtId="0" fontId="99" fillId="0" borderId="13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99" fillId="0" borderId="59" xfId="99" applyFont="1" applyBorder="1" applyAlignment="1">
      <alignment horizontal="center" vertical="center" wrapText="1"/>
    </xf>
    <xf numFmtId="0" fontId="100" fillId="0" borderId="60" xfId="99" applyFont="1" applyBorder="1" applyAlignment="1">
      <alignment horizontal="center" vertical="center" wrapText="1"/>
    </xf>
    <xf numFmtId="0" fontId="99" fillId="0" borderId="61" xfId="99" applyFont="1" applyBorder="1" applyAlignment="1">
      <alignment horizontal="center" vertical="center" wrapText="1"/>
    </xf>
    <xf numFmtId="0" fontId="99" fillId="0" borderId="62" xfId="99" applyFont="1" applyBorder="1" applyAlignment="1">
      <alignment horizontal="center" vertical="center" wrapText="1"/>
    </xf>
    <xf numFmtId="0" fontId="99" fillId="0" borderId="63" xfId="99" applyFont="1" applyBorder="1" applyAlignment="1">
      <alignment horizontal="center" vertical="center" wrapText="1"/>
    </xf>
    <xf numFmtId="0" fontId="100" fillId="0" borderId="64" xfId="99" applyFont="1" applyBorder="1" applyAlignment="1">
      <alignment horizontal="center" vertical="center" wrapText="1"/>
    </xf>
    <xf numFmtId="0" fontId="96" fillId="0" borderId="0" xfId="99" applyFont="1" applyBorder="1" applyAlignment="1">
      <alignment horizontal="center" vertical="center"/>
    </xf>
    <xf numFmtId="0" fontId="59" fillId="0" borderId="0" xfId="99" applyFont="1" applyBorder="1" applyAlignment="1">
      <alignment horizontal="center" vertical="center"/>
    </xf>
    <xf numFmtId="0" fontId="59" fillId="0" borderId="0" xfId="99" applyFont="1" applyBorder="1" applyAlignment="1">
      <alignment horizontal="left" vertical="center" wrapText="1"/>
    </xf>
    <xf numFmtId="0" fontId="96" fillId="0" borderId="0" xfId="99" applyFont="1" applyAlignment="1">
      <alignment horizontal="left" wrapText="1"/>
    </xf>
    <xf numFmtId="0" fontId="96" fillId="0" borderId="0" xfId="99" applyFont="1" applyAlignment="1">
      <alignment horizontal="center"/>
    </xf>
    <xf numFmtId="0" fontId="7" fillId="0" borderId="0" xfId="99" applyAlignment="1">
      <alignment horizontal="center" vertical="center" wrapText="1"/>
    </xf>
    <xf numFmtId="0" fontId="96" fillId="0" borderId="0" xfId="99" applyFont="1" applyAlignment="1">
      <alignment horizontal="center" vertical="center" wrapText="1"/>
    </xf>
    <xf numFmtId="0" fontId="9" fillId="0" borderId="0" xfId="99" applyNumberFormat="1" applyFont="1" applyFill="1" applyBorder="1" applyAlignment="1">
      <alignment horizontal="center" vertical="center"/>
    </xf>
    <xf numFmtId="0" fontId="9" fillId="4" borderId="6" xfId="99" applyNumberFormat="1" applyFont="1" applyFill="1" applyBorder="1" applyAlignment="1">
      <alignment horizontal="center" vertical="center"/>
    </xf>
    <xf numFmtId="0" fontId="9" fillId="4" borderId="7" xfId="99" applyFont="1" applyFill="1" applyBorder="1" applyAlignment="1">
      <alignment horizontal="center" vertical="center"/>
    </xf>
    <xf numFmtId="0" fontId="9" fillId="4" borderId="8" xfId="99" applyFont="1" applyFill="1" applyBorder="1" applyAlignment="1">
      <alignment horizontal="center" vertical="center"/>
    </xf>
    <xf numFmtId="0" fontId="74" fillId="0" borderId="3" xfId="99" applyNumberFormat="1" applyFont="1" applyFill="1" applyBorder="1" applyAlignment="1">
      <alignment horizontal="center" vertical="center" wrapText="1"/>
    </xf>
    <xf numFmtId="0" fontId="74" fillId="4" borderId="3" xfId="99" applyNumberFormat="1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0" borderId="10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0" fontId="9" fillId="0" borderId="7" xfId="99" applyFont="1" applyFill="1" applyBorder="1" applyAlignment="1">
      <alignment horizontal="center" vertical="center" wrapText="1"/>
    </xf>
    <xf numFmtId="0" fontId="9" fillId="4" borderId="1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left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/>
    </xf>
    <xf numFmtId="0" fontId="74" fillId="4" borderId="65" xfId="99" applyNumberFormat="1" applyFont="1" applyFill="1" applyBorder="1" applyAlignment="1">
      <alignment horizontal="center" vertical="center" wrapText="1"/>
    </xf>
    <xf numFmtId="3" fontId="9" fillId="4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9" fillId="0" borderId="13" xfId="99" applyFont="1" applyFill="1" applyBorder="1" applyAlignment="1">
      <alignment horizontal="center" vertical="center" wrapText="1"/>
    </xf>
    <xf numFmtId="0" fontId="9" fillId="0" borderId="13" xfId="99" applyFont="1" applyFill="1" applyBorder="1" applyAlignment="1">
      <alignment horizontal="center" vertical="center"/>
    </xf>
    <xf numFmtId="49" fontId="9" fillId="0" borderId="6" xfId="99" applyNumberFormat="1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0" fontId="9" fillId="0" borderId="8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3" fontId="10" fillId="0" borderId="0" xfId="99" applyNumberFormat="1" applyFont="1" applyFill="1"/>
    <xf numFmtId="0" fontId="10" fillId="4" borderId="6" xfId="99" applyNumberFormat="1" applyFont="1" applyFill="1" applyBorder="1" applyAlignment="1">
      <alignment horizontal="center"/>
    </xf>
    <xf numFmtId="0" fontId="15" fillId="4" borderId="0" xfId="99" applyFont="1" applyFill="1" applyBorder="1" applyAlignment="1">
      <alignment horizontal="center" vertical="center" wrapText="1"/>
    </xf>
    <xf numFmtId="0" fontId="59" fillId="0" borderId="6" xfId="98" applyNumberFormat="1" applyFont="1" applyFill="1" applyBorder="1" applyAlignment="1">
      <alignment horizontal="center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7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44;&#1042;%20&#1086;&#1090;%203%20&#1076;&#1086;%207&#1079;&#1072;%20%2007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_&#1078;&#1077;&#1085;_&#1076;&#1077;&#1090;&#1080;_07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16" t="s">
        <v>31</v>
      </c>
      <c r="C2" s="16"/>
      <c r="D2" s="16"/>
      <c r="E2" s="16"/>
      <c r="F2" s="16"/>
      <c r="G2" s="16"/>
      <c r="H2" s="16"/>
    </row>
    <row r="3" spans="1:11" ht="29.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22.85" customHeight="1" x14ac:dyDescent="0.2">
      <c r="A4" s="14" t="s">
        <v>30</v>
      </c>
      <c r="B4" s="13"/>
      <c r="C4" s="12"/>
      <c r="D4" s="9" t="s">
        <v>29</v>
      </c>
      <c r="E4" s="9" t="s">
        <v>28</v>
      </c>
      <c r="F4" s="9" t="s">
        <v>27</v>
      </c>
      <c r="G4" s="9" t="s">
        <v>26</v>
      </c>
      <c r="H4" s="11" t="s">
        <v>25</v>
      </c>
      <c r="I4" s="10"/>
      <c r="J4" s="9" t="s">
        <v>24</v>
      </c>
      <c r="K4" s="2"/>
    </row>
    <row r="5" spans="1:11" ht="17.45" customHeight="1" x14ac:dyDescent="0.2">
      <c r="A5" s="14" t="s">
        <v>23</v>
      </c>
      <c r="B5" s="13"/>
      <c r="C5" s="12" t="s">
        <v>22</v>
      </c>
      <c r="D5" s="9" t="s">
        <v>20</v>
      </c>
      <c r="E5" s="9" t="s">
        <v>18</v>
      </c>
      <c r="F5" s="9" t="s">
        <v>16</v>
      </c>
      <c r="G5" s="9" t="s">
        <v>14</v>
      </c>
      <c r="H5" s="11" t="s">
        <v>12</v>
      </c>
      <c r="I5" s="10"/>
      <c r="J5" s="9" t="s">
        <v>10</v>
      </c>
      <c r="K5" s="2"/>
    </row>
    <row r="6" spans="1:11" ht="22.5" customHeight="1" x14ac:dyDescent="0.2">
      <c r="A6" s="8" t="s">
        <v>21</v>
      </c>
      <c r="B6" s="7"/>
      <c r="C6" s="6" t="s">
        <v>20</v>
      </c>
      <c r="D6" s="3">
        <v>0</v>
      </c>
      <c r="E6" s="3">
        <v>23328</v>
      </c>
      <c r="F6" s="3">
        <v>47755486.869999997</v>
      </c>
      <c r="G6" s="3">
        <v>47755486.869999997</v>
      </c>
      <c r="H6" s="5">
        <v>47759</v>
      </c>
      <c r="I6" s="4"/>
      <c r="J6" s="3">
        <v>1009</v>
      </c>
      <c r="K6" s="2"/>
    </row>
    <row r="7" spans="1:11" ht="23.25" customHeight="1" x14ac:dyDescent="0.2">
      <c r="A7" s="8" t="s">
        <v>19</v>
      </c>
      <c r="B7" s="7"/>
      <c r="C7" s="6" t="s">
        <v>18</v>
      </c>
      <c r="D7" s="3">
        <v>0</v>
      </c>
      <c r="E7" s="3">
        <v>6371</v>
      </c>
      <c r="F7" s="3">
        <v>14557000</v>
      </c>
      <c r="G7" s="3">
        <v>14557000</v>
      </c>
      <c r="H7" s="5">
        <v>9103</v>
      </c>
      <c r="I7" s="4"/>
      <c r="J7" s="3">
        <v>153</v>
      </c>
      <c r="K7" s="2"/>
    </row>
    <row r="8" spans="1:11" ht="22.5" customHeight="1" x14ac:dyDescent="0.2">
      <c r="A8" s="8" t="s">
        <v>17</v>
      </c>
      <c r="B8" s="7"/>
      <c r="C8" s="6" t="s">
        <v>16</v>
      </c>
      <c r="D8" s="3">
        <v>0</v>
      </c>
      <c r="E8" s="3">
        <v>0</v>
      </c>
      <c r="F8" s="3">
        <v>0</v>
      </c>
      <c r="G8" s="3">
        <v>0</v>
      </c>
      <c r="H8" s="5">
        <v>0</v>
      </c>
      <c r="I8" s="4"/>
      <c r="J8" s="3">
        <v>0</v>
      </c>
      <c r="K8" s="2"/>
    </row>
    <row r="9" spans="1:11" ht="23.25" customHeight="1" x14ac:dyDescent="0.2">
      <c r="A9" s="8" t="s">
        <v>15</v>
      </c>
      <c r="B9" s="7"/>
      <c r="C9" s="6" t="s">
        <v>14</v>
      </c>
      <c r="D9" s="3">
        <v>0</v>
      </c>
      <c r="E9" s="3">
        <v>70</v>
      </c>
      <c r="F9" s="3">
        <v>144500</v>
      </c>
      <c r="G9" s="3">
        <v>144500</v>
      </c>
      <c r="H9" s="5">
        <v>98</v>
      </c>
      <c r="I9" s="4"/>
      <c r="J9" s="3">
        <v>0</v>
      </c>
      <c r="K9" s="2"/>
    </row>
    <row r="10" spans="1:11" ht="22.5" customHeight="1" x14ac:dyDescent="0.2">
      <c r="A10" s="8" t="s">
        <v>13</v>
      </c>
      <c r="B10" s="7"/>
      <c r="C10" s="6" t="s">
        <v>12</v>
      </c>
      <c r="D10" s="3">
        <v>0</v>
      </c>
      <c r="E10" s="3">
        <v>18653</v>
      </c>
      <c r="F10" s="3">
        <v>26838787.739999998</v>
      </c>
      <c r="G10" s="3">
        <v>26838787.739999998</v>
      </c>
      <c r="H10" s="5">
        <v>37668</v>
      </c>
      <c r="I10" s="4"/>
      <c r="J10" s="3">
        <v>849</v>
      </c>
      <c r="K10" s="2"/>
    </row>
    <row r="11" spans="1:11" ht="23.25" customHeight="1" x14ac:dyDescent="0.2">
      <c r="A11" s="8" t="s">
        <v>11</v>
      </c>
      <c r="B11" s="7"/>
      <c r="C11" s="6" t="s">
        <v>10</v>
      </c>
      <c r="D11" s="3">
        <v>0</v>
      </c>
      <c r="E11" s="3">
        <v>0</v>
      </c>
      <c r="F11" s="3">
        <v>0</v>
      </c>
      <c r="G11" s="3">
        <v>0</v>
      </c>
      <c r="H11" s="5">
        <v>0</v>
      </c>
      <c r="I11" s="4"/>
      <c r="J11" s="3">
        <v>0</v>
      </c>
      <c r="K11" s="2"/>
    </row>
    <row r="12" spans="1:11" ht="22.5" customHeight="1" x14ac:dyDescent="0.2">
      <c r="A12" s="8" t="s">
        <v>9</v>
      </c>
      <c r="B12" s="7"/>
      <c r="C12" s="6" t="s">
        <v>8</v>
      </c>
      <c r="D12" s="3">
        <v>0</v>
      </c>
      <c r="E12" s="3">
        <v>0</v>
      </c>
      <c r="F12" s="3">
        <v>0</v>
      </c>
      <c r="G12" s="3">
        <v>0</v>
      </c>
      <c r="H12" s="5">
        <v>0</v>
      </c>
      <c r="I12" s="4"/>
      <c r="J12" s="3">
        <v>0</v>
      </c>
      <c r="K12" s="2"/>
    </row>
    <row r="13" spans="1:11" ht="23.25" customHeight="1" x14ac:dyDescent="0.2">
      <c r="A13" s="8" t="s">
        <v>7</v>
      </c>
      <c r="B13" s="7"/>
      <c r="C13" s="6" t="s">
        <v>6</v>
      </c>
      <c r="D13" s="3">
        <v>0</v>
      </c>
      <c r="E13" s="3">
        <v>0</v>
      </c>
      <c r="F13" s="3">
        <v>0</v>
      </c>
      <c r="G13" s="3">
        <v>0</v>
      </c>
      <c r="H13" s="5">
        <v>0</v>
      </c>
      <c r="I13" s="4"/>
      <c r="J13" s="3">
        <v>0</v>
      </c>
      <c r="K13" s="2"/>
    </row>
    <row r="14" spans="1:11" ht="22.5" customHeight="1" x14ac:dyDescent="0.2">
      <c r="A14" s="8" t="s">
        <v>5</v>
      </c>
      <c r="B14" s="7"/>
      <c r="C14" s="6" t="s">
        <v>4</v>
      </c>
      <c r="D14" s="3">
        <v>0</v>
      </c>
      <c r="E14" s="3">
        <v>678</v>
      </c>
      <c r="F14" s="3">
        <v>4708616.93</v>
      </c>
      <c r="G14" s="3">
        <v>4708616.93</v>
      </c>
      <c r="H14" s="5">
        <v>704</v>
      </c>
      <c r="I14" s="4"/>
      <c r="J14" s="3">
        <v>7</v>
      </c>
      <c r="K14" s="2"/>
    </row>
    <row r="15" spans="1:11" ht="23.25" customHeight="1" x14ac:dyDescent="0.2">
      <c r="A15" s="8" t="s">
        <v>3</v>
      </c>
      <c r="B15" s="7"/>
      <c r="C15" s="6" t="s">
        <v>2</v>
      </c>
      <c r="D15" s="3">
        <v>0</v>
      </c>
      <c r="E15" s="3">
        <v>121</v>
      </c>
      <c r="F15" s="3">
        <v>1506582.2</v>
      </c>
      <c r="G15" s="3">
        <v>1506582.2</v>
      </c>
      <c r="H15" s="5">
        <v>186</v>
      </c>
      <c r="I15" s="4"/>
      <c r="J15" s="3">
        <v>0</v>
      </c>
      <c r="K15" s="2"/>
    </row>
    <row r="16" spans="1:11" ht="22.5" customHeight="1" x14ac:dyDescent="0.2">
      <c r="A16" s="8" t="s">
        <v>1</v>
      </c>
      <c r="B16" s="7"/>
      <c r="C16" s="6" t="s">
        <v>0</v>
      </c>
      <c r="D16" s="3">
        <v>0</v>
      </c>
      <c r="E16" s="3">
        <v>0</v>
      </c>
      <c r="F16" s="3">
        <v>0</v>
      </c>
      <c r="G16" s="3">
        <v>0</v>
      </c>
      <c r="H16" s="5">
        <v>0</v>
      </c>
      <c r="I16" s="4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H24"/>
  <sheetViews>
    <sheetView zoomScale="80" zoomScaleNormal="80" workbookViewId="0">
      <selection activeCell="Q22" sqref="Q22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18.42578125" customWidth="1"/>
    <col min="6" max="6" width="17.28515625" customWidth="1"/>
    <col min="7" max="7" width="0" hidden="1" customWidth="1"/>
    <col min="8" max="8" width="9.140625" hidden="1" customWidth="1"/>
    <col min="9" max="10" width="0" hidden="1" customWidth="1"/>
  </cols>
  <sheetData>
    <row r="1" spans="1:6" ht="60" customHeight="1" x14ac:dyDescent="0.25">
      <c r="A1" s="288" t="s">
        <v>173</v>
      </c>
      <c r="B1" s="288"/>
      <c r="C1" s="288"/>
      <c r="D1" s="288"/>
      <c r="E1" s="288"/>
      <c r="F1" s="288"/>
    </row>
    <row r="2" spans="1:6" ht="18.75" x14ac:dyDescent="0.25">
      <c r="A2" s="286" t="s">
        <v>68</v>
      </c>
      <c r="B2" s="286" t="s">
        <v>67</v>
      </c>
      <c r="C2" s="287" t="s">
        <v>172</v>
      </c>
      <c r="D2" s="286"/>
      <c r="E2" s="286"/>
      <c r="F2" s="286"/>
    </row>
    <row r="3" spans="1:6" ht="190.5" customHeight="1" x14ac:dyDescent="0.25">
      <c r="A3" s="285"/>
      <c r="B3" s="285"/>
      <c r="C3" s="284" t="s">
        <v>171</v>
      </c>
      <c r="D3" s="284" t="s">
        <v>170</v>
      </c>
      <c r="E3" s="284" t="s">
        <v>169</v>
      </c>
      <c r="F3" s="284" t="s">
        <v>168</v>
      </c>
    </row>
    <row r="4" spans="1:6" s="270" customFormat="1" ht="18.75" x14ac:dyDescent="0.25">
      <c r="A4" s="283" t="s">
        <v>20</v>
      </c>
      <c r="B4" s="282" t="s">
        <v>97</v>
      </c>
      <c r="C4" s="277">
        <v>4</v>
      </c>
      <c r="D4" s="277">
        <v>412</v>
      </c>
      <c r="E4" s="277">
        <v>5</v>
      </c>
      <c r="F4" s="277">
        <v>258</v>
      </c>
    </row>
    <row r="5" spans="1:6" s="270" customFormat="1" ht="18.75" x14ac:dyDescent="0.25">
      <c r="A5" s="276" t="s">
        <v>18</v>
      </c>
      <c r="B5" s="275" t="s">
        <v>96</v>
      </c>
      <c r="C5" s="274">
        <v>3</v>
      </c>
      <c r="D5" s="274">
        <v>289</v>
      </c>
      <c r="E5" s="274">
        <v>1</v>
      </c>
      <c r="F5" s="274">
        <v>491</v>
      </c>
    </row>
    <row r="6" spans="1:6" s="270" customFormat="1" ht="18.75" x14ac:dyDescent="0.25">
      <c r="A6" s="279" t="s">
        <v>16</v>
      </c>
      <c r="B6" s="278" t="s">
        <v>95</v>
      </c>
      <c r="C6" s="277">
        <v>4</v>
      </c>
      <c r="D6" s="277">
        <v>447</v>
      </c>
      <c r="E6" s="277">
        <v>4</v>
      </c>
      <c r="F6" s="277">
        <v>863</v>
      </c>
    </row>
    <row r="7" spans="1:6" s="270" customFormat="1" ht="18.75" x14ac:dyDescent="0.25">
      <c r="A7" s="276" t="s">
        <v>14</v>
      </c>
      <c r="B7" s="275" t="s">
        <v>94</v>
      </c>
      <c r="C7" s="274">
        <v>14</v>
      </c>
      <c r="D7" s="274">
        <v>1071</v>
      </c>
      <c r="E7" s="274">
        <v>6</v>
      </c>
      <c r="F7" s="274">
        <v>398</v>
      </c>
    </row>
    <row r="8" spans="1:6" s="270" customFormat="1" ht="18.75" x14ac:dyDescent="0.25">
      <c r="A8" s="279" t="s">
        <v>12</v>
      </c>
      <c r="B8" s="278" t="s">
        <v>93</v>
      </c>
      <c r="C8" s="277">
        <v>9</v>
      </c>
      <c r="D8" s="277">
        <v>748</v>
      </c>
      <c r="E8" s="277">
        <v>2</v>
      </c>
      <c r="F8" s="277">
        <v>904</v>
      </c>
    </row>
    <row r="9" spans="1:6" s="270" customFormat="1" ht="18.75" x14ac:dyDescent="0.25">
      <c r="A9" s="276" t="s">
        <v>10</v>
      </c>
      <c r="B9" s="275" t="s">
        <v>92</v>
      </c>
      <c r="C9" s="274">
        <v>7</v>
      </c>
      <c r="D9" s="274">
        <v>917</v>
      </c>
      <c r="E9" s="274">
        <v>8</v>
      </c>
      <c r="F9" s="274">
        <v>976</v>
      </c>
    </row>
    <row r="10" spans="1:6" s="270" customFormat="1" ht="18.75" x14ac:dyDescent="0.25">
      <c r="A10" s="279" t="s">
        <v>8</v>
      </c>
      <c r="B10" s="278" t="s">
        <v>91</v>
      </c>
      <c r="C10" s="277">
        <v>1</v>
      </c>
      <c r="D10" s="277">
        <v>385</v>
      </c>
      <c r="E10" s="277">
        <v>4</v>
      </c>
      <c r="F10" s="277">
        <v>400</v>
      </c>
    </row>
    <row r="11" spans="1:6" s="270" customFormat="1" ht="18.75" x14ac:dyDescent="0.25">
      <c r="A11" s="276" t="s">
        <v>6</v>
      </c>
      <c r="B11" s="275" t="s">
        <v>90</v>
      </c>
      <c r="C11" s="274">
        <v>5</v>
      </c>
      <c r="D11" s="274">
        <v>350</v>
      </c>
      <c r="E11" s="274">
        <v>2</v>
      </c>
      <c r="F11" s="274">
        <v>234</v>
      </c>
    </row>
    <row r="12" spans="1:6" s="270" customFormat="1" ht="18.75" x14ac:dyDescent="0.25">
      <c r="A12" s="279" t="s">
        <v>4</v>
      </c>
      <c r="B12" s="278" t="s">
        <v>89</v>
      </c>
      <c r="C12" s="277">
        <v>1</v>
      </c>
      <c r="D12" s="277">
        <v>349</v>
      </c>
      <c r="E12" s="281">
        <v>2</v>
      </c>
      <c r="F12" s="277">
        <v>279</v>
      </c>
    </row>
    <row r="13" spans="1:6" s="270" customFormat="1" ht="18.75" x14ac:dyDescent="0.25">
      <c r="A13" s="276" t="s">
        <v>2</v>
      </c>
      <c r="B13" s="275" t="s">
        <v>88</v>
      </c>
      <c r="C13" s="280">
        <v>1</v>
      </c>
      <c r="D13" s="274">
        <v>163</v>
      </c>
      <c r="E13" s="274">
        <v>1</v>
      </c>
      <c r="F13" s="274">
        <v>401</v>
      </c>
    </row>
    <row r="14" spans="1:6" s="270" customFormat="1" ht="18.75" x14ac:dyDescent="0.25">
      <c r="A14" s="279" t="s">
        <v>0</v>
      </c>
      <c r="B14" s="278" t="s">
        <v>87</v>
      </c>
      <c r="C14" s="277">
        <v>3</v>
      </c>
      <c r="D14" s="277">
        <v>275</v>
      </c>
      <c r="E14" s="277">
        <v>8</v>
      </c>
      <c r="F14" s="277">
        <v>297</v>
      </c>
    </row>
    <row r="15" spans="1:6" s="270" customFormat="1" ht="18.75" x14ac:dyDescent="0.25">
      <c r="A15" s="276" t="s">
        <v>86</v>
      </c>
      <c r="B15" s="275" t="s">
        <v>85</v>
      </c>
      <c r="C15" s="274">
        <v>7</v>
      </c>
      <c r="D15" s="274">
        <v>316</v>
      </c>
      <c r="E15" s="274">
        <v>6</v>
      </c>
      <c r="F15" s="274">
        <v>975</v>
      </c>
    </row>
    <row r="16" spans="1:6" s="270" customFormat="1" ht="18.75" x14ac:dyDescent="0.25">
      <c r="A16" s="279" t="s">
        <v>84</v>
      </c>
      <c r="B16" s="278" t="s">
        <v>83</v>
      </c>
      <c r="C16" s="277">
        <v>3</v>
      </c>
      <c r="D16" s="277">
        <v>176</v>
      </c>
      <c r="E16" s="277">
        <v>2</v>
      </c>
      <c r="F16" s="277">
        <v>351</v>
      </c>
    </row>
    <row r="17" spans="1:6" s="270" customFormat="1" ht="18.75" x14ac:dyDescent="0.25">
      <c r="A17" s="276" t="s">
        <v>82</v>
      </c>
      <c r="B17" s="275" t="s">
        <v>81</v>
      </c>
      <c r="C17" s="274">
        <v>5</v>
      </c>
      <c r="D17" s="274">
        <v>256</v>
      </c>
      <c r="E17" s="274">
        <v>7</v>
      </c>
      <c r="F17" s="274">
        <v>535</v>
      </c>
    </row>
    <row r="18" spans="1:6" s="270" customFormat="1" ht="18.75" x14ac:dyDescent="0.25">
      <c r="A18" s="279" t="s">
        <v>80</v>
      </c>
      <c r="B18" s="278" t="s">
        <v>79</v>
      </c>
      <c r="C18" s="277">
        <v>5</v>
      </c>
      <c r="D18" s="277">
        <v>302</v>
      </c>
      <c r="E18" s="277">
        <v>1</v>
      </c>
      <c r="F18" s="277">
        <v>259</v>
      </c>
    </row>
    <row r="19" spans="1:6" s="270" customFormat="1" ht="18.75" x14ac:dyDescent="0.25">
      <c r="A19" s="276" t="s">
        <v>78</v>
      </c>
      <c r="B19" s="275" t="s">
        <v>77</v>
      </c>
      <c r="C19" s="274">
        <v>8</v>
      </c>
      <c r="D19" s="274">
        <v>326</v>
      </c>
      <c r="E19" s="274">
        <v>0</v>
      </c>
      <c r="F19" s="274">
        <v>11</v>
      </c>
    </row>
    <row r="20" spans="1:6" s="270" customFormat="1" ht="18.75" x14ac:dyDescent="0.25">
      <c r="A20" s="279" t="s">
        <v>76</v>
      </c>
      <c r="B20" s="278" t="s">
        <v>75</v>
      </c>
      <c r="C20" s="277">
        <v>5</v>
      </c>
      <c r="D20" s="277">
        <v>386</v>
      </c>
      <c r="E20" s="277">
        <v>3</v>
      </c>
      <c r="F20" s="277">
        <v>325</v>
      </c>
    </row>
    <row r="21" spans="1:6" s="270" customFormat="1" ht="18.75" x14ac:dyDescent="0.25">
      <c r="A21" s="276" t="s">
        <v>74</v>
      </c>
      <c r="B21" s="275" t="s">
        <v>73</v>
      </c>
      <c r="C21" s="274">
        <v>4</v>
      </c>
      <c r="D21" s="274">
        <v>477</v>
      </c>
      <c r="E21" s="274">
        <v>2</v>
      </c>
      <c r="F21" s="274">
        <v>498</v>
      </c>
    </row>
    <row r="22" spans="1:6" s="270" customFormat="1" ht="21.75" customHeight="1" x14ac:dyDescent="0.25">
      <c r="A22" s="273" t="s">
        <v>72</v>
      </c>
      <c r="B22" s="272"/>
      <c r="C22" s="271">
        <f>SUM(C4:C21)</f>
        <v>89</v>
      </c>
      <c r="D22" s="271">
        <f>SUM(D4:D21)</f>
        <v>7645</v>
      </c>
      <c r="E22" s="271">
        <f>SUM(E4:E21)</f>
        <v>64</v>
      </c>
      <c r="F22" s="271">
        <f>SUM(F4:F21)</f>
        <v>8455</v>
      </c>
    </row>
    <row r="23" spans="1:6" s="270" customFormat="1" x14ac:dyDescent="0.25"/>
    <row r="24" spans="1:6" x14ac:dyDescent="0.25">
      <c r="C24" s="270"/>
      <c r="D24" s="270"/>
      <c r="E24" s="270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P26"/>
  <sheetViews>
    <sheetView zoomScale="90" zoomScaleNormal="90" workbookViewId="0">
      <selection activeCell="I26" sqref="I26"/>
    </sheetView>
  </sheetViews>
  <sheetFormatPr defaultRowHeight="12.75" x14ac:dyDescent="0.2"/>
  <cols>
    <col min="1" max="1" width="3.5703125" style="289" customWidth="1"/>
    <col min="2" max="2" width="24" style="289" customWidth="1"/>
    <col min="3" max="3" width="11.5703125" style="289" customWidth="1"/>
    <col min="4" max="4" width="10.5703125" style="289" customWidth="1"/>
    <col min="5" max="5" width="10.7109375" style="289" customWidth="1"/>
    <col min="6" max="6" width="10.28515625" style="289" customWidth="1"/>
    <col min="7" max="7" width="10.140625" style="289" customWidth="1"/>
    <col min="8" max="8" width="12.28515625" style="290" customWidth="1"/>
    <col min="9" max="9" width="10.7109375" style="289" customWidth="1"/>
    <col min="10" max="10" width="10.5703125" style="289" customWidth="1"/>
    <col min="11" max="11" width="11.5703125" style="289" customWidth="1"/>
    <col min="12" max="14" width="9.42578125" style="289" customWidth="1"/>
    <col min="15" max="15" width="16.42578125" style="289" customWidth="1"/>
    <col min="16" max="16" width="16" style="289" customWidth="1"/>
    <col min="17" max="16384" width="9.140625" style="289"/>
  </cols>
  <sheetData>
    <row r="1" spans="1:16" ht="18.75" x14ac:dyDescent="0.2">
      <c r="A1" s="225" t="s">
        <v>188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ht="39" customHeight="1" x14ac:dyDescent="0.2">
      <c r="A2" s="163" t="s">
        <v>68</v>
      </c>
      <c r="B2" s="306" t="s">
        <v>67</v>
      </c>
      <c r="C2" s="306" t="s">
        <v>187</v>
      </c>
      <c r="D2" s="163"/>
      <c r="E2" s="163"/>
      <c r="F2" s="163"/>
      <c r="G2" s="163"/>
      <c r="H2" s="306" t="s">
        <v>186</v>
      </c>
      <c r="I2" s="163"/>
      <c r="J2" s="163"/>
      <c r="K2" s="163"/>
      <c r="L2" s="163"/>
      <c r="M2" s="163"/>
      <c r="N2" s="163"/>
      <c r="O2" s="163"/>
    </row>
    <row r="3" spans="1:16" ht="15.75" x14ac:dyDescent="0.2">
      <c r="A3" s="163"/>
      <c r="B3" s="163"/>
      <c r="C3" s="308" t="s">
        <v>136</v>
      </c>
      <c r="D3" s="163" t="s">
        <v>185</v>
      </c>
      <c r="E3" s="163" t="s">
        <v>184</v>
      </c>
      <c r="F3" s="163" t="s">
        <v>183</v>
      </c>
      <c r="G3" s="309" t="s">
        <v>182</v>
      </c>
      <c r="H3" s="308" t="s">
        <v>136</v>
      </c>
      <c r="I3" s="306" t="s">
        <v>181</v>
      </c>
      <c r="J3" s="306" t="s">
        <v>180</v>
      </c>
      <c r="K3" s="306" t="s">
        <v>179</v>
      </c>
      <c r="L3" s="306"/>
      <c r="M3" s="163"/>
      <c r="N3" s="163"/>
      <c r="O3" s="163"/>
    </row>
    <row r="4" spans="1:16" ht="15.75" x14ac:dyDescent="0.25">
      <c r="A4" s="163"/>
      <c r="B4" s="163"/>
      <c r="C4" s="307"/>
      <c r="D4" s="163"/>
      <c r="E4" s="163"/>
      <c r="F4" s="163"/>
      <c r="G4" s="163"/>
      <c r="H4" s="307"/>
      <c r="I4" s="306"/>
      <c r="J4" s="306"/>
      <c r="K4" s="305" t="s">
        <v>178</v>
      </c>
      <c r="L4" s="305" t="s">
        <v>177</v>
      </c>
      <c r="M4" s="305" t="s">
        <v>176</v>
      </c>
      <c r="N4" s="305" t="s">
        <v>175</v>
      </c>
      <c r="O4" s="304" t="s">
        <v>174</v>
      </c>
      <c r="P4" s="297"/>
    </row>
    <row r="5" spans="1:16" ht="15.75" x14ac:dyDescent="0.25">
      <c r="A5" s="249">
        <v>1</v>
      </c>
      <c r="B5" s="303" t="s">
        <v>51</v>
      </c>
      <c r="C5" s="299">
        <f>SUM(D5:G5)</f>
        <v>2803</v>
      </c>
      <c r="D5" s="302">
        <v>298</v>
      </c>
      <c r="E5" s="302">
        <v>1053</v>
      </c>
      <c r="F5" s="302">
        <v>1315</v>
      </c>
      <c r="G5" s="302">
        <v>137</v>
      </c>
      <c r="H5" s="298">
        <f>SUM(I5:J5)</f>
        <v>2666</v>
      </c>
      <c r="I5" s="302">
        <v>1472</v>
      </c>
      <c r="J5" s="302">
        <v>1194</v>
      </c>
      <c r="K5" s="302">
        <v>131</v>
      </c>
      <c r="L5" s="302">
        <v>153</v>
      </c>
      <c r="M5" s="302">
        <v>224</v>
      </c>
      <c r="N5" s="302">
        <v>237</v>
      </c>
      <c r="O5" s="298">
        <f>SUM(K5:N5)</f>
        <v>745</v>
      </c>
      <c r="P5" s="297"/>
    </row>
    <row r="6" spans="1:16" ht="15.75" x14ac:dyDescent="0.25">
      <c r="A6" s="245">
        <v>2</v>
      </c>
      <c r="B6" s="301" t="s">
        <v>50</v>
      </c>
      <c r="C6" s="299">
        <f>SUM(D6:G6)</f>
        <v>3170</v>
      </c>
      <c r="D6" s="245">
        <v>259</v>
      </c>
      <c r="E6" s="245">
        <v>1355</v>
      </c>
      <c r="F6" s="245">
        <v>1439</v>
      </c>
      <c r="G6" s="245">
        <v>117</v>
      </c>
      <c r="H6" s="298">
        <f>SUM(I6:J6)</f>
        <v>3053</v>
      </c>
      <c r="I6" s="245">
        <v>1849</v>
      </c>
      <c r="J6" s="245">
        <v>1204</v>
      </c>
      <c r="K6" s="245">
        <v>119</v>
      </c>
      <c r="L6" s="245">
        <v>142</v>
      </c>
      <c r="M6" s="245">
        <v>242</v>
      </c>
      <c r="N6" s="245">
        <v>216</v>
      </c>
      <c r="O6" s="298">
        <f>SUM(K6:N6)</f>
        <v>719</v>
      </c>
      <c r="P6" s="297"/>
    </row>
    <row r="7" spans="1:16" ht="15.75" x14ac:dyDescent="0.25">
      <c r="A7" s="249">
        <v>3</v>
      </c>
      <c r="B7" s="303" t="s">
        <v>49</v>
      </c>
      <c r="C7" s="299">
        <f>SUM(D7:G7)</f>
        <v>7587</v>
      </c>
      <c r="D7" s="302">
        <v>565</v>
      </c>
      <c r="E7" s="302">
        <v>3811</v>
      </c>
      <c r="F7" s="302">
        <v>2964</v>
      </c>
      <c r="G7" s="302">
        <v>247</v>
      </c>
      <c r="H7" s="298">
        <f>SUM(I7:J7)</f>
        <v>7340</v>
      </c>
      <c r="I7" s="302">
        <v>4576</v>
      </c>
      <c r="J7" s="302">
        <v>2764</v>
      </c>
      <c r="K7" s="302">
        <v>258</v>
      </c>
      <c r="L7" s="302">
        <v>371</v>
      </c>
      <c r="M7" s="302">
        <v>450</v>
      </c>
      <c r="N7" s="302">
        <v>498</v>
      </c>
      <c r="O7" s="298">
        <f>SUM(K7:N7)</f>
        <v>1577</v>
      </c>
      <c r="P7" s="297"/>
    </row>
    <row r="8" spans="1:16" ht="15.75" x14ac:dyDescent="0.25">
      <c r="A8" s="245">
        <v>4</v>
      </c>
      <c r="B8" s="301" t="s">
        <v>48</v>
      </c>
      <c r="C8" s="299">
        <f>SUM(D8:G8)</f>
        <v>21313</v>
      </c>
      <c r="D8" s="245">
        <v>1431</v>
      </c>
      <c r="E8" s="245">
        <v>10102</v>
      </c>
      <c r="F8" s="245">
        <v>8995</v>
      </c>
      <c r="G8" s="245">
        <v>785</v>
      </c>
      <c r="H8" s="298">
        <f>SUM(I8:J8)</f>
        <v>20528</v>
      </c>
      <c r="I8" s="245">
        <v>12908</v>
      </c>
      <c r="J8" s="245">
        <v>7620</v>
      </c>
      <c r="K8" s="245">
        <v>662</v>
      </c>
      <c r="L8" s="245">
        <v>1108</v>
      </c>
      <c r="M8" s="245">
        <v>1259</v>
      </c>
      <c r="N8" s="245">
        <v>1441</v>
      </c>
      <c r="O8" s="298">
        <f>SUM(K8:N8)</f>
        <v>4470</v>
      </c>
      <c r="P8" s="297"/>
    </row>
    <row r="9" spans="1:16" ht="15.75" x14ac:dyDescent="0.25">
      <c r="A9" s="249">
        <v>5</v>
      </c>
      <c r="B9" s="303" t="s">
        <v>47</v>
      </c>
      <c r="C9" s="299">
        <f>SUM(D9:G9)</f>
        <v>14575</v>
      </c>
      <c r="D9" s="302">
        <v>987</v>
      </c>
      <c r="E9" s="302">
        <v>7457</v>
      </c>
      <c r="F9" s="302">
        <v>5778</v>
      </c>
      <c r="G9" s="302">
        <v>353</v>
      </c>
      <c r="H9" s="298">
        <f>SUM(I9:J9)</f>
        <v>14222</v>
      </c>
      <c r="I9" s="302">
        <v>9237</v>
      </c>
      <c r="J9" s="302">
        <v>4985</v>
      </c>
      <c r="K9" s="302">
        <v>357</v>
      </c>
      <c r="L9" s="302">
        <v>519</v>
      </c>
      <c r="M9" s="302">
        <v>682</v>
      </c>
      <c r="N9" s="302">
        <v>846</v>
      </c>
      <c r="O9" s="298">
        <f>SUM(K9:N9)</f>
        <v>2404</v>
      </c>
      <c r="P9" s="297"/>
    </row>
    <row r="10" spans="1:16" ht="15.75" x14ac:dyDescent="0.25">
      <c r="A10" s="245">
        <v>6</v>
      </c>
      <c r="B10" s="301" t="s">
        <v>46</v>
      </c>
      <c r="C10" s="299">
        <f>SUM(D10:G10)</f>
        <v>14753</v>
      </c>
      <c r="D10" s="245">
        <v>1166</v>
      </c>
      <c r="E10" s="245">
        <v>7071</v>
      </c>
      <c r="F10" s="245">
        <v>5936</v>
      </c>
      <c r="G10" s="245">
        <v>580</v>
      </c>
      <c r="H10" s="298">
        <f>SUM(I10:J10)</f>
        <v>14174</v>
      </c>
      <c r="I10" s="245">
        <v>8822</v>
      </c>
      <c r="J10" s="245">
        <v>5352</v>
      </c>
      <c r="K10" s="245">
        <v>482</v>
      </c>
      <c r="L10" s="245">
        <v>539</v>
      </c>
      <c r="M10" s="245">
        <v>870</v>
      </c>
      <c r="N10" s="245">
        <v>828</v>
      </c>
      <c r="O10" s="298">
        <f>SUM(K10:N10)</f>
        <v>2719</v>
      </c>
      <c r="P10" s="297"/>
    </row>
    <row r="11" spans="1:16" ht="15.75" x14ac:dyDescent="0.25">
      <c r="A11" s="249">
        <v>7</v>
      </c>
      <c r="B11" s="303" t="s">
        <v>45</v>
      </c>
      <c r="C11" s="299">
        <f>SUM(D11:G11)</f>
        <v>5951</v>
      </c>
      <c r="D11" s="302">
        <v>459</v>
      </c>
      <c r="E11" s="302">
        <v>2395</v>
      </c>
      <c r="F11" s="302">
        <v>2903</v>
      </c>
      <c r="G11" s="302">
        <v>194</v>
      </c>
      <c r="H11" s="298">
        <f>SUM(I11:J11)</f>
        <v>5757</v>
      </c>
      <c r="I11" s="302">
        <v>3529</v>
      </c>
      <c r="J11" s="302">
        <v>2228</v>
      </c>
      <c r="K11" s="302">
        <v>212</v>
      </c>
      <c r="L11" s="302">
        <v>271</v>
      </c>
      <c r="M11" s="302">
        <v>357</v>
      </c>
      <c r="N11" s="302">
        <v>393</v>
      </c>
      <c r="O11" s="298">
        <f>SUM(K11:N11)</f>
        <v>1233</v>
      </c>
      <c r="P11" s="297"/>
    </row>
    <row r="12" spans="1:16" ht="15.75" x14ac:dyDescent="0.25">
      <c r="A12" s="245">
        <v>8</v>
      </c>
      <c r="B12" s="301" t="s">
        <v>44</v>
      </c>
      <c r="C12" s="299">
        <f>SUM(D12:G12)</f>
        <v>3479</v>
      </c>
      <c r="D12" s="245">
        <v>299</v>
      </c>
      <c r="E12" s="245">
        <v>1443</v>
      </c>
      <c r="F12" s="245">
        <v>1590</v>
      </c>
      <c r="G12" s="245">
        <v>147</v>
      </c>
      <c r="H12" s="298">
        <f>SUM(I12:J12)</f>
        <v>3332</v>
      </c>
      <c r="I12" s="245">
        <v>2017</v>
      </c>
      <c r="J12" s="245">
        <v>1315</v>
      </c>
      <c r="K12" s="245">
        <v>126</v>
      </c>
      <c r="L12" s="245">
        <v>163</v>
      </c>
      <c r="M12" s="245">
        <v>202</v>
      </c>
      <c r="N12" s="245">
        <v>241</v>
      </c>
      <c r="O12" s="298">
        <f>SUM(K12:N12)</f>
        <v>732</v>
      </c>
      <c r="P12" s="297"/>
    </row>
    <row r="13" spans="1:16" ht="15.75" x14ac:dyDescent="0.25">
      <c r="A13" s="249">
        <v>9</v>
      </c>
      <c r="B13" s="303" t="s">
        <v>43</v>
      </c>
      <c r="C13" s="299">
        <f>SUM(D13:G13)</f>
        <v>6651</v>
      </c>
      <c r="D13" s="302">
        <v>558</v>
      </c>
      <c r="E13" s="302">
        <v>2368</v>
      </c>
      <c r="F13" s="302">
        <v>3480</v>
      </c>
      <c r="G13" s="302">
        <v>245</v>
      </c>
      <c r="H13" s="298">
        <f>SUM(I13:J13)</f>
        <v>6406</v>
      </c>
      <c r="I13" s="302">
        <v>4031</v>
      </c>
      <c r="J13" s="302">
        <v>2375</v>
      </c>
      <c r="K13" s="302">
        <v>190</v>
      </c>
      <c r="L13" s="302">
        <v>287</v>
      </c>
      <c r="M13" s="302">
        <v>323</v>
      </c>
      <c r="N13" s="302">
        <v>432</v>
      </c>
      <c r="O13" s="298">
        <f>SUM(K13:N13)</f>
        <v>1232</v>
      </c>
      <c r="P13" s="297"/>
    </row>
    <row r="14" spans="1:16" ht="15.75" x14ac:dyDescent="0.25">
      <c r="A14" s="245">
        <v>10</v>
      </c>
      <c r="B14" s="301" t="s">
        <v>42</v>
      </c>
      <c r="C14" s="299">
        <f>SUM(D14:G14)</f>
        <v>2259</v>
      </c>
      <c r="D14" s="245">
        <v>196</v>
      </c>
      <c r="E14" s="245">
        <v>896</v>
      </c>
      <c r="F14" s="245">
        <v>1088</v>
      </c>
      <c r="G14" s="245">
        <v>79</v>
      </c>
      <c r="H14" s="298">
        <f>SUM(I14:J14)</f>
        <v>2180</v>
      </c>
      <c r="I14" s="245">
        <v>1291</v>
      </c>
      <c r="J14" s="245">
        <v>889</v>
      </c>
      <c r="K14" s="245">
        <v>82</v>
      </c>
      <c r="L14" s="245">
        <v>117</v>
      </c>
      <c r="M14" s="245">
        <v>161</v>
      </c>
      <c r="N14" s="245">
        <v>162</v>
      </c>
      <c r="O14" s="298">
        <f>SUM(K14:N14)</f>
        <v>522</v>
      </c>
      <c r="P14" s="297"/>
    </row>
    <row r="15" spans="1:16" ht="15.75" x14ac:dyDescent="0.25">
      <c r="A15" s="249">
        <v>11</v>
      </c>
      <c r="B15" s="303" t="s">
        <v>41</v>
      </c>
      <c r="C15" s="299">
        <f>SUM(D15:G15)</f>
        <v>4245</v>
      </c>
      <c r="D15" s="302">
        <v>322</v>
      </c>
      <c r="E15" s="302">
        <v>1979</v>
      </c>
      <c r="F15" s="302">
        <v>1785</v>
      </c>
      <c r="G15" s="302">
        <v>159</v>
      </c>
      <c r="H15" s="298">
        <f>SUM(I15:J15)</f>
        <v>4086</v>
      </c>
      <c r="I15" s="302">
        <v>2515</v>
      </c>
      <c r="J15" s="302">
        <v>1571</v>
      </c>
      <c r="K15" s="302">
        <v>145</v>
      </c>
      <c r="L15" s="302">
        <v>163</v>
      </c>
      <c r="M15" s="302">
        <v>281</v>
      </c>
      <c r="N15" s="302">
        <v>289</v>
      </c>
      <c r="O15" s="298">
        <f>SUM(K15:N15)</f>
        <v>878</v>
      </c>
      <c r="P15" s="297"/>
    </row>
    <row r="16" spans="1:16" ht="15.75" x14ac:dyDescent="0.25">
      <c r="A16" s="245">
        <v>12</v>
      </c>
      <c r="B16" s="301" t="s">
        <v>40</v>
      </c>
      <c r="C16" s="299">
        <f>SUM(D16:G16)</f>
        <v>5728</v>
      </c>
      <c r="D16" s="245">
        <v>498</v>
      </c>
      <c r="E16" s="245">
        <v>2376</v>
      </c>
      <c r="F16" s="245">
        <v>2655</v>
      </c>
      <c r="G16" s="245">
        <v>199</v>
      </c>
      <c r="H16" s="298">
        <f>SUM(I16:J16)</f>
        <v>5529</v>
      </c>
      <c r="I16" s="245">
        <v>3388</v>
      </c>
      <c r="J16" s="245">
        <v>2141</v>
      </c>
      <c r="K16" s="245">
        <v>198</v>
      </c>
      <c r="L16" s="245">
        <v>227</v>
      </c>
      <c r="M16" s="245">
        <v>313</v>
      </c>
      <c r="N16" s="245">
        <v>376</v>
      </c>
      <c r="O16" s="298">
        <f>SUM(K16:N16)</f>
        <v>1114</v>
      </c>
      <c r="P16" s="297"/>
    </row>
    <row r="17" spans="1:16" ht="15.75" x14ac:dyDescent="0.25">
      <c r="A17" s="249">
        <v>13</v>
      </c>
      <c r="B17" s="303" t="s">
        <v>39</v>
      </c>
      <c r="C17" s="299">
        <f>SUM(D17:G17)</f>
        <v>2692</v>
      </c>
      <c r="D17" s="302">
        <v>258</v>
      </c>
      <c r="E17" s="302">
        <v>993</v>
      </c>
      <c r="F17" s="302">
        <v>1319</v>
      </c>
      <c r="G17" s="302">
        <v>122</v>
      </c>
      <c r="H17" s="298">
        <f>SUM(I17:J17)</f>
        <v>2570</v>
      </c>
      <c r="I17" s="302">
        <v>1459</v>
      </c>
      <c r="J17" s="302">
        <v>1111</v>
      </c>
      <c r="K17" s="302">
        <v>126</v>
      </c>
      <c r="L17" s="302">
        <v>123</v>
      </c>
      <c r="M17" s="302">
        <v>193</v>
      </c>
      <c r="N17" s="302">
        <v>210</v>
      </c>
      <c r="O17" s="298">
        <f>SUM(K17:N17)</f>
        <v>652</v>
      </c>
      <c r="P17" s="297"/>
    </row>
    <row r="18" spans="1:16" ht="15.75" x14ac:dyDescent="0.25">
      <c r="A18" s="245">
        <v>14</v>
      </c>
      <c r="B18" s="301" t="s">
        <v>38</v>
      </c>
      <c r="C18" s="299">
        <f>SUM(D18:G18)</f>
        <v>4486</v>
      </c>
      <c r="D18" s="245">
        <v>308</v>
      </c>
      <c r="E18" s="245">
        <v>1931</v>
      </c>
      <c r="F18" s="245">
        <v>2092</v>
      </c>
      <c r="G18" s="245">
        <v>155</v>
      </c>
      <c r="H18" s="298">
        <f>SUM(I18:J18)</f>
        <v>4331</v>
      </c>
      <c r="I18" s="245">
        <v>2665</v>
      </c>
      <c r="J18" s="245">
        <v>1666</v>
      </c>
      <c r="K18" s="245">
        <v>117</v>
      </c>
      <c r="L18" s="245">
        <v>194</v>
      </c>
      <c r="M18" s="245">
        <v>229</v>
      </c>
      <c r="N18" s="245">
        <v>309</v>
      </c>
      <c r="O18" s="298">
        <f>SUM(K18:N18)</f>
        <v>849</v>
      </c>
      <c r="P18" s="297"/>
    </row>
    <row r="19" spans="1:16" ht="15.75" x14ac:dyDescent="0.25">
      <c r="A19" s="249">
        <v>15</v>
      </c>
      <c r="B19" s="303" t="s">
        <v>37</v>
      </c>
      <c r="C19" s="299">
        <f>SUM(D19:G19)</f>
        <v>4118</v>
      </c>
      <c r="D19" s="302">
        <v>383</v>
      </c>
      <c r="E19" s="302">
        <v>1894</v>
      </c>
      <c r="F19" s="302">
        <v>1694</v>
      </c>
      <c r="G19" s="302">
        <v>147</v>
      </c>
      <c r="H19" s="298">
        <f>SUM(I19:J19)</f>
        <v>3971</v>
      </c>
      <c r="I19" s="302">
        <v>2468</v>
      </c>
      <c r="J19" s="302">
        <v>1503</v>
      </c>
      <c r="K19" s="302">
        <v>168</v>
      </c>
      <c r="L19" s="302">
        <v>219</v>
      </c>
      <c r="M19" s="302">
        <v>270</v>
      </c>
      <c r="N19" s="302">
        <v>308</v>
      </c>
      <c r="O19" s="298">
        <f>SUM(K19:N19)</f>
        <v>965</v>
      </c>
      <c r="P19" s="297"/>
    </row>
    <row r="20" spans="1:16" ht="15.75" x14ac:dyDescent="0.25">
      <c r="A20" s="245">
        <v>16</v>
      </c>
      <c r="B20" s="301" t="s">
        <v>36</v>
      </c>
      <c r="C20" s="299">
        <f>SUM(D20:G20)</f>
        <v>3135</v>
      </c>
      <c r="D20" s="245">
        <v>359</v>
      </c>
      <c r="E20" s="245">
        <v>1365</v>
      </c>
      <c r="F20" s="245">
        <v>1230</v>
      </c>
      <c r="G20" s="245">
        <v>181</v>
      </c>
      <c r="H20" s="298">
        <f>SUM(I20:J20)</f>
        <v>2954</v>
      </c>
      <c r="I20" s="245">
        <v>1767</v>
      </c>
      <c r="J20" s="245">
        <v>1187</v>
      </c>
      <c r="K20" s="245">
        <v>83</v>
      </c>
      <c r="L20" s="245">
        <v>132</v>
      </c>
      <c r="M20" s="245">
        <v>203</v>
      </c>
      <c r="N20" s="245">
        <v>182</v>
      </c>
      <c r="O20" s="298">
        <f>SUM(K20:N20)</f>
        <v>600</v>
      </c>
      <c r="P20" s="297"/>
    </row>
    <row r="21" spans="1:16" ht="15.75" x14ac:dyDescent="0.25">
      <c r="A21" s="249">
        <v>17</v>
      </c>
      <c r="B21" s="303" t="s">
        <v>35</v>
      </c>
      <c r="C21" s="299">
        <f>SUM(D21:G21)</f>
        <v>4898</v>
      </c>
      <c r="D21" s="302">
        <v>603</v>
      </c>
      <c r="E21" s="302">
        <v>2057</v>
      </c>
      <c r="F21" s="302">
        <v>2001</v>
      </c>
      <c r="G21" s="302">
        <v>237</v>
      </c>
      <c r="H21" s="298">
        <f>SUM(I21:J21)</f>
        <v>4661</v>
      </c>
      <c r="I21" s="302">
        <v>2534</v>
      </c>
      <c r="J21" s="302">
        <v>2127</v>
      </c>
      <c r="K21" s="302">
        <v>203</v>
      </c>
      <c r="L21" s="302">
        <v>207</v>
      </c>
      <c r="M21" s="302">
        <v>350</v>
      </c>
      <c r="N21" s="302">
        <v>364</v>
      </c>
      <c r="O21" s="298">
        <f>SUM(K21:N21)</f>
        <v>1124</v>
      </c>
      <c r="P21" s="297"/>
    </row>
    <row r="22" spans="1:16" ht="15.75" x14ac:dyDescent="0.25">
      <c r="A22" s="245">
        <v>18</v>
      </c>
      <c r="B22" s="301" t="s">
        <v>34</v>
      </c>
      <c r="C22" s="299">
        <f>SUM(D22:G22)</f>
        <v>7910</v>
      </c>
      <c r="D22" s="245">
        <v>631</v>
      </c>
      <c r="E22" s="245">
        <v>3568</v>
      </c>
      <c r="F22" s="245">
        <v>3424</v>
      </c>
      <c r="G22" s="245">
        <v>287</v>
      </c>
      <c r="H22" s="298">
        <f>SUM(I22:J22)</f>
        <v>7622</v>
      </c>
      <c r="I22" s="245">
        <v>4773</v>
      </c>
      <c r="J22" s="245">
        <v>2849</v>
      </c>
      <c r="K22" s="245">
        <v>252</v>
      </c>
      <c r="L22" s="245">
        <v>338</v>
      </c>
      <c r="M22" s="245">
        <v>418</v>
      </c>
      <c r="N22" s="245">
        <v>554</v>
      </c>
      <c r="O22" s="298">
        <f>SUM(K22:N22)</f>
        <v>1562</v>
      </c>
      <c r="P22" s="297"/>
    </row>
    <row r="23" spans="1:16" ht="15.75" x14ac:dyDescent="0.25">
      <c r="A23" s="300" t="s">
        <v>33</v>
      </c>
      <c r="B23" s="300"/>
      <c r="C23" s="299">
        <f>SUM(D23:G23)</f>
        <v>119753</v>
      </c>
      <c r="D23" s="299">
        <f>SUM(D5:D22)</f>
        <v>9580</v>
      </c>
      <c r="E23" s="299">
        <f>SUM(E5:E22)</f>
        <v>54114</v>
      </c>
      <c r="F23" s="299">
        <f>SUM(F5:F22)</f>
        <v>51688</v>
      </c>
      <c r="G23" s="299">
        <f>SUM(G5:G22)</f>
        <v>4371</v>
      </c>
      <c r="H23" s="298">
        <f>SUM(I23:J23)</f>
        <v>115382</v>
      </c>
      <c r="I23" s="299">
        <f>SUM(I5:I22)</f>
        <v>71301</v>
      </c>
      <c r="J23" s="299">
        <f>SUM(J5:J22)</f>
        <v>44081</v>
      </c>
      <c r="K23" s="299">
        <f>SUM(K5:K22)</f>
        <v>3911</v>
      </c>
      <c r="L23" s="299">
        <f>SUM(L5:L22)</f>
        <v>5273</v>
      </c>
      <c r="M23" s="299">
        <f>SUM(M5:M22)</f>
        <v>7027</v>
      </c>
      <c r="N23" s="299">
        <f>SUM(N5:N22)</f>
        <v>7886</v>
      </c>
      <c r="O23" s="298">
        <v>24097</v>
      </c>
      <c r="P23" s="297"/>
    </row>
    <row r="24" spans="1:16" x14ac:dyDescent="0.2">
      <c r="B24" s="296"/>
      <c r="C24" s="296"/>
      <c r="D24" s="296"/>
      <c r="E24" s="296"/>
      <c r="F24" s="296"/>
      <c r="G24" s="296"/>
      <c r="H24" s="296"/>
      <c r="I24" s="291"/>
      <c r="J24" s="291"/>
      <c r="O24" s="295"/>
    </row>
    <row r="25" spans="1:16" x14ac:dyDescent="0.2">
      <c r="B25" s="291"/>
      <c r="C25" s="293"/>
      <c r="D25" s="293"/>
      <c r="E25" s="293"/>
      <c r="F25" s="293"/>
      <c r="G25" s="293"/>
      <c r="H25" s="294"/>
      <c r="I25" s="293"/>
      <c r="J25" s="293"/>
      <c r="K25" s="293"/>
      <c r="L25" s="293"/>
      <c r="M25" s="293"/>
      <c r="N25" s="293"/>
    </row>
    <row r="26" spans="1:16" x14ac:dyDescent="0.2">
      <c r="B26" s="291"/>
      <c r="C26" s="291"/>
      <c r="D26" s="291"/>
      <c r="E26" s="291"/>
      <c r="F26" s="291"/>
      <c r="G26" s="291"/>
      <c r="H26" s="292"/>
      <c r="I26" s="291"/>
      <c r="J26" s="291"/>
    </row>
  </sheetData>
  <autoFilter ref="A4:O23"/>
  <mergeCells count="16">
    <mergeCell ref="G3:G4"/>
    <mergeCell ref="C2:G2"/>
    <mergeCell ref="H3:H4"/>
    <mergeCell ref="D3:D4"/>
    <mergeCell ref="E3:E4"/>
    <mergeCell ref="F3:F4"/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2" sqref="O22"/>
    </sheetView>
  </sheetViews>
  <sheetFormatPr defaultRowHeight="15" x14ac:dyDescent="0.25"/>
  <cols>
    <col min="1" max="1" width="9" customWidth="1"/>
    <col min="2" max="2" width="28" customWidth="1"/>
    <col min="3" max="3" width="17.85546875" customWidth="1"/>
    <col min="4" max="4" width="12.5703125" customWidth="1"/>
    <col min="5" max="5" width="19.85546875" customWidth="1"/>
    <col min="6" max="6" width="15.5703125" customWidth="1"/>
    <col min="7" max="7" width="14.28515625" customWidth="1"/>
    <col min="8" max="8" width="15.28515625" customWidth="1"/>
    <col min="9" max="9" width="15.5703125" customWidth="1"/>
    <col min="10" max="10" width="13.42578125" bestFit="1" customWidth="1"/>
    <col min="11" max="11" width="20" bestFit="1" customWidth="1"/>
    <col min="12" max="12" width="15.7109375" bestFit="1" customWidth="1"/>
  </cols>
  <sheetData>
    <row r="1" spans="1:12" ht="18.75" customHeight="1" x14ac:dyDescent="0.25">
      <c r="A1" s="332" t="s">
        <v>201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5.75" x14ac:dyDescent="0.25">
      <c r="A2" s="328" t="s">
        <v>68</v>
      </c>
      <c r="B2" s="328" t="s">
        <v>67</v>
      </c>
      <c r="C2" s="331" t="s">
        <v>200</v>
      </c>
      <c r="D2" s="328"/>
      <c r="E2" s="328"/>
      <c r="F2" s="328"/>
      <c r="G2" s="328"/>
      <c r="H2" s="328"/>
      <c r="I2" s="330"/>
      <c r="J2" s="329" t="s">
        <v>199</v>
      </c>
      <c r="K2" s="328"/>
      <c r="L2" s="328"/>
    </row>
    <row r="3" spans="1:12" ht="110.25" x14ac:dyDescent="0.25">
      <c r="A3" s="328"/>
      <c r="B3" s="328"/>
      <c r="C3" s="325" t="s">
        <v>198</v>
      </c>
      <c r="D3" s="325" t="s">
        <v>197</v>
      </c>
      <c r="E3" s="325" t="s">
        <v>196</v>
      </c>
      <c r="F3" s="325" t="s">
        <v>195</v>
      </c>
      <c r="G3" s="325" t="s">
        <v>194</v>
      </c>
      <c r="H3" s="325" t="s">
        <v>193</v>
      </c>
      <c r="I3" s="327" t="s">
        <v>192</v>
      </c>
      <c r="J3" s="326" t="s">
        <v>191</v>
      </c>
      <c r="K3" s="325" t="s">
        <v>190</v>
      </c>
      <c r="L3" s="325" t="s">
        <v>189</v>
      </c>
    </row>
    <row r="4" spans="1:12" s="310" customFormat="1" ht="15.75" x14ac:dyDescent="0.25">
      <c r="A4" s="76" t="s">
        <v>20</v>
      </c>
      <c r="B4" s="321" t="s">
        <v>97</v>
      </c>
      <c r="C4" s="318">
        <v>6</v>
      </c>
      <c r="D4" s="74">
        <v>0</v>
      </c>
      <c r="E4" s="318">
        <v>1</v>
      </c>
      <c r="F4" s="318">
        <v>2</v>
      </c>
      <c r="G4" s="318">
        <v>1346</v>
      </c>
      <c r="H4" s="318">
        <v>1291</v>
      </c>
      <c r="I4" s="320">
        <v>20</v>
      </c>
      <c r="J4" s="319">
        <v>0</v>
      </c>
      <c r="K4" s="318">
        <v>19</v>
      </c>
      <c r="L4" s="324">
        <v>2</v>
      </c>
    </row>
    <row r="5" spans="1:12" s="310" customFormat="1" ht="15.75" x14ac:dyDescent="0.25">
      <c r="A5" s="70" t="s">
        <v>18</v>
      </c>
      <c r="B5" s="317" t="s">
        <v>96</v>
      </c>
      <c r="C5" s="314">
        <v>3</v>
      </c>
      <c r="D5" s="70">
        <v>0</v>
      </c>
      <c r="E5" s="322">
        <v>0</v>
      </c>
      <c r="F5" s="314">
        <v>3</v>
      </c>
      <c r="G5" s="314">
        <v>665</v>
      </c>
      <c r="H5" s="314">
        <v>379</v>
      </c>
      <c r="I5" s="316">
        <v>16</v>
      </c>
      <c r="J5" s="315">
        <v>1</v>
      </c>
      <c r="K5" s="314">
        <v>37</v>
      </c>
      <c r="L5" s="314">
        <v>28</v>
      </c>
    </row>
    <row r="6" spans="1:12" s="310" customFormat="1" ht="15.75" x14ac:dyDescent="0.25">
      <c r="A6" s="74" t="s">
        <v>16</v>
      </c>
      <c r="B6" s="321" t="s">
        <v>95</v>
      </c>
      <c r="C6" s="318">
        <v>34</v>
      </c>
      <c r="D6" s="318">
        <v>1</v>
      </c>
      <c r="E6" s="323">
        <v>5</v>
      </c>
      <c r="F6" s="318">
        <v>3</v>
      </c>
      <c r="G6" s="318">
        <v>1783</v>
      </c>
      <c r="H6" s="318">
        <v>1241</v>
      </c>
      <c r="I6" s="320">
        <v>15</v>
      </c>
      <c r="J6" s="319">
        <v>1</v>
      </c>
      <c r="K6" s="318">
        <v>48</v>
      </c>
      <c r="L6" s="318">
        <v>2</v>
      </c>
    </row>
    <row r="7" spans="1:12" s="310" customFormat="1" ht="15.75" x14ac:dyDescent="0.25">
      <c r="A7" s="70" t="s">
        <v>14</v>
      </c>
      <c r="B7" s="317" t="s">
        <v>94</v>
      </c>
      <c r="C7" s="314">
        <v>18</v>
      </c>
      <c r="D7" s="314">
        <v>4</v>
      </c>
      <c r="E7" s="322">
        <v>11</v>
      </c>
      <c r="F7" s="314">
        <v>9</v>
      </c>
      <c r="G7" s="314">
        <v>3846</v>
      </c>
      <c r="H7" s="314">
        <v>2059</v>
      </c>
      <c r="I7" s="316">
        <v>31</v>
      </c>
      <c r="J7" s="315">
        <v>2</v>
      </c>
      <c r="K7" s="314">
        <v>99</v>
      </c>
      <c r="L7" s="314">
        <v>3</v>
      </c>
    </row>
    <row r="8" spans="1:12" s="310" customFormat="1" ht="15.75" x14ac:dyDescent="0.25">
      <c r="A8" s="74" t="s">
        <v>12</v>
      </c>
      <c r="B8" s="321" t="s">
        <v>93</v>
      </c>
      <c r="C8" s="318">
        <v>12</v>
      </c>
      <c r="D8" s="318">
        <v>1</v>
      </c>
      <c r="E8" s="318">
        <v>6</v>
      </c>
      <c r="F8" s="318">
        <v>2</v>
      </c>
      <c r="G8" s="318">
        <v>3580</v>
      </c>
      <c r="H8" s="318">
        <v>2017</v>
      </c>
      <c r="I8" s="320">
        <v>19</v>
      </c>
      <c r="J8" s="319">
        <v>1</v>
      </c>
      <c r="K8" s="318">
        <v>51</v>
      </c>
      <c r="L8" s="318">
        <v>1</v>
      </c>
    </row>
    <row r="9" spans="1:12" s="310" customFormat="1" ht="15.75" x14ac:dyDescent="0.25">
      <c r="A9" s="70" t="s">
        <v>10</v>
      </c>
      <c r="B9" s="317" t="s">
        <v>92</v>
      </c>
      <c r="C9" s="314">
        <v>48</v>
      </c>
      <c r="D9" s="314">
        <v>1</v>
      </c>
      <c r="E9" s="314">
        <v>9</v>
      </c>
      <c r="F9" s="314">
        <v>5</v>
      </c>
      <c r="G9" s="314">
        <v>4424</v>
      </c>
      <c r="H9" s="314">
        <v>1726</v>
      </c>
      <c r="I9" s="316">
        <v>30</v>
      </c>
      <c r="J9" s="315">
        <v>1</v>
      </c>
      <c r="K9" s="314">
        <v>76</v>
      </c>
      <c r="L9" s="314">
        <v>35</v>
      </c>
    </row>
    <row r="10" spans="1:12" s="310" customFormat="1" ht="15.75" x14ac:dyDescent="0.25">
      <c r="A10" s="74" t="s">
        <v>8</v>
      </c>
      <c r="B10" s="321" t="s">
        <v>91</v>
      </c>
      <c r="C10" s="318">
        <v>16</v>
      </c>
      <c r="D10" s="74">
        <v>0</v>
      </c>
      <c r="E10" s="318">
        <v>4</v>
      </c>
      <c r="F10" s="318">
        <v>0</v>
      </c>
      <c r="G10" s="318">
        <v>1967</v>
      </c>
      <c r="H10" s="318">
        <v>1407</v>
      </c>
      <c r="I10" s="320">
        <v>23</v>
      </c>
      <c r="J10" s="319">
        <v>0</v>
      </c>
      <c r="K10" s="318">
        <v>39</v>
      </c>
      <c r="L10" s="318">
        <v>1</v>
      </c>
    </row>
    <row r="11" spans="1:12" s="310" customFormat="1" ht="15.75" x14ac:dyDescent="0.25">
      <c r="A11" s="70" t="s">
        <v>6</v>
      </c>
      <c r="B11" s="317" t="s">
        <v>90</v>
      </c>
      <c r="C11" s="314">
        <v>2</v>
      </c>
      <c r="D11" s="70">
        <v>0</v>
      </c>
      <c r="E11" s="314">
        <v>4</v>
      </c>
      <c r="F11" s="314">
        <v>0</v>
      </c>
      <c r="G11" s="314">
        <v>2446</v>
      </c>
      <c r="H11" s="314">
        <v>2025</v>
      </c>
      <c r="I11" s="316">
        <v>22</v>
      </c>
      <c r="J11" s="315">
        <v>0</v>
      </c>
      <c r="K11" s="314">
        <v>41</v>
      </c>
      <c r="L11" s="314">
        <v>0</v>
      </c>
    </row>
    <row r="12" spans="1:12" s="310" customFormat="1" ht="15.75" x14ac:dyDescent="0.25">
      <c r="A12" s="74" t="s">
        <v>4</v>
      </c>
      <c r="B12" s="321" t="s">
        <v>89</v>
      </c>
      <c r="C12" s="318">
        <v>8</v>
      </c>
      <c r="D12" s="74">
        <v>1</v>
      </c>
      <c r="E12" s="318">
        <v>3</v>
      </c>
      <c r="F12" s="318">
        <v>1</v>
      </c>
      <c r="G12" s="318">
        <v>1869</v>
      </c>
      <c r="H12" s="318">
        <v>1250</v>
      </c>
      <c r="I12" s="320">
        <v>17</v>
      </c>
      <c r="J12" s="319">
        <v>1</v>
      </c>
      <c r="K12" s="318">
        <v>42</v>
      </c>
      <c r="L12" s="318">
        <v>4</v>
      </c>
    </row>
    <row r="13" spans="1:12" s="310" customFormat="1" ht="15.75" x14ac:dyDescent="0.25">
      <c r="A13" s="70" t="s">
        <v>2</v>
      </c>
      <c r="B13" s="317" t="s">
        <v>88</v>
      </c>
      <c r="C13" s="314">
        <v>4</v>
      </c>
      <c r="D13" s="314">
        <v>1</v>
      </c>
      <c r="E13" s="314">
        <v>0</v>
      </c>
      <c r="F13" s="322">
        <v>0</v>
      </c>
      <c r="G13" s="314">
        <v>569</v>
      </c>
      <c r="H13" s="314">
        <v>342</v>
      </c>
      <c r="I13" s="316">
        <v>11</v>
      </c>
      <c r="J13" s="315">
        <v>1</v>
      </c>
      <c r="K13" s="314">
        <v>26</v>
      </c>
      <c r="L13" s="314">
        <v>5</v>
      </c>
    </row>
    <row r="14" spans="1:12" s="310" customFormat="1" ht="15.75" x14ac:dyDescent="0.25">
      <c r="A14" s="74" t="s">
        <v>0</v>
      </c>
      <c r="B14" s="321" t="s">
        <v>87</v>
      </c>
      <c r="C14" s="318">
        <v>4</v>
      </c>
      <c r="D14" s="74">
        <v>0</v>
      </c>
      <c r="E14" s="318">
        <v>4</v>
      </c>
      <c r="F14" s="318">
        <v>3</v>
      </c>
      <c r="G14" s="318">
        <v>1017</v>
      </c>
      <c r="H14" s="318">
        <v>568</v>
      </c>
      <c r="I14" s="320">
        <v>15</v>
      </c>
      <c r="J14" s="319">
        <v>0</v>
      </c>
      <c r="K14" s="318">
        <v>48</v>
      </c>
      <c r="L14" s="318">
        <v>0</v>
      </c>
    </row>
    <row r="15" spans="1:12" s="310" customFormat="1" ht="15.75" x14ac:dyDescent="0.25">
      <c r="A15" s="70" t="s">
        <v>86</v>
      </c>
      <c r="B15" s="317" t="s">
        <v>85</v>
      </c>
      <c r="C15" s="314">
        <v>39</v>
      </c>
      <c r="D15" s="314">
        <v>1</v>
      </c>
      <c r="E15" s="314">
        <v>1</v>
      </c>
      <c r="F15" s="314">
        <v>1</v>
      </c>
      <c r="G15" s="314">
        <v>1541</v>
      </c>
      <c r="H15" s="314">
        <v>944</v>
      </c>
      <c r="I15" s="316">
        <v>17</v>
      </c>
      <c r="J15" s="315">
        <v>0</v>
      </c>
      <c r="K15" s="314">
        <v>36</v>
      </c>
      <c r="L15" s="314">
        <v>10</v>
      </c>
    </row>
    <row r="16" spans="1:12" s="310" customFormat="1" ht="15.75" x14ac:dyDescent="0.25">
      <c r="A16" s="74" t="s">
        <v>84</v>
      </c>
      <c r="B16" s="321" t="s">
        <v>83</v>
      </c>
      <c r="C16" s="318">
        <v>4</v>
      </c>
      <c r="D16" s="74">
        <v>0</v>
      </c>
      <c r="E16" s="318">
        <v>2</v>
      </c>
      <c r="F16" s="318">
        <v>4</v>
      </c>
      <c r="G16" s="318">
        <v>936</v>
      </c>
      <c r="H16" s="318">
        <v>649</v>
      </c>
      <c r="I16" s="320">
        <v>9</v>
      </c>
      <c r="J16" s="319">
        <v>0</v>
      </c>
      <c r="K16" s="318">
        <v>44</v>
      </c>
      <c r="L16" s="318">
        <v>3</v>
      </c>
    </row>
    <row r="17" spans="1:13" s="310" customFormat="1" ht="15.75" x14ac:dyDescent="0.25">
      <c r="A17" s="70" t="s">
        <v>82</v>
      </c>
      <c r="B17" s="317" t="s">
        <v>81</v>
      </c>
      <c r="C17" s="314">
        <v>3</v>
      </c>
      <c r="D17" s="314">
        <v>2</v>
      </c>
      <c r="E17" s="314">
        <v>7</v>
      </c>
      <c r="F17" s="314">
        <v>3</v>
      </c>
      <c r="G17" s="314">
        <v>1278</v>
      </c>
      <c r="H17" s="314">
        <v>795</v>
      </c>
      <c r="I17" s="316">
        <v>16</v>
      </c>
      <c r="J17" s="315">
        <v>0</v>
      </c>
      <c r="K17" s="314">
        <v>30</v>
      </c>
      <c r="L17" s="314">
        <v>1</v>
      </c>
    </row>
    <row r="18" spans="1:13" s="310" customFormat="1" ht="15.75" x14ac:dyDescent="0.25">
      <c r="A18" s="74" t="s">
        <v>80</v>
      </c>
      <c r="B18" s="321" t="s">
        <v>79</v>
      </c>
      <c r="C18" s="318">
        <v>9</v>
      </c>
      <c r="D18" s="74">
        <v>1</v>
      </c>
      <c r="E18" s="318">
        <v>3</v>
      </c>
      <c r="F18" s="318">
        <v>2</v>
      </c>
      <c r="G18" s="318">
        <v>1264</v>
      </c>
      <c r="H18" s="318">
        <v>879</v>
      </c>
      <c r="I18" s="320">
        <v>20</v>
      </c>
      <c r="J18" s="319">
        <v>1</v>
      </c>
      <c r="K18" s="318">
        <v>39</v>
      </c>
      <c r="L18" s="318">
        <v>3</v>
      </c>
    </row>
    <row r="19" spans="1:13" s="310" customFormat="1" ht="15.75" x14ac:dyDescent="0.25">
      <c r="A19" s="70" t="s">
        <v>78</v>
      </c>
      <c r="B19" s="317" t="s">
        <v>77</v>
      </c>
      <c r="C19" s="314">
        <v>6</v>
      </c>
      <c r="D19" s="70">
        <v>0</v>
      </c>
      <c r="E19" s="314">
        <v>1</v>
      </c>
      <c r="F19" s="314">
        <v>3</v>
      </c>
      <c r="G19" s="314">
        <v>2144</v>
      </c>
      <c r="H19" s="314">
        <v>1341</v>
      </c>
      <c r="I19" s="316">
        <v>18</v>
      </c>
      <c r="J19" s="315">
        <v>0</v>
      </c>
      <c r="K19" s="314">
        <v>37</v>
      </c>
      <c r="L19" s="314">
        <v>4</v>
      </c>
    </row>
    <row r="20" spans="1:13" s="310" customFormat="1" ht="15.75" x14ac:dyDescent="0.25">
      <c r="A20" s="74" t="s">
        <v>76</v>
      </c>
      <c r="B20" s="321" t="s">
        <v>75</v>
      </c>
      <c r="C20" s="318">
        <v>10</v>
      </c>
      <c r="D20" s="318">
        <v>3</v>
      </c>
      <c r="E20" s="318">
        <v>7</v>
      </c>
      <c r="F20" s="318">
        <v>2</v>
      </c>
      <c r="G20" s="318">
        <v>2286</v>
      </c>
      <c r="H20" s="318">
        <v>1613</v>
      </c>
      <c r="I20" s="320">
        <v>17</v>
      </c>
      <c r="J20" s="319">
        <v>1</v>
      </c>
      <c r="K20" s="318">
        <v>32</v>
      </c>
      <c r="L20" s="318">
        <v>1</v>
      </c>
    </row>
    <row r="21" spans="1:13" s="310" customFormat="1" ht="15.75" x14ac:dyDescent="0.25">
      <c r="A21" s="70" t="s">
        <v>74</v>
      </c>
      <c r="B21" s="317" t="s">
        <v>73</v>
      </c>
      <c r="C21" s="314">
        <v>5</v>
      </c>
      <c r="D21" s="70">
        <v>0</v>
      </c>
      <c r="E21" s="314">
        <v>9</v>
      </c>
      <c r="F21" s="314">
        <v>2</v>
      </c>
      <c r="G21" s="314">
        <v>1835</v>
      </c>
      <c r="H21" s="314">
        <v>1001</v>
      </c>
      <c r="I21" s="316">
        <v>25</v>
      </c>
      <c r="J21" s="315">
        <v>2</v>
      </c>
      <c r="K21" s="314">
        <v>55</v>
      </c>
      <c r="L21" s="314">
        <v>3</v>
      </c>
    </row>
    <row r="22" spans="1:13" s="310" customFormat="1" ht="15.75" x14ac:dyDescent="0.25">
      <c r="A22" s="65" t="s">
        <v>72</v>
      </c>
      <c r="B22" s="64"/>
      <c r="C22" s="311">
        <f>SUM(C4:C21)</f>
        <v>231</v>
      </c>
      <c r="D22" s="311">
        <f>SUM(D4:D21)</f>
        <v>16</v>
      </c>
      <c r="E22" s="311">
        <f>SUM(E4:E21)</f>
        <v>77</v>
      </c>
      <c r="F22" s="311">
        <f>SUM(F4:F21)</f>
        <v>45</v>
      </c>
      <c r="G22" s="311">
        <f>SUM(G4:G21)</f>
        <v>34796</v>
      </c>
      <c r="H22" s="311">
        <f>SUM(H4:H21)</f>
        <v>21527</v>
      </c>
      <c r="I22" s="313">
        <f>SUM(I4:I21)</f>
        <v>341</v>
      </c>
      <c r="J22" s="312">
        <f>SUM(J4:J21)</f>
        <v>12</v>
      </c>
      <c r="K22" s="311">
        <f>SUM(K4:K21)</f>
        <v>799</v>
      </c>
      <c r="L22" s="311">
        <f>SUM(L4:L21)</f>
        <v>106</v>
      </c>
    </row>
    <row r="23" spans="1:13" s="270" customFormat="1" x14ac:dyDescent="0.25"/>
    <row r="24" spans="1:13" x14ac:dyDescent="0.25"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-0.249977111117893"/>
    <pageSetUpPr fitToPage="1"/>
  </sheetPr>
  <dimension ref="A1:N25"/>
  <sheetViews>
    <sheetView zoomScale="110" zoomScaleNormal="110" workbookViewId="0">
      <selection activeCell="N25" sqref="N25"/>
    </sheetView>
  </sheetViews>
  <sheetFormatPr defaultColWidth="8.7109375" defaultRowHeight="12.75" x14ac:dyDescent="0.25"/>
  <cols>
    <col min="1" max="1" width="4.7109375" style="334" customWidth="1"/>
    <col min="2" max="2" width="33.5703125" style="334" customWidth="1"/>
    <col min="3" max="3" width="12.5703125" style="333" customWidth="1"/>
    <col min="4" max="4" width="12" style="333" customWidth="1"/>
    <col min="5" max="5" width="18.140625" style="333" customWidth="1"/>
    <col min="6" max="6" width="12" style="333" customWidth="1"/>
    <col min="7" max="7" width="13.5703125" style="333" customWidth="1"/>
    <col min="8" max="8" width="16.140625" style="333" customWidth="1"/>
    <col min="9" max="9" width="15.140625" style="333" customWidth="1"/>
    <col min="10" max="10" width="15.42578125" style="333" customWidth="1"/>
    <col min="11" max="11" width="15.7109375" style="333" customWidth="1"/>
    <col min="12" max="12" width="16.140625" style="333" customWidth="1"/>
    <col min="13" max="14" width="15.5703125" style="333" customWidth="1"/>
    <col min="15" max="16384" width="8.7109375" style="333"/>
  </cols>
  <sheetData>
    <row r="1" spans="1:14" s="334" customFormat="1" x14ac:dyDescent="0.25">
      <c r="A1" s="370" t="s">
        <v>218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s="334" customFormat="1" ht="27.75" customHeight="1" x14ac:dyDescent="0.2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s="357" customFormat="1" ht="15.75" x14ac:dyDescent="0.25">
      <c r="A3" s="363" t="s">
        <v>68</v>
      </c>
      <c r="B3" s="367" t="s">
        <v>67</v>
      </c>
      <c r="C3" s="368" t="s">
        <v>217</v>
      </c>
      <c r="D3" s="368"/>
      <c r="E3" s="368"/>
      <c r="F3" s="368"/>
      <c r="G3" s="368"/>
      <c r="H3" s="366" t="s">
        <v>216</v>
      </c>
      <c r="I3" s="363" t="s">
        <v>215</v>
      </c>
      <c r="J3" s="363" t="s">
        <v>214</v>
      </c>
      <c r="K3" s="363" t="s">
        <v>213</v>
      </c>
      <c r="L3" s="363" t="s">
        <v>212</v>
      </c>
      <c r="M3" s="363" t="s">
        <v>211</v>
      </c>
      <c r="N3" s="363" t="s">
        <v>210</v>
      </c>
    </row>
    <row r="4" spans="1:14" s="357" customFormat="1" ht="15.75" x14ac:dyDescent="0.25">
      <c r="A4" s="363"/>
      <c r="B4" s="367"/>
      <c r="C4" s="366" t="s">
        <v>209</v>
      </c>
      <c r="D4" s="365" t="s">
        <v>208</v>
      </c>
      <c r="E4" s="365"/>
      <c r="F4" s="365"/>
      <c r="G4" s="365"/>
      <c r="H4" s="364"/>
      <c r="I4" s="363"/>
      <c r="J4" s="363"/>
      <c r="K4" s="363"/>
      <c r="L4" s="363"/>
      <c r="M4" s="363"/>
      <c r="N4" s="363"/>
    </row>
    <row r="5" spans="1:14" s="357" customFormat="1" ht="79.5" thickBot="1" x14ac:dyDescent="0.3">
      <c r="A5" s="358"/>
      <c r="B5" s="362"/>
      <c r="C5" s="359"/>
      <c r="D5" s="361" t="s">
        <v>207</v>
      </c>
      <c r="E5" s="361" t="s">
        <v>206</v>
      </c>
      <c r="F5" s="361" t="s">
        <v>205</v>
      </c>
      <c r="G5" s="360" t="s">
        <v>204</v>
      </c>
      <c r="H5" s="359"/>
      <c r="I5" s="358"/>
      <c r="J5" s="358"/>
      <c r="K5" s="358"/>
      <c r="L5" s="358"/>
      <c r="M5" s="358"/>
      <c r="N5" s="358"/>
    </row>
    <row r="6" spans="1:14" ht="16.5" thickTop="1" x14ac:dyDescent="0.25">
      <c r="A6" s="356" t="s">
        <v>20</v>
      </c>
      <c r="B6" s="356" t="s">
        <v>97</v>
      </c>
      <c r="C6" s="340">
        <f>SUM(D6:G6)</f>
        <v>109</v>
      </c>
      <c r="D6" s="352">
        <v>1</v>
      </c>
      <c r="E6" s="352">
        <v>12</v>
      </c>
      <c r="F6" s="351">
        <v>94</v>
      </c>
      <c r="G6" s="355">
        <v>2</v>
      </c>
      <c r="H6" s="355"/>
      <c r="I6" s="355"/>
      <c r="J6" s="355">
        <v>2</v>
      </c>
      <c r="K6" s="355">
        <v>1</v>
      </c>
      <c r="L6" s="355">
        <v>3</v>
      </c>
      <c r="M6" s="355"/>
      <c r="N6" s="354">
        <v>54</v>
      </c>
    </row>
    <row r="7" spans="1:14" ht="15.75" x14ac:dyDescent="0.25">
      <c r="A7" s="348" t="s">
        <v>18</v>
      </c>
      <c r="B7" s="348" t="s">
        <v>96</v>
      </c>
      <c r="C7" s="347">
        <f>SUM(D7:G7)</f>
        <v>120</v>
      </c>
      <c r="D7" s="346">
        <v>8</v>
      </c>
      <c r="E7" s="346">
        <v>27</v>
      </c>
      <c r="F7" s="345">
        <v>84</v>
      </c>
      <c r="G7" s="344">
        <v>1</v>
      </c>
      <c r="H7" s="344"/>
      <c r="I7" s="344">
        <v>5</v>
      </c>
      <c r="J7" s="344"/>
      <c r="K7" s="344"/>
      <c r="L7" s="344">
        <v>1</v>
      </c>
      <c r="M7" s="344">
        <v>2</v>
      </c>
      <c r="N7" s="343">
        <v>64</v>
      </c>
    </row>
    <row r="8" spans="1:14" ht="15.75" x14ac:dyDescent="0.25">
      <c r="A8" s="353" t="s">
        <v>16</v>
      </c>
      <c r="B8" s="353" t="s">
        <v>95</v>
      </c>
      <c r="C8" s="340">
        <f>SUM(D8:G8)</f>
        <v>78</v>
      </c>
      <c r="D8" s="352">
        <v>3</v>
      </c>
      <c r="E8" s="352">
        <v>13</v>
      </c>
      <c r="F8" s="351">
        <v>61</v>
      </c>
      <c r="G8" s="350">
        <v>1</v>
      </c>
      <c r="H8" s="350"/>
      <c r="I8" s="350">
        <v>1</v>
      </c>
      <c r="J8" s="350">
        <v>2</v>
      </c>
      <c r="K8" s="350"/>
      <c r="L8" s="350"/>
      <c r="M8" s="350"/>
      <c r="N8" s="349">
        <v>52</v>
      </c>
    </row>
    <row r="9" spans="1:14" ht="15.75" x14ac:dyDescent="0.25">
      <c r="A9" s="348" t="s">
        <v>14</v>
      </c>
      <c r="B9" s="348" t="s">
        <v>94</v>
      </c>
      <c r="C9" s="347">
        <f>SUM(D9:G9)</f>
        <v>270</v>
      </c>
      <c r="D9" s="346">
        <v>114</v>
      </c>
      <c r="E9" s="346">
        <v>62</v>
      </c>
      <c r="F9" s="345">
        <v>84</v>
      </c>
      <c r="G9" s="344">
        <v>10</v>
      </c>
      <c r="H9" s="344">
        <v>4</v>
      </c>
      <c r="I9" s="344">
        <v>16</v>
      </c>
      <c r="J9" s="344">
        <v>32</v>
      </c>
      <c r="K9" s="344"/>
      <c r="L9" s="344">
        <v>4</v>
      </c>
      <c r="M9" s="344"/>
      <c r="N9" s="343">
        <v>261</v>
      </c>
    </row>
    <row r="10" spans="1:14" ht="15.75" x14ac:dyDescent="0.25">
      <c r="A10" s="353" t="s">
        <v>12</v>
      </c>
      <c r="B10" s="353" t="s">
        <v>93</v>
      </c>
      <c r="C10" s="340">
        <f>SUM(D10:G10)</f>
        <v>256</v>
      </c>
      <c r="D10" s="352">
        <v>3</v>
      </c>
      <c r="E10" s="352">
        <v>72</v>
      </c>
      <c r="F10" s="351">
        <v>166</v>
      </c>
      <c r="G10" s="350">
        <v>15</v>
      </c>
      <c r="H10" s="350"/>
      <c r="I10" s="350">
        <v>15</v>
      </c>
      <c r="J10" s="350">
        <v>36</v>
      </c>
      <c r="K10" s="350"/>
      <c r="L10" s="350">
        <v>1</v>
      </c>
      <c r="M10" s="350"/>
      <c r="N10" s="349">
        <v>139</v>
      </c>
    </row>
    <row r="11" spans="1:14" ht="15.75" x14ac:dyDescent="0.25">
      <c r="A11" s="348" t="s">
        <v>10</v>
      </c>
      <c r="B11" s="348" t="s">
        <v>92</v>
      </c>
      <c r="C11" s="347">
        <f>SUM(D11:G11)</f>
        <v>290</v>
      </c>
      <c r="D11" s="346">
        <v>5</v>
      </c>
      <c r="E11" s="346">
        <v>68</v>
      </c>
      <c r="F11" s="345">
        <v>215</v>
      </c>
      <c r="G11" s="344">
        <v>2</v>
      </c>
      <c r="H11" s="344">
        <v>1</v>
      </c>
      <c r="I11" s="344">
        <v>13</v>
      </c>
      <c r="J11" s="344">
        <v>7</v>
      </c>
      <c r="K11" s="344"/>
      <c r="L11" s="344">
        <v>7</v>
      </c>
      <c r="M11" s="344"/>
      <c r="N11" s="343">
        <v>171</v>
      </c>
    </row>
    <row r="12" spans="1:14" ht="15.75" x14ac:dyDescent="0.25">
      <c r="A12" s="353" t="s">
        <v>8</v>
      </c>
      <c r="B12" s="353" t="s">
        <v>91</v>
      </c>
      <c r="C12" s="340">
        <f>SUM(D12:G12)</f>
        <v>88</v>
      </c>
      <c r="D12" s="352">
        <v>15</v>
      </c>
      <c r="E12" s="352">
        <v>12</v>
      </c>
      <c r="F12" s="351">
        <v>48</v>
      </c>
      <c r="G12" s="350">
        <v>13</v>
      </c>
      <c r="H12" s="350"/>
      <c r="I12" s="350">
        <v>7</v>
      </c>
      <c r="J12" s="350">
        <v>3</v>
      </c>
      <c r="K12" s="350"/>
      <c r="L12" s="350">
        <v>16</v>
      </c>
      <c r="M12" s="350">
        <v>2</v>
      </c>
      <c r="N12" s="349">
        <v>65</v>
      </c>
    </row>
    <row r="13" spans="1:14" ht="15.75" x14ac:dyDescent="0.25">
      <c r="A13" s="348" t="s">
        <v>6</v>
      </c>
      <c r="B13" s="348" t="s">
        <v>90</v>
      </c>
      <c r="C13" s="347">
        <f>SUM(D13:G13)</f>
        <v>85</v>
      </c>
      <c r="D13" s="346">
        <v>6</v>
      </c>
      <c r="E13" s="346">
        <v>22</v>
      </c>
      <c r="F13" s="345">
        <v>52</v>
      </c>
      <c r="G13" s="344">
        <v>5</v>
      </c>
      <c r="H13" s="344"/>
      <c r="I13" s="344">
        <v>2</v>
      </c>
      <c r="J13" s="344">
        <v>6</v>
      </c>
      <c r="K13" s="344"/>
      <c r="L13" s="344">
        <v>5</v>
      </c>
      <c r="M13" s="344"/>
      <c r="N13" s="343">
        <v>67</v>
      </c>
    </row>
    <row r="14" spans="1:14" ht="15.75" x14ac:dyDescent="0.25">
      <c r="A14" s="353" t="s">
        <v>4</v>
      </c>
      <c r="B14" s="353" t="s">
        <v>89</v>
      </c>
      <c r="C14" s="340">
        <f>SUM(D14:G14)</f>
        <v>100</v>
      </c>
      <c r="D14" s="352">
        <v>3</v>
      </c>
      <c r="E14" s="352">
        <v>41</v>
      </c>
      <c r="F14" s="351">
        <v>56</v>
      </c>
      <c r="G14" s="350"/>
      <c r="H14" s="350"/>
      <c r="I14" s="350">
        <v>5</v>
      </c>
      <c r="J14" s="350">
        <v>4</v>
      </c>
      <c r="K14" s="350">
        <v>2</v>
      </c>
      <c r="L14" s="350">
        <v>2</v>
      </c>
      <c r="M14" s="350"/>
      <c r="N14" s="349">
        <v>70</v>
      </c>
    </row>
    <row r="15" spans="1:14" ht="15.75" x14ac:dyDescent="0.25">
      <c r="A15" s="348" t="s">
        <v>2</v>
      </c>
      <c r="B15" s="348" t="s">
        <v>88</v>
      </c>
      <c r="C15" s="347">
        <f>SUM(D15:G15)</f>
        <v>43</v>
      </c>
      <c r="D15" s="346">
        <v>6</v>
      </c>
      <c r="E15" s="346">
        <v>3</v>
      </c>
      <c r="F15" s="345">
        <v>32</v>
      </c>
      <c r="G15" s="344">
        <v>2</v>
      </c>
      <c r="H15" s="344"/>
      <c r="I15" s="344">
        <v>3</v>
      </c>
      <c r="J15" s="344">
        <v>2</v>
      </c>
      <c r="K15" s="344"/>
      <c r="L15" s="344"/>
      <c r="M15" s="344"/>
      <c r="N15" s="343">
        <v>27</v>
      </c>
    </row>
    <row r="16" spans="1:14" ht="15.75" x14ac:dyDescent="0.25">
      <c r="A16" s="353" t="s">
        <v>0</v>
      </c>
      <c r="B16" s="353" t="s">
        <v>87</v>
      </c>
      <c r="C16" s="340">
        <f>SUM(D16:G16)</f>
        <v>91</v>
      </c>
      <c r="D16" s="352">
        <v>4</v>
      </c>
      <c r="E16" s="352">
        <v>38</v>
      </c>
      <c r="F16" s="351">
        <v>47</v>
      </c>
      <c r="G16" s="350">
        <v>2</v>
      </c>
      <c r="H16" s="350"/>
      <c r="I16" s="350">
        <v>4</v>
      </c>
      <c r="J16" s="350">
        <v>11</v>
      </c>
      <c r="K16" s="350"/>
      <c r="L16" s="350">
        <v>4</v>
      </c>
      <c r="M16" s="350"/>
      <c r="N16" s="349">
        <v>67</v>
      </c>
    </row>
    <row r="17" spans="1:14" ht="15.75" x14ac:dyDescent="0.25">
      <c r="A17" s="348" t="s">
        <v>86</v>
      </c>
      <c r="B17" s="348" t="s">
        <v>85</v>
      </c>
      <c r="C17" s="347">
        <f>SUM(D17:G17)</f>
        <v>75</v>
      </c>
      <c r="D17" s="346">
        <v>1</v>
      </c>
      <c r="E17" s="346">
        <v>12</v>
      </c>
      <c r="F17" s="345">
        <v>58</v>
      </c>
      <c r="G17" s="344">
        <v>4</v>
      </c>
      <c r="H17" s="344"/>
      <c r="I17" s="344">
        <v>1</v>
      </c>
      <c r="J17" s="344"/>
      <c r="K17" s="344"/>
      <c r="L17" s="344">
        <v>2</v>
      </c>
      <c r="M17" s="344">
        <v>1</v>
      </c>
      <c r="N17" s="343">
        <v>57</v>
      </c>
    </row>
    <row r="18" spans="1:14" ht="15.75" x14ac:dyDescent="0.25">
      <c r="A18" s="353" t="s">
        <v>84</v>
      </c>
      <c r="B18" s="353" t="s">
        <v>83</v>
      </c>
      <c r="C18" s="340">
        <f>SUM(D18:G18)</f>
        <v>52</v>
      </c>
      <c r="D18" s="352"/>
      <c r="E18" s="352">
        <v>3</v>
      </c>
      <c r="F18" s="351">
        <v>49</v>
      </c>
      <c r="G18" s="350"/>
      <c r="H18" s="350"/>
      <c r="I18" s="350">
        <v>1</v>
      </c>
      <c r="J18" s="350">
        <v>1</v>
      </c>
      <c r="K18" s="350"/>
      <c r="L18" s="350"/>
      <c r="M18" s="350"/>
      <c r="N18" s="349">
        <v>24</v>
      </c>
    </row>
    <row r="19" spans="1:14" ht="15.75" x14ac:dyDescent="0.25">
      <c r="A19" s="348" t="s">
        <v>82</v>
      </c>
      <c r="B19" s="348" t="s">
        <v>81</v>
      </c>
      <c r="C19" s="347">
        <f>SUM(D19:G19)</f>
        <v>121</v>
      </c>
      <c r="D19" s="346"/>
      <c r="E19" s="346">
        <v>19</v>
      </c>
      <c r="F19" s="345">
        <v>101</v>
      </c>
      <c r="G19" s="344">
        <v>1</v>
      </c>
      <c r="H19" s="344"/>
      <c r="I19" s="344"/>
      <c r="J19" s="344">
        <v>4</v>
      </c>
      <c r="K19" s="344"/>
      <c r="L19" s="344"/>
      <c r="M19" s="344"/>
      <c r="N19" s="343">
        <v>65</v>
      </c>
    </row>
    <row r="20" spans="1:14" ht="15.75" x14ac:dyDescent="0.25">
      <c r="A20" s="353" t="s">
        <v>80</v>
      </c>
      <c r="B20" s="353" t="s">
        <v>79</v>
      </c>
      <c r="C20" s="340">
        <f>SUM(D20:G20)</f>
        <v>54</v>
      </c>
      <c r="D20" s="352">
        <v>5</v>
      </c>
      <c r="E20" s="352">
        <v>13</v>
      </c>
      <c r="F20" s="351">
        <v>35</v>
      </c>
      <c r="G20" s="350">
        <v>1</v>
      </c>
      <c r="H20" s="350"/>
      <c r="I20" s="350"/>
      <c r="J20" s="350">
        <v>1</v>
      </c>
      <c r="K20" s="350"/>
      <c r="L20" s="350">
        <v>5</v>
      </c>
      <c r="M20" s="350"/>
      <c r="N20" s="349">
        <v>51</v>
      </c>
    </row>
    <row r="21" spans="1:14" ht="15.75" x14ac:dyDescent="0.25">
      <c r="A21" s="348" t="s">
        <v>78</v>
      </c>
      <c r="B21" s="348" t="s">
        <v>77</v>
      </c>
      <c r="C21" s="347">
        <f>SUM(D21:G21)</f>
        <v>54</v>
      </c>
      <c r="D21" s="346">
        <v>1</v>
      </c>
      <c r="E21" s="346">
        <v>12</v>
      </c>
      <c r="F21" s="345">
        <v>38</v>
      </c>
      <c r="G21" s="344">
        <v>3</v>
      </c>
      <c r="H21" s="344"/>
      <c r="I21" s="344">
        <v>1</v>
      </c>
      <c r="J21" s="344">
        <v>6</v>
      </c>
      <c r="K21" s="344">
        <v>2</v>
      </c>
      <c r="L21" s="344">
        <v>2</v>
      </c>
      <c r="M21" s="344">
        <v>2</v>
      </c>
      <c r="N21" s="343">
        <v>37</v>
      </c>
    </row>
    <row r="22" spans="1:14" ht="15.75" x14ac:dyDescent="0.25">
      <c r="A22" s="353" t="s">
        <v>76</v>
      </c>
      <c r="B22" s="353" t="s">
        <v>75</v>
      </c>
      <c r="C22" s="340">
        <f>SUM(D22:G22)</f>
        <v>105</v>
      </c>
      <c r="D22" s="352"/>
      <c r="E22" s="352">
        <v>14</v>
      </c>
      <c r="F22" s="351">
        <v>91</v>
      </c>
      <c r="G22" s="350"/>
      <c r="H22" s="350"/>
      <c r="I22" s="350"/>
      <c r="J22" s="350"/>
      <c r="K22" s="350"/>
      <c r="L22" s="350"/>
      <c r="M22" s="350"/>
      <c r="N22" s="349">
        <v>63</v>
      </c>
    </row>
    <row r="23" spans="1:14" ht="15.75" x14ac:dyDescent="0.25">
      <c r="A23" s="348" t="s">
        <v>74</v>
      </c>
      <c r="B23" s="348" t="s">
        <v>73</v>
      </c>
      <c r="C23" s="347">
        <f>SUM(D23:G23)</f>
        <v>123</v>
      </c>
      <c r="D23" s="346">
        <v>6</v>
      </c>
      <c r="E23" s="346">
        <v>43</v>
      </c>
      <c r="F23" s="345">
        <v>69</v>
      </c>
      <c r="G23" s="344">
        <v>5</v>
      </c>
      <c r="H23" s="344"/>
      <c r="I23" s="344">
        <v>6</v>
      </c>
      <c r="J23" s="344">
        <v>15</v>
      </c>
      <c r="K23" s="344"/>
      <c r="L23" s="344">
        <v>1</v>
      </c>
      <c r="M23" s="344"/>
      <c r="N23" s="343">
        <v>76</v>
      </c>
    </row>
    <row r="24" spans="1:14" s="337" customFormat="1" ht="23.25" x14ac:dyDescent="0.25">
      <c r="A24" s="342" t="s">
        <v>203</v>
      </c>
      <c r="B24" s="341"/>
      <c r="C24" s="340">
        <f>SUM(D24:G24)</f>
        <v>2114</v>
      </c>
      <c r="D24" s="339">
        <f>SUM(D6:D23)</f>
        <v>181</v>
      </c>
      <c r="E24" s="339">
        <f>SUM(E6:E23)</f>
        <v>486</v>
      </c>
      <c r="F24" s="339">
        <f>SUM(F6:F23)</f>
        <v>1380</v>
      </c>
      <c r="G24" s="339">
        <f>SUM(G6:G23)</f>
        <v>67</v>
      </c>
      <c r="H24" s="339">
        <f>SUM(H6:H23)</f>
        <v>5</v>
      </c>
      <c r="I24" s="339">
        <f>SUM(I6:I23)</f>
        <v>80</v>
      </c>
      <c r="J24" s="339">
        <f>SUM(J6:J23)</f>
        <v>132</v>
      </c>
      <c r="K24" s="339">
        <f>SUM(K6:K23)</f>
        <v>5</v>
      </c>
      <c r="L24" s="339">
        <f>SUM(L6:L23)</f>
        <v>53</v>
      </c>
      <c r="M24" s="339">
        <f>SUM(M6:M23)</f>
        <v>7</v>
      </c>
      <c r="N24" s="338">
        <f>SUM(N6:N23)</f>
        <v>1410</v>
      </c>
    </row>
    <row r="25" spans="1:14" s="335" customFormat="1" ht="49.5" customHeight="1" x14ac:dyDescent="0.25">
      <c r="A25" s="336" t="s">
        <v>202</v>
      </c>
      <c r="B25" s="336"/>
    </row>
  </sheetData>
  <sheetProtection selectLockedCells="1" selectUnlockedCells="1"/>
  <mergeCells count="15">
    <mergeCell ref="H3:H5"/>
    <mergeCell ref="I3:I5"/>
    <mergeCell ref="J3:J5"/>
    <mergeCell ref="K3:K5"/>
    <mergeCell ref="L3:L5"/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23"/>
  <sheetViews>
    <sheetView zoomScaleNormal="100" workbookViewId="0">
      <selection activeCell="S4" sqref="S4"/>
    </sheetView>
  </sheetViews>
  <sheetFormatPr defaultColWidth="9.140625" defaultRowHeight="18.75" x14ac:dyDescent="0.3"/>
  <cols>
    <col min="1" max="1" width="4.42578125" style="371" customWidth="1"/>
    <col min="2" max="2" width="26.7109375" style="371" customWidth="1"/>
    <col min="3" max="3" width="15.42578125" style="372" customWidth="1"/>
    <col min="4" max="4" width="11.7109375" style="372" customWidth="1"/>
    <col min="5" max="5" width="9.28515625" style="372" customWidth="1"/>
    <col min="6" max="6" width="9.7109375" style="372" customWidth="1"/>
    <col min="7" max="8" width="9" style="372" customWidth="1"/>
    <col min="9" max="9" width="10.7109375" style="371" customWidth="1"/>
    <col min="10" max="10" width="11.28515625" style="371" customWidth="1"/>
    <col min="11" max="11" width="9.42578125" style="371" customWidth="1"/>
    <col min="12" max="12" width="9.140625" style="371" bestFit="1" customWidth="1"/>
    <col min="13" max="14" width="9.7109375" style="371" customWidth="1"/>
    <col min="15" max="15" width="15.7109375" style="371" customWidth="1"/>
    <col min="16" max="16" width="14.28515625" style="371" customWidth="1"/>
    <col min="17" max="16384" width="9.140625" style="371"/>
  </cols>
  <sheetData>
    <row r="1" spans="1:15" ht="35.25" customHeight="1" x14ac:dyDescent="0.3">
      <c r="A1" s="388" t="s">
        <v>234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9.5" customHeight="1" x14ac:dyDescent="0.3">
      <c r="A2" s="384" t="s">
        <v>125</v>
      </c>
      <c r="B2" s="384" t="s">
        <v>233</v>
      </c>
      <c r="C2" s="384" t="s">
        <v>232</v>
      </c>
      <c r="D2" s="387" t="s">
        <v>231</v>
      </c>
      <c r="E2" s="386"/>
      <c r="F2" s="386"/>
      <c r="G2" s="386"/>
      <c r="H2" s="386"/>
      <c r="I2" s="386"/>
      <c r="J2" s="386"/>
      <c r="K2" s="386"/>
      <c r="L2" s="386"/>
      <c r="M2" s="386"/>
      <c r="N2" s="385"/>
      <c r="O2" s="161" t="s">
        <v>230</v>
      </c>
    </row>
    <row r="3" spans="1:15" ht="35.25" customHeight="1" x14ac:dyDescent="0.3">
      <c r="A3" s="384"/>
      <c r="B3" s="384"/>
      <c r="C3" s="384"/>
      <c r="D3" s="383" t="s">
        <v>229</v>
      </c>
      <c r="E3" s="383" t="s">
        <v>228</v>
      </c>
      <c r="F3" s="383" t="s">
        <v>227</v>
      </c>
      <c r="G3" s="383" t="s">
        <v>226</v>
      </c>
      <c r="H3" s="383" t="s">
        <v>225</v>
      </c>
      <c r="I3" s="383" t="s">
        <v>224</v>
      </c>
      <c r="J3" s="383" t="s">
        <v>223</v>
      </c>
      <c r="K3" s="383" t="s">
        <v>222</v>
      </c>
      <c r="L3" s="383" t="s">
        <v>221</v>
      </c>
      <c r="M3" s="383" t="s">
        <v>220</v>
      </c>
      <c r="N3" s="383" t="s">
        <v>219</v>
      </c>
      <c r="O3" s="161"/>
    </row>
    <row r="4" spans="1:15" ht="22.5" customHeight="1" x14ac:dyDescent="0.3">
      <c r="A4" s="74">
        <v>1</v>
      </c>
      <c r="B4" s="321" t="s">
        <v>51</v>
      </c>
      <c r="C4" s="382">
        <f>SUM(D4:N4)</f>
        <v>571</v>
      </c>
      <c r="D4" s="381">
        <v>400</v>
      </c>
      <c r="E4" s="381">
        <v>120</v>
      </c>
      <c r="F4" s="381">
        <v>38</v>
      </c>
      <c r="G4" s="381">
        <v>10</v>
      </c>
      <c r="H4" s="381">
        <v>1</v>
      </c>
      <c r="I4" s="381">
        <v>2</v>
      </c>
      <c r="J4" s="381">
        <v>0</v>
      </c>
      <c r="K4" s="381">
        <v>0</v>
      </c>
      <c r="L4" s="381">
        <v>0</v>
      </c>
      <c r="M4" s="381">
        <v>0</v>
      </c>
      <c r="N4" s="381">
        <v>0</v>
      </c>
      <c r="O4" s="374">
        <v>1956</v>
      </c>
    </row>
    <row r="5" spans="1:15" ht="22.5" customHeight="1" x14ac:dyDescent="0.3">
      <c r="A5" s="70">
        <v>2</v>
      </c>
      <c r="B5" s="317" t="s">
        <v>50</v>
      </c>
      <c r="C5" s="380">
        <f>SUM(D5:N5)</f>
        <v>705</v>
      </c>
      <c r="D5" s="379">
        <v>473</v>
      </c>
      <c r="E5" s="379">
        <v>148</v>
      </c>
      <c r="F5" s="379">
        <v>48</v>
      </c>
      <c r="G5" s="379">
        <v>18</v>
      </c>
      <c r="H5" s="379">
        <v>9</v>
      </c>
      <c r="I5" s="379">
        <v>4</v>
      </c>
      <c r="J5" s="379">
        <v>3</v>
      </c>
      <c r="K5" s="379">
        <v>1</v>
      </c>
      <c r="L5" s="379">
        <v>1</v>
      </c>
      <c r="M5" s="379">
        <v>0</v>
      </c>
      <c r="N5" s="379">
        <v>0</v>
      </c>
      <c r="O5" s="378">
        <v>2510</v>
      </c>
    </row>
    <row r="6" spans="1:15" ht="22.5" customHeight="1" x14ac:dyDescent="0.3">
      <c r="A6" s="74">
        <v>3</v>
      </c>
      <c r="B6" s="321" t="s">
        <v>49</v>
      </c>
      <c r="C6" s="375">
        <f>SUM(D6:N6)</f>
        <v>976</v>
      </c>
      <c r="D6" s="381">
        <v>727</v>
      </c>
      <c r="E6" s="381">
        <v>154</v>
      </c>
      <c r="F6" s="381">
        <v>47</v>
      </c>
      <c r="G6" s="381">
        <v>30</v>
      </c>
      <c r="H6" s="381">
        <v>9</v>
      </c>
      <c r="I6" s="381">
        <v>5</v>
      </c>
      <c r="J6" s="381">
        <v>2</v>
      </c>
      <c r="K6" s="381">
        <v>2</v>
      </c>
      <c r="L6" s="381">
        <v>0</v>
      </c>
      <c r="M6" s="381">
        <v>0</v>
      </c>
      <c r="N6" s="381">
        <v>0</v>
      </c>
      <c r="O6" s="374">
        <v>3357</v>
      </c>
    </row>
    <row r="7" spans="1:15" ht="22.5" customHeight="1" x14ac:dyDescent="0.3">
      <c r="A7" s="70">
        <v>4</v>
      </c>
      <c r="B7" s="317" t="s">
        <v>48</v>
      </c>
      <c r="C7" s="380">
        <f>SUM(D7:N7)</f>
        <v>2988</v>
      </c>
      <c r="D7" s="379">
        <v>2400</v>
      </c>
      <c r="E7" s="379">
        <v>436</v>
      </c>
      <c r="F7" s="379">
        <v>89</v>
      </c>
      <c r="G7" s="379">
        <v>40</v>
      </c>
      <c r="H7" s="379">
        <v>8</v>
      </c>
      <c r="I7" s="379">
        <v>7</v>
      </c>
      <c r="J7" s="379">
        <v>3</v>
      </c>
      <c r="K7" s="379">
        <v>2</v>
      </c>
      <c r="L7" s="379">
        <v>0</v>
      </c>
      <c r="M7" s="379">
        <v>1</v>
      </c>
      <c r="N7" s="379">
        <v>2</v>
      </c>
      <c r="O7" s="378">
        <v>9832</v>
      </c>
    </row>
    <row r="8" spans="1:15" ht="22.5" customHeight="1" x14ac:dyDescent="0.3">
      <c r="A8" s="74">
        <v>5</v>
      </c>
      <c r="B8" s="321" t="s">
        <v>47</v>
      </c>
      <c r="C8" s="375">
        <f>SUM(D8:N8)</f>
        <v>1666</v>
      </c>
      <c r="D8" s="381">
        <v>1333</v>
      </c>
      <c r="E8" s="381">
        <v>240</v>
      </c>
      <c r="F8" s="381">
        <v>62</v>
      </c>
      <c r="G8" s="381">
        <v>16</v>
      </c>
      <c r="H8" s="381">
        <v>9</v>
      </c>
      <c r="I8" s="381">
        <v>3</v>
      </c>
      <c r="J8" s="381">
        <v>2</v>
      </c>
      <c r="K8" s="381">
        <v>1</v>
      </c>
      <c r="L8" s="381">
        <v>0</v>
      </c>
      <c r="M8" s="381">
        <v>0</v>
      </c>
      <c r="N8" s="381">
        <v>0</v>
      </c>
      <c r="O8" s="374">
        <v>5485</v>
      </c>
    </row>
    <row r="9" spans="1:15" ht="22.5" customHeight="1" x14ac:dyDescent="0.3">
      <c r="A9" s="70">
        <v>6</v>
      </c>
      <c r="B9" s="317" t="s">
        <v>46</v>
      </c>
      <c r="C9" s="380">
        <f>SUM(D9:N9)</f>
        <v>2485</v>
      </c>
      <c r="D9" s="379">
        <v>1850</v>
      </c>
      <c r="E9" s="379">
        <v>436</v>
      </c>
      <c r="F9" s="379">
        <v>105</v>
      </c>
      <c r="G9" s="379">
        <v>46</v>
      </c>
      <c r="H9" s="379">
        <v>26</v>
      </c>
      <c r="I9" s="379">
        <v>11</v>
      </c>
      <c r="J9" s="379">
        <v>3</v>
      </c>
      <c r="K9" s="379">
        <v>4</v>
      </c>
      <c r="L9" s="379">
        <v>1</v>
      </c>
      <c r="M9" s="379">
        <v>3</v>
      </c>
      <c r="N9" s="379">
        <v>0</v>
      </c>
      <c r="O9" s="378">
        <v>8483</v>
      </c>
    </row>
    <row r="10" spans="1:15" ht="22.5" customHeight="1" x14ac:dyDescent="0.3">
      <c r="A10" s="74">
        <v>7</v>
      </c>
      <c r="B10" s="321" t="s">
        <v>45</v>
      </c>
      <c r="C10" s="375">
        <f>SUM(D10:N10)</f>
        <v>926</v>
      </c>
      <c r="D10" s="381">
        <v>723</v>
      </c>
      <c r="E10" s="381">
        <v>142</v>
      </c>
      <c r="F10" s="381">
        <v>39</v>
      </c>
      <c r="G10" s="381">
        <v>14</v>
      </c>
      <c r="H10" s="381">
        <v>5</v>
      </c>
      <c r="I10" s="381">
        <v>2</v>
      </c>
      <c r="J10" s="381">
        <v>1</v>
      </c>
      <c r="K10" s="381">
        <v>0</v>
      </c>
      <c r="L10" s="381">
        <v>0</v>
      </c>
      <c r="M10" s="381">
        <v>0</v>
      </c>
      <c r="N10" s="381">
        <v>0</v>
      </c>
      <c r="O10" s="374">
        <v>3078</v>
      </c>
    </row>
    <row r="11" spans="1:15" ht="22.5" customHeight="1" x14ac:dyDescent="0.3">
      <c r="A11" s="70">
        <v>8</v>
      </c>
      <c r="B11" s="317" t="s">
        <v>44</v>
      </c>
      <c r="C11" s="380">
        <f>SUM(D11:N11)</f>
        <v>684</v>
      </c>
      <c r="D11" s="379">
        <v>549</v>
      </c>
      <c r="E11" s="379">
        <v>93</v>
      </c>
      <c r="F11" s="379">
        <v>30</v>
      </c>
      <c r="G11" s="379">
        <v>4</v>
      </c>
      <c r="H11" s="379">
        <v>3</v>
      </c>
      <c r="I11" s="379">
        <v>2</v>
      </c>
      <c r="J11" s="379">
        <v>1</v>
      </c>
      <c r="K11" s="379">
        <v>0</v>
      </c>
      <c r="L11" s="379">
        <v>1</v>
      </c>
      <c r="M11" s="379">
        <v>1</v>
      </c>
      <c r="N11" s="379">
        <v>0</v>
      </c>
      <c r="O11" s="378">
        <v>2264</v>
      </c>
    </row>
    <row r="12" spans="1:15" ht="22.5" customHeight="1" x14ac:dyDescent="0.3">
      <c r="A12" s="74">
        <v>9</v>
      </c>
      <c r="B12" s="321" t="s">
        <v>43</v>
      </c>
      <c r="C12" s="375">
        <f>SUM(D12:N12)</f>
        <v>1025</v>
      </c>
      <c r="D12" s="381">
        <v>786</v>
      </c>
      <c r="E12" s="381">
        <v>175</v>
      </c>
      <c r="F12" s="381">
        <v>45</v>
      </c>
      <c r="G12" s="381">
        <v>13</v>
      </c>
      <c r="H12" s="381">
        <v>3</v>
      </c>
      <c r="I12" s="381">
        <v>2</v>
      </c>
      <c r="J12" s="381">
        <v>0</v>
      </c>
      <c r="K12" s="381">
        <v>1</v>
      </c>
      <c r="L12" s="381">
        <v>0</v>
      </c>
      <c r="M12" s="381">
        <v>0</v>
      </c>
      <c r="N12" s="381">
        <v>0</v>
      </c>
      <c r="O12" s="374">
        <v>3411</v>
      </c>
    </row>
    <row r="13" spans="1:15" ht="22.5" customHeight="1" x14ac:dyDescent="0.3">
      <c r="A13" s="70">
        <v>10</v>
      </c>
      <c r="B13" s="317" t="s">
        <v>42</v>
      </c>
      <c r="C13" s="380">
        <f>SUM(D13:N13)</f>
        <v>487</v>
      </c>
      <c r="D13" s="379">
        <v>372</v>
      </c>
      <c r="E13" s="379">
        <v>79</v>
      </c>
      <c r="F13" s="379">
        <v>26</v>
      </c>
      <c r="G13" s="379">
        <v>5</v>
      </c>
      <c r="H13" s="379">
        <v>2</v>
      </c>
      <c r="I13" s="379">
        <v>2</v>
      </c>
      <c r="J13" s="379">
        <v>0</v>
      </c>
      <c r="K13" s="379">
        <v>1</v>
      </c>
      <c r="L13" s="379">
        <v>0</v>
      </c>
      <c r="M13" s="379">
        <v>0</v>
      </c>
      <c r="N13" s="379">
        <v>0</v>
      </c>
      <c r="O13" s="378">
        <v>1634</v>
      </c>
    </row>
    <row r="14" spans="1:15" ht="22.5" customHeight="1" x14ac:dyDescent="0.3">
      <c r="A14" s="74">
        <v>11</v>
      </c>
      <c r="B14" s="321" t="s">
        <v>41</v>
      </c>
      <c r="C14" s="375">
        <f>SUM(D14:N14)</f>
        <v>1043</v>
      </c>
      <c r="D14" s="381">
        <v>805</v>
      </c>
      <c r="E14" s="381">
        <v>174</v>
      </c>
      <c r="F14" s="381">
        <v>44</v>
      </c>
      <c r="G14" s="381">
        <v>11</v>
      </c>
      <c r="H14" s="381">
        <v>6</v>
      </c>
      <c r="I14" s="381">
        <v>1</v>
      </c>
      <c r="J14" s="381">
        <v>2</v>
      </c>
      <c r="K14" s="381">
        <v>0</v>
      </c>
      <c r="L14" s="381">
        <v>0</v>
      </c>
      <c r="M14" s="381">
        <v>0</v>
      </c>
      <c r="N14" s="381">
        <v>0</v>
      </c>
      <c r="O14" s="374">
        <v>3465</v>
      </c>
    </row>
    <row r="15" spans="1:15" ht="22.5" customHeight="1" x14ac:dyDescent="0.3">
      <c r="A15" s="70">
        <v>12</v>
      </c>
      <c r="B15" s="317" t="s">
        <v>40</v>
      </c>
      <c r="C15" s="380">
        <f>SUM(D15:N15)</f>
        <v>840</v>
      </c>
      <c r="D15" s="379">
        <v>637</v>
      </c>
      <c r="E15" s="379">
        <v>124</v>
      </c>
      <c r="F15" s="379">
        <v>49</v>
      </c>
      <c r="G15" s="379">
        <v>16</v>
      </c>
      <c r="H15" s="379">
        <v>8</v>
      </c>
      <c r="I15" s="379">
        <v>4</v>
      </c>
      <c r="J15" s="379">
        <v>1</v>
      </c>
      <c r="K15" s="379">
        <v>0</v>
      </c>
      <c r="L15" s="379">
        <v>1</v>
      </c>
      <c r="M15" s="379">
        <v>0</v>
      </c>
      <c r="N15" s="379">
        <v>0</v>
      </c>
      <c r="O15" s="378">
        <v>2858</v>
      </c>
    </row>
    <row r="16" spans="1:15" ht="22.5" customHeight="1" x14ac:dyDescent="0.3">
      <c r="A16" s="74">
        <v>13</v>
      </c>
      <c r="B16" s="321" t="s">
        <v>39</v>
      </c>
      <c r="C16" s="375">
        <f>SUM(D16:N16)</f>
        <v>517</v>
      </c>
      <c r="D16" s="381">
        <v>382</v>
      </c>
      <c r="E16" s="381">
        <v>87</v>
      </c>
      <c r="F16" s="381">
        <v>32</v>
      </c>
      <c r="G16" s="381">
        <v>8</v>
      </c>
      <c r="H16" s="381">
        <v>2</v>
      </c>
      <c r="I16" s="381">
        <v>2</v>
      </c>
      <c r="J16" s="381">
        <v>2</v>
      </c>
      <c r="K16" s="381">
        <v>1</v>
      </c>
      <c r="L16" s="381">
        <v>0</v>
      </c>
      <c r="M16" s="381">
        <v>0</v>
      </c>
      <c r="N16" s="381">
        <v>1</v>
      </c>
      <c r="O16" s="374">
        <v>1761</v>
      </c>
    </row>
    <row r="17" spans="1:15" ht="22.5" customHeight="1" x14ac:dyDescent="0.3">
      <c r="A17" s="70">
        <v>14</v>
      </c>
      <c r="B17" s="317" t="s">
        <v>38</v>
      </c>
      <c r="C17" s="380">
        <f>SUM(D17:N17)</f>
        <v>869</v>
      </c>
      <c r="D17" s="379">
        <v>659</v>
      </c>
      <c r="E17" s="379">
        <v>136</v>
      </c>
      <c r="F17" s="379">
        <v>46</v>
      </c>
      <c r="G17" s="379">
        <v>15</v>
      </c>
      <c r="H17" s="379">
        <v>6</v>
      </c>
      <c r="I17" s="379">
        <v>4</v>
      </c>
      <c r="J17" s="379">
        <v>0</v>
      </c>
      <c r="K17" s="379">
        <v>0</v>
      </c>
      <c r="L17" s="379">
        <v>1</v>
      </c>
      <c r="M17" s="379">
        <v>1</v>
      </c>
      <c r="N17" s="379">
        <v>1</v>
      </c>
      <c r="O17" s="378">
        <v>2940</v>
      </c>
    </row>
    <row r="18" spans="1:15" ht="22.5" customHeight="1" x14ac:dyDescent="0.3">
      <c r="A18" s="74">
        <v>15</v>
      </c>
      <c r="B18" s="321" t="s">
        <v>37</v>
      </c>
      <c r="C18" s="375">
        <f>SUM(D18:N18)</f>
        <v>634</v>
      </c>
      <c r="D18" s="381">
        <v>463</v>
      </c>
      <c r="E18" s="381">
        <v>119</v>
      </c>
      <c r="F18" s="381">
        <v>29</v>
      </c>
      <c r="G18" s="381">
        <v>12</v>
      </c>
      <c r="H18" s="381">
        <v>5</v>
      </c>
      <c r="I18" s="381">
        <v>1</v>
      </c>
      <c r="J18" s="381">
        <v>2</v>
      </c>
      <c r="K18" s="381">
        <v>1</v>
      </c>
      <c r="L18" s="381">
        <v>1</v>
      </c>
      <c r="M18" s="381">
        <v>1</v>
      </c>
      <c r="N18" s="381">
        <v>0</v>
      </c>
      <c r="O18" s="374">
        <v>2178</v>
      </c>
    </row>
    <row r="19" spans="1:15" ht="22.5" customHeight="1" x14ac:dyDescent="0.3">
      <c r="A19" s="70">
        <v>16</v>
      </c>
      <c r="B19" s="317" t="s">
        <v>36</v>
      </c>
      <c r="C19" s="380">
        <f>SUM(D19:N19)</f>
        <v>661</v>
      </c>
      <c r="D19" s="379">
        <v>510</v>
      </c>
      <c r="E19" s="379">
        <v>102</v>
      </c>
      <c r="F19" s="379">
        <v>35</v>
      </c>
      <c r="G19" s="379">
        <v>7</v>
      </c>
      <c r="H19" s="379">
        <v>5</v>
      </c>
      <c r="I19" s="379">
        <v>2</v>
      </c>
      <c r="J19" s="379">
        <v>0</v>
      </c>
      <c r="K19" s="379">
        <v>0</v>
      </c>
      <c r="L19" s="379">
        <v>0</v>
      </c>
      <c r="M19" s="379">
        <v>0</v>
      </c>
      <c r="N19" s="379">
        <v>0</v>
      </c>
      <c r="O19" s="378">
        <v>2208</v>
      </c>
    </row>
    <row r="20" spans="1:15" ht="22.5" customHeight="1" x14ac:dyDescent="0.3">
      <c r="A20" s="74">
        <v>17</v>
      </c>
      <c r="B20" s="321" t="s">
        <v>35</v>
      </c>
      <c r="C20" s="375">
        <f>SUM(D20:N20)</f>
        <v>710</v>
      </c>
      <c r="D20" s="381">
        <v>565</v>
      </c>
      <c r="E20" s="381">
        <v>102</v>
      </c>
      <c r="F20" s="381">
        <v>31</v>
      </c>
      <c r="G20" s="381">
        <v>9</v>
      </c>
      <c r="H20" s="381">
        <v>1</v>
      </c>
      <c r="I20" s="381">
        <v>2</v>
      </c>
      <c r="J20" s="381">
        <v>0</v>
      </c>
      <c r="K20" s="381">
        <v>0</v>
      </c>
      <c r="L20" s="381">
        <v>0</v>
      </c>
      <c r="M20" s="381">
        <v>0</v>
      </c>
      <c r="N20" s="381">
        <v>0</v>
      </c>
      <c r="O20" s="374">
        <v>2335</v>
      </c>
    </row>
    <row r="21" spans="1:15" ht="22.5" customHeight="1" x14ac:dyDescent="0.3">
      <c r="A21" s="70">
        <v>18</v>
      </c>
      <c r="B21" s="317" t="s">
        <v>34</v>
      </c>
      <c r="C21" s="380">
        <f>SUM(D21:N21)</f>
        <v>1255</v>
      </c>
      <c r="D21" s="379">
        <v>934</v>
      </c>
      <c r="E21" s="379">
        <v>222</v>
      </c>
      <c r="F21" s="379">
        <v>68</v>
      </c>
      <c r="G21" s="379">
        <v>13</v>
      </c>
      <c r="H21" s="379">
        <v>15</v>
      </c>
      <c r="I21" s="379">
        <v>2</v>
      </c>
      <c r="J21" s="379">
        <v>0</v>
      </c>
      <c r="K21" s="379">
        <v>1</v>
      </c>
      <c r="L21" s="379">
        <v>0</v>
      </c>
      <c r="M21" s="379">
        <v>0</v>
      </c>
      <c r="N21" s="379">
        <v>0</v>
      </c>
      <c r="O21" s="378">
        <v>4256</v>
      </c>
    </row>
    <row r="22" spans="1:15" ht="30.75" customHeight="1" x14ac:dyDescent="0.3">
      <c r="A22" s="377" t="s">
        <v>33</v>
      </c>
      <c r="B22" s="376"/>
      <c r="C22" s="375">
        <f>SUM(C4:C21)</f>
        <v>19042</v>
      </c>
      <c r="D22" s="375">
        <f>SUM(D4:D21)</f>
        <v>14568</v>
      </c>
      <c r="E22" s="375">
        <f>SUM(E4:E21)</f>
        <v>3089</v>
      </c>
      <c r="F22" s="375">
        <f>SUM(F4:F21)</f>
        <v>863</v>
      </c>
      <c r="G22" s="375">
        <f>SUM(G4:G21)</f>
        <v>287</v>
      </c>
      <c r="H22" s="375">
        <f>SUM(H4:H21)</f>
        <v>123</v>
      </c>
      <c r="I22" s="375">
        <f>SUM(I4:I21)</f>
        <v>58</v>
      </c>
      <c r="J22" s="375">
        <f>SUM(J4:J21)</f>
        <v>22</v>
      </c>
      <c r="K22" s="375">
        <f>SUM(K4:K21)</f>
        <v>15</v>
      </c>
      <c r="L22" s="375">
        <f>SUM(L4:L21)</f>
        <v>6</v>
      </c>
      <c r="M22" s="375">
        <f>SUM(M4:M21)</f>
        <v>7</v>
      </c>
      <c r="N22" s="375">
        <v>4</v>
      </c>
      <c r="O22" s="374">
        <f>SUM(O4:O21)</f>
        <v>64011</v>
      </c>
    </row>
    <row r="23" spans="1:15" x14ac:dyDescent="0.3">
      <c r="I23" s="372"/>
      <c r="J23" s="372"/>
      <c r="K23" s="372"/>
      <c r="L23" s="372"/>
      <c r="M23" s="372"/>
      <c r="N23" s="372"/>
      <c r="O23" s="373"/>
    </row>
  </sheetData>
  <mergeCells count="7">
    <mergeCell ref="A22:B22"/>
    <mergeCell ref="A1:O1"/>
    <mergeCell ref="A2:A3"/>
    <mergeCell ref="B2:B3"/>
    <mergeCell ref="C2:C3"/>
    <mergeCell ref="D2:M2"/>
    <mergeCell ref="O2:O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P26"/>
  <sheetViews>
    <sheetView zoomScale="84" zoomScaleNormal="84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E26" sqref="E26"/>
    </sheetView>
  </sheetViews>
  <sheetFormatPr defaultRowHeight="15.75" x14ac:dyDescent="0.25"/>
  <cols>
    <col min="1" max="1" width="5.42578125" style="389" customWidth="1"/>
    <col min="2" max="2" width="21.140625" style="227" customWidth="1"/>
    <col min="3" max="3" width="14.140625" style="389" customWidth="1"/>
    <col min="4" max="4" width="15.5703125" style="389" customWidth="1"/>
    <col min="5" max="5" width="13.42578125" style="389" customWidth="1"/>
    <col min="6" max="6" width="19.7109375" style="389" customWidth="1"/>
    <col min="7" max="7" width="17.42578125" style="227" customWidth="1"/>
    <col min="8" max="8" width="17" style="227" customWidth="1"/>
    <col min="9" max="11" width="14.5703125" style="227" customWidth="1"/>
    <col min="12" max="12" width="17.42578125" style="227" customWidth="1"/>
    <col min="13" max="13" width="24" style="227" bestFit="1" customWidth="1"/>
    <col min="14" max="14" width="15.85546875" style="227" customWidth="1"/>
    <col min="15" max="15" width="47.140625" style="227" customWidth="1"/>
    <col min="16" max="16384" width="9.140625" style="227"/>
  </cols>
  <sheetData>
    <row r="1" spans="1:16" ht="48" customHeight="1" x14ac:dyDescent="0.25">
      <c r="A1" s="225" t="s">
        <v>242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6" ht="25.5" customHeight="1" x14ac:dyDescent="0.25">
      <c r="A2" s="163" t="s">
        <v>166</v>
      </c>
      <c r="B2" s="163" t="s">
        <v>67</v>
      </c>
      <c r="C2" s="419" t="s">
        <v>241</v>
      </c>
      <c r="D2" s="418"/>
      <c r="E2" s="418"/>
      <c r="F2" s="418"/>
      <c r="G2" s="418"/>
      <c r="H2" s="418"/>
      <c r="I2" s="417" t="s">
        <v>240</v>
      </c>
      <c r="J2" s="163"/>
      <c r="K2" s="163"/>
      <c r="L2" s="163"/>
      <c r="M2" s="163"/>
      <c r="N2" s="163"/>
    </row>
    <row r="3" spans="1:16" ht="87" customHeight="1" thickBot="1" x14ac:dyDescent="0.3">
      <c r="A3" s="253"/>
      <c r="B3" s="253"/>
      <c r="C3" s="414" t="s">
        <v>71</v>
      </c>
      <c r="D3" s="414" t="s">
        <v>239</v>
      </c>
      <c r="E3" s="414" t="s">
        <v>238</v>
      </c>
      <c r="F3" s="414" t="s">
        <v>237</v>
      </c>
      <c r="G3" s="414" t="s">
        <v>236</v>
      </c>
      <c r="H3" s="416" t="s">
        <v>235</v>
      </c>
      <c r="I3" s="415" t="s">
        <v>71</v>
      </c>
      <c r="J3" s="414" t="s">
        <v>239</v>
      </c>
      <c r="K3" s="414" t="s">
        <v>238</v>
      </c>
      <c r="L3" s="414" t="s">
        <v>237</v>
      </c>
      <c r="M3" s="414" t="s">
        <v>236</v>
      </c>
      <c r="N3" s="414" t="s">
        <v>235</v>
      </c>
    </row>
    <row r="4" spans="1:16" ht="27.75" customHeight="1" thickTop="1" x14ac:dyDescent="0.25">
      <c r="A4" s="251">
        <v>1</v>
      </c>
      <c r="B4" s="413" t="s">
        <v>51</v>
      </c>
      <c r="C4" s="412"/>
      <c r="D4" s="412">
        <v>40</v>
      </c>
      <c r="E4" s="412">
        <v>3223</v>
      </c>
      <c r="F4" s="408">
        <f>SUM(C4:E4)</f>
        <v>3263</v>
      </c>
      <c r="G4" s="411">
        <v>2586</v>
      </c>
      <c r="H4" s="410">
        <v>125</v>
      </c>
      <c r="I4" s="412"/>
      <c r="J4" s="412">
        <v>42</v>
      </c>
      <c r="K4" s="411">
        <v>3378</v>
      </c>
      <c r="L4" s="408">
        <f>SUM(I4:K4)</f>
        <v>3420</v>
      </c>
      <c r="M4" s="411">
        <v>2645</v>
      </c>
      <c r="N4" s="410">
        <v>140</v>
      </c>
    </row>
    <row r="5" spans="1:16" ht="27.75" customHeight="1" x14ac:dyDescent="0.25">
      <c r="A5" s="245">
        <v>2</v>
      </c>
      <c r="B5" s="301" t="s">
        <v>50</v>
      </c>
      <c r="C5" s="405"/>
      <c r="D5" s="405">
        <v>20</v>
      </c>
      <c r="E5" s="405">
        <v>1779</v>
      </c>
      <c r="F5" s="404">
        <f>SUM(C5:E5)</f>
        <v>1799</v>
      </c>
      <c r="G5" s="403">
        <v>1073</v>
      </c>
      <c r="H5" s="402">
        <v>110</v>
      </c>
      <c r="I5" s="405"/>
      <c r="J5" s="405">
        <v>21</v>
      </c>
      <c r="K5" s="403">
        <v>1848</v>
      </c>
      <c r="L5" s="404">
        <f>SUM(I5:K5)</f>
        <v>1869</v>
      </c>
      <c r="M5" s="403">
        <v>1097</v>
      </c>
      <c r="N5" s="402">
        <v>120</v>
      </c>
      <c r="O5" s="401"/>
      <c r="P5" s="400"/>
    </row>
    <row r="6" spans="1:16" ht="27.75" customHeight="1" x14ac:dyDescent="0.25">
      <c r="A6" s="249">
        <v>3</v>
      </c>
      <c r="B6" s="303" t="s">
        <v>49</v>
      </c>
      <c r="C6" s="409">
        <v>3</v>
      </c>
      <c r="D6" s="409">
        <v>27</v>
      </c>
      <c r="E6" s="409">
        <v>4491</v>
      </c>
      <c r="F6" s="408">
        <f>SUM(C6:E6)</f>
        <v>4521</v>
      </c>
      <c r="G6" s="407">
        <v>3073</v>
      </c>
      <c r="H6" s="406">
        <v>191</v>
      </c>
      <c r="I6" s="409">
        <v>3</v>
      </c>
      <c r="J6" s="409">
        <v>30</v>
      </c>
      <c r="K6" s="407">
        <v>4680</v>
      </c>
      <c r="L6" s="408">
        <f>SUM(I6:K6)</f>
        <v>4713</v>
      </c>
      <c r="M6" s="407">
        <v>3151</v>
      </c>
      <c r="N6" s="406">
        <v>210</v>
      </c>
      <c r="O6" s="401"/>
      <c r="P6" s="400"/>
    </row>
    <row r="7" spans="1:16" ht="27.75" customHeight="1" x14ac:dyDescent="0.25">
      <c r="A7" s="245">
        <v>4</v>
      </c>
      <c r="B7" s="301" t="s">
        <v>48</v>
      </c>
      <c r="C7" s="405">
        <v>7</v>
      </c>
      <c r="D7" s="405">
        <v>287</v>
      </c>
      <c r="E7" s="405">
        <v>14092</v>
      </c>
      <c r="F7" s="404">
        <f>SUM(C7:E7)</f>
        <v>14386</v>
      </c>
      <c r="G7" s="403">
        <v>4460</v>
      </c>
      <c r="H7" s="402">
        <v>475</v>
      </c>
      <c r="I7" s="405">
        <v>8</v>
      </c>
      <c r="J7" s="405">
        <v>296</v>
      </c>
      <c r="K7" s="403">
        <v>14452</v>
      </c>
      <c r="L7" s="404">
        <f>SUM(I7:K7)</f>
        <v>14756</v>
      </c>
      <c r="M7" s="403">
        <v>4558</v>
      </c>
      <c r="N7" s="402">
        <v>506</v>
      </c>
      <c r="O7" s="401"/>
      <c r="P7" s="400"/>
    </row>
    <row r="8" spans="1:16" ht="27.75" customHeight="1" x14ac:dyDescent="0.25">
      <c r="A8" s="249">
        <v>5</v>
      </c>
      <c r="B8" s="303" t="s">
        <v>47</v>
      </c>
      <c r="C8" s="409">
        <v>4</v>
      </c>
      <c r="D8" s="409">
        <v>84</v>
      </c>
      <c r="E8" s="409">
        <v>7527</v>
      </c>
      <c r="F8" s="408">
        <f>SUM(C8:E8)</f>
        <v>7615</v>
      </c>
      <c r="G8" s="407">
        <v>5951</v>
      </c>
      <c r="H8" s="406">
        <v>322</v>
      </c>
      <c r="I8" s="409">
        <v>5</v>
      </c>
      <c r="J8" s="409">
        <v>91</v>
      </c>
      <c r="K8" s="407">
        <v>7787</v>
      </c>
      <c r="L8" s="408">
        <f>SUM(I8:K8)</f>
        <v>7883</v>
      </c>
      <c r="M8" s="407">
        <v>6074</v>
      </c>
      <c r="N8" s="406">
        <v>340</v>
      </c>
      <c r="O8" s="401"/>
      <c r="P8" s="400"/>
    </row>
    <row r="9" spans="1:16" ht="27.75" customHeight="1" x14ac:dyDescent="0.25">
      <c r="A9" s="245">
        <v>6</v>
      </c>
      <c r="B9" s="301" t="s">
        <v>46</v>
      </c>
      <c r="C9" s="405">
        <v>7</v>
      </c>
      <c r="D9" s="405">
        <v>118</v>
      </c>
      <c r="E9" s="405">
        <v>11254</v>
      </c>
      <c r="F9" s="404">
        <f>SUM(C9:E9)</f>
        <v>11379</v>
      </c>
      <c r="G9" s="403">
        <v>6191</v>
      </c>
      <c r="H9" s="402">
        <v>506</v>
      </c>
      <c r="I9" s="405">
        <v>8</v>
      </c>
      <c r="J9" s="405">
        <v>124</v>
      </c>
      <c r="K9" s="403">
        <v>11594</v>
      </c>
      <c r="L9" s="404">
        <f>SUM(I9:K9)</f>
        <v>11726</v>
      </c>
      <c r="M9" s="403">
        <v>6317</v>
      </c>
      <c r="N9" s="402">
        <v>536</v>
      </c>
      <c r="O9" s="401"/>
      <c r="P9" s="400"/>
    </row>
    <row r="10" spans="1:16" ht="27.75" customHeight="1" x14ac:dyDescent="0.25">
      <c r="A10" s="249">
        <v>7</v>
      </c>
      <c r="B10" s="303" t="s">
        <v>45</v>
      </c>
      <c r="C10" s="409">
        <v>1</v>
      </c>
      <c r="D10" s="409">
        <v>67</v>
      </c>
      <c r="E10" s="409">
        <v>3722</v>
      </c>
      <c r="F10" s="408">
        <f>SUM(C10:E10)</f>
        <v>3790</v>
      </c>
      <c r="G10" s="407">
        <v>3264</v>
      </c>
      <c r="H10" s="406">
        <v>251</v>
      </c>
      <c r="I10" s="409">
        <v>1</v>
      </c>
      <c r="J10" s="409">
        <v>72</v>
      </c>
      <c r="K10" s="407">
        <v>3867</v>
      </c>
      <c r="L10" s="408">
        <f>SUM(I10:K10)</f>
        <v>3940</v>
      </c>
      <c r="M10" s="407">
        <v>3357</v>
      </c>
      <c r="N10" s="406">
        <v>258</v>
      </c>
      <c r="O10" s="401"/>
      <c r="P10" s="400"/>
    </row>
    <row r="11" spans="1:16" ht="27.75" customHeight="1" x14ac:dyDescent="0.25">
      <c r="A11" s="245">
        <v>8</v>
      </c>
      <c r="B11" s="301" t="s">
        <v>44</v>
      </c>
      <c r="C11" s="405">
        <v>1</v>
      </c>
      <c r="D11" s="405">
        <v>51</v>
      </c>
      <c r="E11" s="405">
        <v>4153</v>
      </c>
      <c r="F11" s="404">
        <f>SUM(C11:E11)</f>
        <v>4205</v>
      </c>
      <c r="G11" s="403">
        <v>3359</v>
      </c>
      <c r="H11" s="402">
        <v>178</v>
      </c>
      <c r="I11" s="405">
        <v>1</v>
      </c>
      <c r="J11" s="405">
        <v>55</v>
      </c>
      <c r="K11" s="403">
        <v>4276</v>
      </c>
      <c r="L11" s="404">
        <f>SUM(I11:K11)</f>
        <v>4332</v>
      </c>
      <c r="M11" s="403">
        <v>3452</v>
      </c>
      <c r="N11" s="402">
        <v>186</v>
      </c>
      <c r="O11" s="401"/>
      <c r="P11" s="400"/>
    </row>
    <row r="12" spans="1:16" ht="27.75" customHeight="1" x14ac:dyDescent="0.25">
      <c r="A12" s="249">
        <v>9</v>
      </c>
      <c r="B12" s="303" t="s">
        <v>43</v>
      </c>
      <c r="C12" s="409">
        <v>4</v>
      </c>
      <c r="D12" s="409">
        <v>57</v>
      </c>
      <c r="E12" s="409">
        <v>4759</v>
      </c>
      <c r="F12" s="408">
        <f>SUM(C12:E12)</f>
        <v>4820</v>
      </c>
      <c r="G12" s="407">
        <v>3086</v>
      </c>
      <c r="H12" s="406">
        <v>201</v>
      </c>
      <c r="I12" s="409">
        <v>4</v>
      </c>
      <c r="J12" s="409">
        <v>61</v>
      </c>
      <c r="K12" s="407">
        <v>4925</v>
      </c>
      <c r="L12" s="408">
        <f>SUM(I12:K12)</f>
        <v>4990</v>
      </c>
      <c r="M12" s="407">
        <v>3162</v>
      </c>
      <c r="N12" s="406">
        <v>216</v>
      </c>
      <c r="O12" s="401"/>
      <c r="P12" s="400"/>
    </row>
    <row r="13" spans="1:16" ht="27.75" customHeight="1" x14ac:dyDescent="0.25">
      <c r="A13" s="245">
        <v>10</v>
      </c>
      <c r="B13" s="301" t="s">
        <v>42</v>
      </c>
      <c r="C13" s="405">
        <v>1</v>
      </c>
      <c r="D13" s="405">
        <v>22</v>
      </c>
      <c r="E13" s="405">
        <v>1635</v>
      </c>
      <c r="F13" s="404">
        <f>SUM(C13:E13)</f>
        <v>1658</v>
      </c>
      <c r="G13" s="403">
        <v>1038</v>
      </c>
      <c r="H13" s="402">
        <v>50</v>
      </c>
      <c r="I13" s="405"/>
      <c r="J13" s="405">
        <v>23</v>
      </c>
      <c r="K13" s="403">
        <v>1706</v>
      </c>
      <c r="L13" s="404">
        <f>SUM(I13:K13)</f>
        <v>1729</v>
      </c>
      <c r="M13" s="403">
        <v>1062</v>
      </c>
      <c r="N13" s="402">
        <v>54</v>
      </c>
      <c r="O13" s="401"/>
      <c r="P13" s="400"/>
    </row>
    <row r="14" spans="1:16" ht="27.75" customHeight="1" x14ac:dyDescent="0.25">
      <c r="A14" s="249">
        <v>11</v>
      </c>
      <c r="B14" s="303" t="s">
        <v>41</v>
      </c>
      <c r="C14" s="409">
        <v>3</v>
      </c>
      <c r="D14" s="409">
        <v>63</v>
      </c>
      <c r="E14" s="409">
        <v>3493</v>
      </c>
      <c r="F14" s="408">
        <f>SUM(C14:E14)</f>
        <v>3559</v>
      </c>
      <c r="G14" s="407">
        <v>1689</v>
      </c>
      <c r="H14" s="406">
        <v>113</v>
      </c>
      <c r="I14" s="409">
        <v>3</v>
      </c>
      <c r="J14" s="409">
        <v>66</v>
      </c>
      <c r="K14" s="407">
        <v>3631</v>
      </c>
      <c r="L14" s="408">
        <f>SUM(I14:K14)</f>
        <v>3700</v>
      </c>
      <c r="M14" s="407">
        <v>1737</v>
      </c>
      <c r="N14" s="406">
        <v>122</v>
      </c>
      <c r="O14" s="401"/>
      <c r="P14" s="400"/>
    </row>
    <row r="15" spans="1:16" ht="27.75" customHeight="1" x14ac:dyDescent="0.25">
      <c r="A15" s="245">
        <v>12</v>
      </c>
      <c r="B15" s="301" t="s">
        <v>40</v>
      </c>
      <c r="C15" s="405">
        <v>3</v>
      </c>
      <c r="D15" s="405">
        <v>45</v>
      </c>
      <c r="E15" s="405">
        <v>4134</v>
      </c>
      <c r="F15" s="404">
        <f>SUM(C15:E15)</f>
        <v>4182</v>
      </c>
      <c r="G15" s="403">
        <v>2423</v>
      </c>
      <c r="H15" s="402">
        <v>288</v>
      </c>
      <c r="I15" s="405">
        <v>3</v>
      </c>
      <c r="J15" s="405">
        <v>45</v>
      </c>
      <c r="K15" s="403">
        <v>4265</v>
      </c>
      <c r="L15" s="404">
        <f>SUM(I15:K15)</f>
        <v>4313</v>
      </c>
      <c r="M15" s="403">
        <v>2472</v>
      </c>
      <c r="N15" s="402">
        <v>300</v>
      </c>
      <c r="O15" s="401"/>
      <c r="P15" s="400"/>
    </row>
    <row r="16" spans="1:16" ht="27.75" customHeight="1" x14ac:dyDescent="0.25">
      <c r="A16" s="249">
        <v>13</v>
      </c>
      <c r="B16" s="303" t="s">
        <v>39</v>
      </c>
      <c r="C16" s="409"/>
      <c r="D16" s="409">
        <v>25</v>
      </c>
      <c r="E16" s="409">
        <v>2089</v>
      </c>
      <c r="F16" s="408">
        <f>SUM(C16:E16)</f>
        <v>2114</v>
      </c>
      <c r="G16" s="407">
        <v>1093</v>
      </c>
      <c r="H16" s="406">
        <v>50</v>
      </c>
      <c r="I16" s="409"/>
      <c r="J16" s="409">
        <v>28</v>
      </c>
      <c r="K16" s="407">
        <v>2169</v>
      </c>
      <c r="L16" s="408">
        <f>SUM(I16:K16)</f>
        <v>2197</v>
      </c>
      <c r="M16" s="407">
        <v>1113</v>
      </c>
      <c r="N16" s="406">
        <v>55</v>
      </c>
      <c r="O16" s="401"/>
      <c r="P16" s="400"/>
    </row>
    <row r="17" spans="1:16" ht="27.75" customHeight="1" x14ac:dyDescent="0.25">
      <c r="A17" s="245">
        <v>14</v>
      </c>
      <c r="B17" s="301" t="s">
        <v>38</v>
      </c>
      <c r="C17" s="405">
        <v>1</v>
      </c>
      <c r="D17" s="405">
        <v>52</v>
      </c>
      <c r="E17" s="405">
        <v>2939</v>
      </c>
      <c r="F17" s="404">
        <f>SUM(C17:E17)</f>
        <v>2992</v>
      </c>
      <c r="G17" s="403">
        <v>1885</v>
      </c>
      <c r="H17" s="402">
        <v>147</v>
      </c>
      <c r="I17" s="405">
        <v>1</v>
      </c>
      <c r="J17" s="405">
        <v>53</v>
      </c>
      <c r="K17" s="403">
        <v>3042</v>
      </c>
      <c r="L17" s="404">
        <f>SUM(I17:K17)</f>
        <v>3096</v>
      </c>
      <c r="M17" s="403">
        <v>1937</v>
      </c>
      <c r="N17" s="402">
        <v>167</v>
      </c>
    </row>
    <row r="18" spans="1:16" ht="27.75" customHeight="1" x14ac:dyDescent="0.25">
      <c r="A18" s="249">
        <v>15</v>
      </c>
      <c r="B18" s="303" t="s">
        <v>37</v>
      </c>
      <c r="C18" s="409"/>
      <c r="D18" s="409">
        <v>33</v>
      </c>
      <c r="E18" s="409">
        <v>2404</v>
      </c>
      <c r="F18" s="408">
        <f>SUM(C18:E18)</f>
        <v>2437</v>
      </c>
      <c r="G18" s="407">
        <v>1379</v>
      </c>
      <c r="H18" s="406">
        <v>123</v>
      </c>
      <c r="I18" s="409"/>
      <c r="J18" s="409">
        <v>36</v>
      </c>
      <c r="K18" s="407">
        <v>2501</v>
      </c>
      <c r="L18" s="408">
        <f>SUM(I18:K18)</f>
        <v>2537</v>
      </c>
      <c r="M18" s="407">
        <v>1415</v>
      </c>
      <c r="N18" s="406">
        <v>133</v>
      </c>
    </row>
    <row r="19" spans="1:16" ht="27.75" customHeight="1" x14ac:dyDescent="0.25">
      <c r="A19" s="245">
        <v>16</v>
      </c>
      <c r="B19" s="301" t="s">
        <v>36</v>
      </c>
      <c r="C19" s="405"/>
      <c r="D19" s="405">
        <v>63</v>
      </c>
      <c r="E19" s="405">
        <v>8285</v>
      </c>
      <c r="F19" s="404">
        <f>SUM(C19:E19)</f>
        <v>8348</v>
      </c>
      <c r="G19" s="403">
        <v>1451</v>
      </c>
      <c r="H19" s="402">
        <v>101</v>
      </c>
      <c r="I19" s="405">
        <v>1</v>
      </c>
      <c r="J19" s="405">
        <v>65</v>
      </c>
      <c r="K19" s="403">
        <v>8470</v>
      </c>
      <c r="L19" s="404">
        <f>SUM(I19:K19)</f>
        <v>8536</v>
      </c>
      <c r="M19" s="403">
        <v>1481</v>
      </c>
      <c r="N19" s="402">
        <v>109</v>
      </c>
      <c r="O19" s="401"/>
      <c r="P19" s="400"/>
    </row>
    <row r="20" spans="1:16" ht="27.75" customHeight="1" x14ac:dyDescent="0.25">
      <c r="A20" s="249">
        <v>17</v>
      </c>
      <c r="B20" s="303" t="s">
        <v>35</v>
      </c>
      <c r="C20" s="409"/>
      <c r="D20" s="409">
        <v>53</v>
      </c>
      <c r="E20" s="409">
        <v>3963</v>
      </c>
      <c r="F20" s="408">
        <f>SUM(C20:E20)</f>
        <v>4016</v>
      </c>
      <c r="G20" s="407">
        <v>4384</v>
      </c>
      <c r="H20" s="406">
        <v>306</v>
      </c>
      <c r="I20" s="409"/>
      <c r="J20" s="409">
        <v>55</v>
      </c>
      <c r="K20" s="407">
        <v>4126</v>
      </c>
      <c r="L20" s="408">
        <f>SUM(I20:K20)</f>
        <v>4181</v>
      </c>
      <c r="M20" s="407">
        <v>4478</v>
      </c>
      <c r="N20" s="406">
        <v>336</v>
      </c>
    </row>
    <row r="21" spans="1:16" ht="27.75" customHeight="1" x14ac:dyDescent="0.25">
      <c r="A21" s="245">
        <v>18</v>
      </c>
      <c r="B21" s="301" t="s">
        <v>34</v>
      </c>
      <c r="C21" s="405">
        <v>2</v>
      </c>
      <c r="D21" s="405">
        <v>64</v>
      </c>
      <c r="E21" s="405">
        <v>5413</v>
      </c>
      <c r="F21" s="404">
        <f>SUM(C21:E21)</f>
        <v>5479</v>
      </c>
      <c r="G21" s="403">
        <v>3332</v>
      </c>
      <c r="H21" s="402">
        <v>229</v>
      </c>
      <c r="I21" s="405">
        <v>3</v>
      </c>
      <c r="J21" s="405">
        <v>69</v>
      </c>
      <c r="K21" s="403">
        <v>5644</v>
      </c>
      <c r="L21" s="404">
        <f>SUM(I21:K21)</f>
        <v>5716</v>
      </c>
      <c r="M21" s="403">
        <v>3401</v>
      </c>
      <c r="N21" s="402">
        <v>251</v>
      </c>
      <c r="O21" s="401"/>
      <c r="P21" s="400"/>
    </row>
    <row r="22" spans="1:16" s="394" customFormat="1" ht="35.25" customHeight="1" x14ac:dyDescent="0.25">
      <c r="A22" s="399" t="s">
        <v>33</v>
      </c>
      <c r="B22" s="398"/>
      <c r="C22" s="395">
        <f>SUM(C4:C21)</f>
        <v>37</v>
      </c>
      <c r="D22" s="395">
        <f>SUM(D4:D21)</f>
        <v>1171</v>
      </c>
      <c r="E22" s="395">
        <f>SUM(E4:E21)</f>
        <v>89355</v>
      </c>
      <c r="F22" s="395">
        <f>SUM(F4:F21)</f>
        <v>90563</v>
      </c>
      <c r="G22" s="395">
        <f>SUM(G4:G21)</f>
        <v>51717</v>
      </c>
      <c r="H22" s="397">
        <f>SUM(H4:H21)</f>
        <v>3766</v>
      </c>
      <c r="I22" s="396">
        <f>SUM(I4:I21)</f>
        <v>41</v>
      </c>
      <c r="J22" s="395">
        <f>SUM(J4:J21)</f>
        <v>1232</v>
      </c>
      <c r="K22" s="395">
        <f>SUM(K4:K21)</f>
        <v>92361</v>
      </c>
      <c r="L22" s="395">
        <f>SUM(L4:L21)</f>
        <v>93634</v>
      </c>
      <c r="M22" s="395">
        <f>SUM(M4:M21)</f>
        <v>52909</v>
      </c>
      <c r="N22" s="395">
        <f>SUM(N4:N21)</f>
        <v>4039</v>
      </c>
    </row>
    <row r="23" spans="1:16" ht="20.25" customHeight="1" x14ac:dyDescent="0.25">
      <c r="C23" s="393"/>
      <c r="D23" s="393"/>
      <c r="E23" s="393"/>
      <c r="F23" s="393"/>
      <c r="G23" s="392"/>
      <c r="H23" s="392"/>
      <c r="I23" s="390"/>
      <c r="J23" s="392"/>
      <c r="K23" s="392"/>
      <c r="L23" s="392"/>
      <c r="M23" s="392"/>
      <c r="N23" s="392"/>
    </row>
    <row r="24" spans="1:16" x14ac:dyDescent="0.25">
      <c r="C24" s="391"/>
      <c r="D24" s="391"/>
      <c r="E24" s="391"/>
      <c r="F24" s="391"/>
      <c r="G24" s="390"/>
      <c r="H24" s="390"/>
      <c r="I24" s="390"/>
      <c r="J24" s="390"/>
      <c r="K24" s="390"/>
      <c r="L24" s="390"/>
      <c r="M24" s="390"/>
      <c r="N24" s="390"/>
    </row>
    <row r="26" spans="1:16" x14ac:dyDescent="0.25">
      <c r="G26" s="390"/>
      <c r="H26" s="390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7030A0"/>
  </sheetPr>
  <dimension ref="A1:F23"/>
  <sheetViews>
    <sheetView zoomScaleNormal="100" workbookViewId="0">
      <selection activeCell="F21" sqref="F21"/>
    </sheetView>
  </sheetViews>
  <sheetFormatPr defaultColWidth="8.7109375" defaultRowHeight="15.75" x14ac:dyDescent="0.25"/>
  <cols>
    <col min="1" max="1" width="5.140625" style="423" customWidth="1"/>
    <col min="2" max="2" width="29.42578125" style="422" customWidth="1"/>
    <col min="3" max="3" width="12.42578125" style="420" customWidth="1"/>
    <col min="4" max="4" width="11.7109375" style="420" customWidth="1"/>
    <col min="5" max="5" width="10.85546875" style="421" customWidth="1"/>
    <col min="6" max="6" width="13" style="421" customWidth="1"/>
    <col min="7" max="16384" width="8.7109375" style="420"/>
  </cols>
  <sheetData>
    <row r="1" spans="1:6" ht="51.75" customHeight="1" x14ac:dyDescent="0.25">
      <c r="A1" s="439" t="s">
        <v>248</v>
      </c>
      <c r="B1" s="439"/>
      <c r="C1" s="439"/>
      <c r="D1" s="439"/>
      <c r="E1" s="439"/>
      <c r="F1" s="439"/>
    </row>
    <row r="2" spans="1:6" ht="40.5" customHeight="1" x14ac:dyDescent="0.25">
      <c r="A2" s="438" t="s">
        <v>247</v>
      </c>
      <c r="B2" s="434" t="s">
        <v>67</v>
      </c>
      <c r="C2" s="436" t="s">
        <v>246</v>
      </c>
      <c r="D2" s="436" t="s">
        <v>123</v>
      </c>
      <c r="E2" s="436" t="s">
        <v>245</v>
      </c>
      <c r="F2" s="436"/>
    </row>
    <row r="3" spans="1:6" ht="82.5" customHeight="1" x14ac:dyDescent="0.25">
      <c r="A3" s="437"/>
      <c r="B3" s="434"/>
      <c r="C3" s="436" t="s">
        <v>244</v>
      </c>
      <c r="D3" s="436"/>
      <c r="E3" s="436" t="s">
        <v>244</v>
      </c>
      <c r="F3" s="436"/>
    </row>
    <row r="4" spans="1:6" ht="31.5" x14ac:dyDescent="0.25">
      <c r="A4" s="435"/>
      <c r="B4" s="434"/>
      <c r="C4" s="433" t="s">
        <v>99</v>
      </c>
      <c r="D4" s="433" t="s">
        <v>243</v>
      </c>
      <c r="E4" s="433" t="s">
        <v>99</v>
      </c>
      <c r="F4" s="433" t="s">
        <v>243</v>
      </c>
    </row>
    <row r="5" spans="1:6" x14ac:dyDescent="0.25">
      <c r="A5" s="352">
        <v>1</v>
      </c>
      <c r="B5" s="432" t="s">
        <v>97</v>
      </c>
      <c r="C5" s="431">
        <v>262</v>
      </c>
      <c r="D5" s="431">
        <v>275</v>
      </c>
      <c r="E5" s="431">
        <v>307</v>
      </c>
      <c r="F5" s="431">
        <v>328</v>
      </c>
    </row>
    <row r="6" spans="1:6" x14ac:dyDescent="0.25">
      <c r="A6" s="346">
        <v>2</v>
      </c>
      <c r="B6" s="430" t="s">
        <v>96</v>
      </c>
      <c r="C6" s="429">
        <v>294</v>
      </c>
      <c r="D6" s="429">
        <v>310</v>
      </c>
      <c r="E6" s="429">
        <v>340</v>
      </c>
      <c r="F6" s="429">
        <v>365</v>
      </c>
    </row>
    <row r="7" spans="1:6" x14ac:dyDescent="0.25">
      <c r="A7" s="352">
        <v>3</v>
      </c>
      <c r="B7" s="432" t="s">
        <v>95</v>
      </c>
      <c r="C7" s="431">
        <v>417</v>
      </c>
      <c r="D7" s="431">
        <v>438</v>
      </c>
      <c r="E7" s="431">
        <v>480</v>
      </c>
      <c r="F7" s="431">
        <v>510</v>
      </c>
    </row>
    <row r="8" spans="1:6" x14ac:dyDescent="0.25">
      <c r="A8" s="346">
        <v>4</v>
      </c>
      <c r="B8" s="430" t="s">
        <v>94</v>
      </c>
      <c r="C8" s="429">
        <v>1659</v>
      </c>
      <c r="D8" s="429">
        <v>1753</v>
      </c>
      <c r="E8" s="429">
        <v>2018</v>
      </c>
      <c r="F8" s="429">
        <v>2138</v>
      </c>
    </row>
    <row r="9" spans="1:6" x14ac:dyDescent="0.25">
      <c r="A9" s="352">
        <v>5</v>
      </c>
      <c r="B9" s="432" t="s">
        <v>93</v>
      </c>
      <c r="C9" s="431">
        <v>789</v>
      </c>
      <c r="D9" s="431">
        <v>827</v>
      </c>
      <c r="E9" s="431">
        <v>922</v>
      </c>
      <c r="F9" s="431">
        <v>963</v>
      </c>
    </row>
    <row r="10" spans="1:6" x14ac:dyDescent="0.25">
      <c r="A10" s="346">
        <v>6</v>
      </c>
      <c r="B10" s="430" t="s">
        <v>92</v>
      </c>
      <c r="C10" s="429">
        <v>1000</v>
      </c>
      <c r="D10" s="429">
        <v>1056</v>
      </c>
      <c r="E10" s="429">
        <v>1179</v>
      </c>
      <c r="F10" s="429">
        <v>1264</v>
      </c>
    </row>
    <row r="11" spans="1:6" x14ac:dyDescent="0.25">
      <c r="A11" s="352">
        <v>7</v>
      </c>
      <c r="B11" s="432" t="s">
        <v>91</v>
      </c>
      <c r="C11" s="431">
        <v>356</v>
      </c>
      <c r="D11" s="431">
        <v>377</v>
      </c>
      <c r="E11" s="431">
        <v>421</v>
      </c>
      <c r="F11" s="431">
        <v>454</v>
      </c>
    </row>
    <row r="12" spans="1:6" x14ac:dyDescent="0.25">
      <c r="A12" s="346">
        <v>8</v>
      </c>
      <c r="B12" s="430" t="s">
        <v>90</v>
      </c>
      <c r="C12" s="429">
        <v>313</v>
      </c>
      <c r="D12" s="429">
        <v>327</v>
      </c>
      <c r="E12" s="429">
        <v>356</v>
      </c>
      <c r="F12" s="429">
        <v>379</v>
      </c>
    </row>
    <row r="13" spans="1:6" x14ac:dyDescent="0.25">
      <c r="A13" s="352">
        <v>9</v>
      </c>
      <c r="B13" s="432" t="s">
        <v>89</v>
      </c>
      <c r="C13" s="431">
        <v>484</v>
      </c>
      <c r="D13" s="431">
        <v>514</v>
      </c>
      <c r="E13" s="431">
        <v>552</v>
      </c>
      <c r="F13" s="431">
        <v>585</v>
      </c>
    </row>
    <row r="14" spans="1:6" x14ac:dyDescent="0.25">
      <c r="A14" s="346">
        <v>10</v>
      </c>
      <c r="B14" s="430" t="s">
        <v>88</v>
      </c>
      <c r="C14" s="429">
        <v>155</v>
      </c>
      <c r="D14" s="429">
        <v>161</v>
      </c>
      <c r="E14" s="429">
        <v>171</v>
      </c>
      <c r="F14" s="429">
        <v>182</v>
      </c>
    </row>
    <row r="15" spans="1:6" x14ac:dyDescent="0.25">
      <c r="A15" s="352">
        <v>11</v>
      </c>
      <c r="B15" s="432" t="s">
        <v>87</v>
      </c>
      <c r="C15" s="431">
        <v>478</v>
      </c>
      <c r="D15" s="431">
        <v>493</v>
      </c>
      <c r="E15" s="431">
        <v>560</v>
      </c>
      <c r="F15" s="431">
        <v>586</v>
      </c>
    </row>
    <row r="16" spans="1:6" x14ac:dyDescent="0.25">
      <c r="A16" s="346">
        <v>12</v>
      </c>
      <c r="B16" s="430" t="s">
        <v>85</v>
      </c>
      <c r="C16" s="429">
        <v>331</v>
      </c>
      <c r="D16" s="429">
        <v>348</v>
      </c>
      <c r="E16" s="429">
        <v>394</v>
      </c>
      <c r="F16" s="429">
        <v>416</v>
      </c>
    </row>
    <row r="17" spans="1:6" x14ac:dyDescent="0.25">
      <c r="A17" s="352">
        <v>13</v>
      </c>
      <c r="B17" s="432" t="s">
        <v>83</v>
      </c>
      <c r="C17" s="431">
        <v>175</v>
      </c>
      <c r="D17" s="431">
        <v>183</v>
      </c>
      <c r="E17" s="431">
        <v>205</v>
      </c>
      <c r="F17" s="431">
        <v>217</v>
      </c>
    </row>
    <row r="18" spans="1:6" x14ac:dyDescent="0.25">
      <c r="A18" s="346">
        <v>14</v>
      </c>
      <c r="B18" s="430" t="s">
        <v>81</v>
      </c>
      <c r="C18" s="429">
        <v>339</v>
      </c>
      <c r="D18" s="429">
        <v>364</v>
      </c>
      <c r="E18" s="429">
        <v>390</v>
      </c>
      <c r="F18" s="429">
        <v>421</v>
      </c>
    </row>
    <row r="19" spans="1:6" x14ac:dyDescent="0.25">
      <c r="A19" s="352">
        <v>15</v>
      </c>
      <c r="B19" s="432" t="s">
        <v>79</v>
      </c>
      <c r="C19" s="431">
        <v>287</v>
      </c>
      <c r="D19" s="431">
        <v>314</v>
      </c>
      <c r="E19" s="431">
        <v>337</v>
      </c>
      <c r="F19" s="431">
        <v>374</v>
      </c>
    </row>
    <row r="20" spans="1:6" x14ac:dyDescent="0.25">
      <c r="A20" s="346">
        <v>16</v>
      </c>
      <c r="B20" s="430" t="s">
        <v>77</v>
      </c>
      <c r="C20" s="429">
        <v>256</v>
      </c>
      <c r="D20" s="429">
        <v>265</v>
      </c>
      <c r="E20" s="429">
        <v>298</v>
      </c>
      <c r="F20" s="429">
        <v>314</v>
      </c>
    </row>
    <row r="21" spans="1:6" x14ac:dyDescent="0.25">
      <c r="A21" s="352">
        <v>17</v>
      </c>
      <c r="B21" s="432" t="s">
        <v>75</v>
      </c>
      <c r="C21" s="431">
        <v>361</v>
      </c>
      <c r="D21" s="431">
        <v>381</v>
      </c>
      <c r="E21" s="431">
        <v>400</v>
      </c>
      <c r="F21" s="431">
        <v>429</v>
      </c>
    </row>
    <row r="22" spans="1:6" x14ac:dyDescent="0.25">
      <c r="A22" s="346">
        <v>18</v>
      </c>
      <c r="B22" s="430" t="s">
        <v>73</v>
      </c>
      <c r="C22" s="429">
        <v>633</v>
      </c>
      <c r="D22" s="429">
        <v>668</v>
      </c>
      <c r="E22" s="429">
        <v>730</v>
      </c>
      <c r="F22" s="429">
        <v>774</v>
      </c>
    </row>
    <row r="23" spans="1:6" s="424" customFormat="1" x14ac:dyDescent="0.25">
      <c r="A23" s="428" t="s">
        <v>33</v>
      </c>
      <c r="B23" s="427"/>
      <c r="C23" s="425">
        <v>8589</v>
      </c>
      <c r="D23" s="425">
        <v>9054</v>
      </c>
      <c r="E23" s="426">
        <v>10060</v>
      </c>
      <c r="F23" s="425">
        <v>10699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H25"/>
  <sheetViews>
    <sheetView zoomScaleNormal="100" workbookViewId="0">
      <selection activeCell="E20" sqref="E20"/>
    </sheetView>
  </sheetViews>
  <sheetFormatPr defaultRowHeight="18.75" x14ac:dyDescent="0.3"/>
  <cols>
    <col min="1" max="1" width="9.140625" style="441"/>
    <col min="2" max="2" width="24.140625" style="440" bestFit="1" customWidth="1"/>
    <col min="3" max="4" width="15.42578125" style="440" customWidth="1"/>
    <col min="5" max="6" width="14.28515625" style="440" customWidth="1"/>
    <col min="7" max="7" width="15.7109375" style="440" customWidth="1"/>
    <col min="8" max="8" width="17.28515625" style="440" customWidth="1"/>
    <col min="9" max="16384" width="9.140625" style="440"/>
  </cols>
  <sheetData>
    <row r="1" spans="1:8" x14ac:dyDescent="0.3">
      <c r="A1" s="470" t="s">
        <v>254</v>
      </c>
      <c r="B1" s="470"/>
      <c r="C1" s="470"/>
      <c r="D1" s="470"/>
      <c r="E1" s="470"/>
      <c r="F1" s="470"/>
      <c r="G1" s="470"/>
      <c r="H1" s="470"/>
    </row>
    <row r="2" spans="1:8" x14ac:dyDescent="0.3">
      <c r="A2" s="470"/>
      <c r="B2" s="470"/>
      <c r="C2" s="470"/>
      <c r="D2" s="470"/>
      <c r="E2" s="470"/>
      <c r="F2" s="470"/>
      <c r="G2" s="470"/>
      <c r="H2" s="470"/>
    </row>
    <row r="3" spans="1:8" ht="30.75" customHeight="1" x14ac:dyDescent="0.3">
      <c r="A3" s="470"/>
      <c r="B3" s="470"/>
      <c r="C3" s="470"/>
      <c r="D3" s="470"/>
      <c r="E3" s="470"/>
      <c r="F3" s="470"/>
      <c r="G3" s="470"/>
      <c r="H3" s="470"/>
    </row>
    <row r="4" spans="1:8" ht="33.75" customHeight="1" x14ac:dyDescent="0.3">
      <c r="A4" s="469" t="s">
        <v>68</v>
      </c>
      <c r="B4" s="469" t="s">
        <v>67</v>
      </c>
      <c r="C4" s="468" t="s">
        <v>253</v>
      </c>
      <c r="D4" s="467"/>
      <c r="E4" s="466" t="s">
        <v>252</v>
      </c>
      <c r="F4" s="465"/>
      <c r="G4" s="464" t="s">
        <v>251</v>
      </c>
      <c r="H4" s="463"/>
    </row>
    <row r="5" spans="1:8" ht="48.75" customHeight="1" x14ac:dyDescent="0.3">
      <c r="A5" s="462"/>
      <c r="B5" s="462"/>
      <c r="C5" s="456" t="s">
        <v>250</v>
      </c>
      <c r="D5" s="455" t="s">
        <v>249</v>
      </c>
      <c r="E5" s="461"/>
      <c r="F5" s="460"/>
      <c r="G5" s="459"/>
      <c r="H5" s="458"/>
    </row>
    <row r="6" spans="1:8" x14ac:dyDescent="0.3">
      <c r="A6" s="457"/>
      <c r="B6" s="457"/>
      <c r="C6" s="456" t="s">
        <v>150</v>
      </c>
      <c r="D6" s="455" t="s">
        <v>150</v>
      </c>
      <c r="E6" s="456" t="s">
        <v>99</v>
      </c>
      <c r="F6" s="456" t="s">
        <v>98</v>
      </c>
      <c r="G6" s="455" t="s">
        <v>99</v>
      </c>
      <c r="H6" s="455" t="s">
        <v>98</v>
      </c>
    </row>
    <row r="7" spans="1:8" x14ac:dyDescent="0.3">
      <c r="A7" s="454">
        <v>1</v>
      </c>
      <c r="B7" s="453" t="s">
        <v>97</v>
      </c>
      <c r="C7" s="448">
        <v>7</v>
      </c>
      <c r="D7" s="452">
        <v>7</v>
      </c>
      <c r="E7" s="446">
        <v>7</v>
      </c>
      <c r="F7" s="446">
        <v>7</v>
      </c>
      <c r="G7" s="446">
        <v>7</v>
      </c>
      <c r="H7" s="446">
        <v>7</v>
      </c>
    </row>
    <row r="8" spans="1:8" x14ac:dyDescent="0.3">
      <c r="A8" s="454">
        <v>2</v>
      </c>
      <c r="B8" s="453" t="s">
        <v>96</v>
      </c>
      <c r="C8" s="448">
        <v>6</v>
      </c>
      <c r="D8" s="452">
        <v>6</v>
      </c>
      <c r="E8" s="446">
        <v>6</v>
      </c>
      <c r="F8" s="446">
        <v>7</v>
      </c>
      <c r="G8" s="446">
        <v>6</v>
      </c>
      <c r="H8" s="446">
        <v>7</v>
      </c>
    </row>
    <row r="9" spans="1:8" x14ac:dyDescent="0.3">
      <c r="A9" s="454">
        <v>3</v>
      </c>
      <c r="B9" s="453" t="s">
        <v>95</v>
      </c>
      <c r="C9" s="448">
        <v>13</v>
      </c>
      <c r="D9" s="452">
        <v>15</v>
      </c>
      <c r="E9" s="446">
        <v>13</v>
      </c>
      <c r="F9" s="446">
        <v>13</v>
      </c>
      <c r="G9" s="446">
        <v>15</v>
      </c>
      <c r="H9" s="446">
        <v>15</v>
      </c>
    </row>
    <row r="10" spans="1:8" x14ac:dyDescent="0.3">
      <c r="A10" s="454">
        <v>4</v>
      </c>
      <c r="B10" s="453" t="s">
        <v>94</v>
      </c>
      <c r="C10" s="448">
        <v>3291</v>
      </c>
      <c r="D10" s="452">
        <v>3684</v>
      </c>
      <c r="E10" s="446">
        <v>3291</v>
      </c>
      <c r="F10" s="446">
        <v>3478</v>
      </c>
      <c r="G10" s="446">
        <v>3684</v>
      </c>
      <c r="H10" s="446">
        <v>3917</v>
      </c>
    </row>
    <row r="11" spans="1:8" x14ac:dyDescent="0.3">
      <c r="A11" s="454">
        <v>5</v>
      </c>
      <c r="B11" s="453" t="s">
        <v>93</v>
      </c>
      <c r="C11" s="448">
        <v>3</v>
      </c>
      <c r="D11" s="452">
        <v>4</v>
      </c>
      <c r="E11" s="446">
        <v>3</v>
      </c>
      <c r="F11" s="446">
        <v>3</v>
      </c>
      <c r="G11" s="446">
        <v>4</v>
      </c>
      <c r="H11" s="446">
        <v>4</v>
      </c>
    </row>
    <row r="12" spans="1:8" x14ac:dyDescent="0.3">
      <c r="A12" s="454">
        <v>6</v>
      </c>
      <c r="B12" s="453" t="s">
        <v>92</v>
      </c>
      <c r="C12" s="448">
        <v>167</v>
      </c>
      <c r="D12" s="452">
        <v>179</v>
      </c>
      <c r="E12" s="446">
        <v>167</v>
      </c>
      <c r="F12" s="446">
        <v>173</v>
      </c>
      <c r="G12" s="446">
        <v>179</v>
      </c>
      <c r="H12" s="446">
        <v>185</v>
      </c>
    </row>
    <row r="13" spans="1:8" x14ac:dyDescent="0.3">
      <c r="A13" s="454">
        <v>7</v>
      </c>
      <c r="B13" s="453" t="s">
        <v>91</v>
      </c>
      <c r="C13" s="448">
        <v>4</v>
      </c>
      <c r="D13" s="452">
        <v>4</v>
      </c>
      <c r="E13" s="446">
        <v>4</v>
      </c>
      <c r="F13" s="446">
        <v>4</v>
      </c>
      <c r="G13" s="446">
        <v>4</v>
      </c>
      <c r="H13" s="446">
        <v>4</v>
      </c>
    </row>
    <row r="14" spans="1:8" x14ac:dyDescent="0.3">
      <c r="A14" s="454">
        <v>8</v>
      </c>
      <c r="B14" s="453" t="s">
        <v>90</v>
      </c>
      <c r="C14" s="445">
        <v>0</v>
      </c>
      <c r="D14" s="452">
        <v>1</v>
      </c>
      <c r="E14" s="451">
        <v>0</v>
      </c>
      <c r="F14" s="451">
        <v>0</v>
      </c>
      <c r="G14" s="446">
        <v>1</v>
      </c>
      <c r="H14" s="446">
        <v>1</v>
      </c>
    </row>
    <row r="15" spans="1:8" s="450" customFormat="1" x14ac:dyDescent="0.3">
      <c r="A15" s="445">
        <v>9</v>
      </c>
      <c r="B15" s="449" t="s">
        <v>89</v>
      </c>
      <c r="C15" s="448">
        <v>24</v>
      </c>
      <c r="D15" s="447">
        <v>28</v>
      </c>
      <c r="E15" s="446">
        <v>24</v>
      </c>
      <c r="F15" s="446">
        <v>25</v>
      </c>
      <c r="G15" s="446">
        <v>28</v>
      </c>
      <c r="H15" s="446">
        <v>29</v>
      </c>
    </row>
    <row r="16" spans="1:8" x14ac:dyDescent="0.3">
      <c r="A16" s="445">
        <v>10</v>
      </c>
      <c r="B16" s="449" t="s">
        <v>88</v>
      </c>
      <c r="C16" s="448">
        <v>0</v>
      </c>
      <c r="D16" s="447">
        <v>0</v>
      </c>
      <c r="E16" s="446">
        <v>0</v>
      </c>
      <c r="F16" s="446">
        <v>0</v>
      </c>
      <c r="G16" s="446">
        <v>0</v>
      </c>
      <c r="H16" s="446">
        <v>0</v>
      </c>
    </row>
    <row r="17" spans="1:8" x14ac:dyDescent="0.3">
      <c r="A17" s="445">
        <v>11</v>
      </c>
      <c r="B17" s="449" t="s">
        <v>87</v>
      </c>
      <c r="C17" s="448">
        <v>204</v>
      </c>
      <c r="D17" s="447">
        <v>229</v>
      </c>
      <c r="E17" s="446">
        <v>204</v>
      </c>
      <c r="F17" s="446">
        <v>222</v>
      </c>
      <c r="G17" s="446">
        <v>229</v>
      </c>
      <c r="H17" s="446">
        <v>248</v>
      </c>
    </row>
    <row r="18" spans="1:8" s="450" customFormat="1" x14ac:dyDescent="0.3">
      <c r="A18" s="445">
        <v>12</v>
      </c>
      <c r="B18" s="449" t="s">
        <v>85</v>
      </c>
      <c r="C18" s="448">
        <v>50</v>
      </c>
      <c r="D18" s="447">
        <v>64</v>
      </c>
      <c r="E18" s="446">
        <v>50</v>
      </c>
      <c r="F18" s="446">
        <v>50</v>
      </c>
      <c r="G18" s="446">
        <v>64</v>
      </c>
      <c r="H18" s="446">
        <v>66</v>
      </c>
    </row>
    <row r="19" spans="1:8" x14ac:dyDescent="0.3">
      <c r="A19" s="445">
        <v>13</v>
      </c>
      <c r="B19" s="449" t="s">
        <v>83</v>
      </c>
      <c r="C19" s="448">
        <v>4</v>
      </c>
      <c r="D19" s="447">
        <v>5</v>
      </c>
      <c r="E19" s="446">
        <v>4</v>
      </c>
      <c r="F19" s="446">
        <v>4</v>
      </c>
      <c r="G19" s="446">
        <v>5</v>
      </c>
      <c r="H19" s="446">
        <v>5</v>
      </c>
    </row>
    <row r="20" spans="1:8" x14ac:dyDescent="0.3">
      <c r="A20" s="445">
        <v>14</v>
      </c>
      <c r="B20" s="449" t="s">
        <v>81</v>
      </c>
      <c r="C20" s="448">
        <v>15</v>
      </c>
      <c r="D20" s="447">
        <v>19</v>
      </c>
      <c r="E20" s="446">
        <v>15</v>
      </c>
      <c r="F20" s="446">
        <v>15</v>
      </c>
      <c r="G20" s="446">
        <v>19</v>
      </c>
      <c r="H20" s="446">
        <v>19</v>
      </c>
    </row>
    <row r="21" spans="1:8" x14ac:dyDescent="0.3">
      <c r="A21" s="445">
        <v>15</v>
      </c>
      <c r="B21" s="449" t="s">
        <v>79</v>
      </c>
      <c r="C21" s="448">
        <v>2</v>
      </c>
      <c r="D21" s="447">
        <v>2</v>
      </c>
      <c r="E21" s="446">
        <v>2</v>
      </c>
      <c r="F21" s="446">
        <v>3</v>
      </c>
      <c r="G21" s="446">
        <v>2</v>
      </c>
      <c r="H21" s="446">
        <v>3</v>
      </c>
    </row>
    <row r="22" spans="1:8" x14ac:dyDescent="0.3">
      <c r="A22" s="445">
        <v>16</v>
      </c>
      <c r="B22" s="449" t="s">
        <v>77</v>
      </c>
      <c r="C22" s="448">
        <v>11</v>
      </c>
      <c r="D22" s="447">
        <v>11</v>
      </c>
      <c r="E22" s="446">
        <v>11</v>
      </c>
      <c r="F22" s="446">
        <v>11</v>
      </c>
      <c r="G22" s="446">
        <v>11</v>
      </c>
      <c r="H22" s="446">
        <v>11</v>
      </c>
    </row>
    <row r="23" spans="1:8" x14ac:dyDescent="0.3">
      <c r="A23" s="445">
        <v>17</v>
      </c>
      <c r="B23" s="449" t="s">
        <v>75</v>
      </c>
      <c r="C23" s="448">
        <v>2</v>
      </c>
      <c r="D23" s="447">
        <v>3</v>
      </c>
      <c r="E23" s="446">
        <v>2</v>
      </c>
      <c r="F23" s="446">
        <v>2</v>
      </c>
      <c r="G23" s="446">
        <v>3</v>
      </c>
      <c r="H23" s="446">
        <v>3</v>
      </c>
    </row>
    <row r="24" spans="1:8" x14ac:dyDescent="0.3">
      <c r="A24" s="445">
        <v>18</v>
      </c>
      <c r="B24" s="449" t="s">
        <v>73</v>
      </c>
      <c r="C24" s="448">
        <v>95</v>
      </c>
      <c r="D24" s="447">
        <v>144</v>
      </c>
      <c r="E24" s="446">
        <v>95</v>
      </c>
      <c r="F24" s="446">
        <v>96</v>
      </c>
      <c r="G24" s="446">
        <v>144</v>
      </c>
      <c r="H24" s="446">
        <v>147</v>
      </c>
    </row>
    <row r="25" spans="1:8" x14ac:dyDescent="0.3">
      <c r="A25" s="445"/>
      <c r="B25" s="444" t="s">
        <v>174</v>
      </c>
      <c r="C25" s="442">
        <f>SUM(C7:C24)</f>
        <v>3898</v>
      </c>
      <c r="D25" s="442">
        <f>SUM(D7:D24)</f>
        <v>4405</v>
      </c>
      <c r="E25" s="442">
        <f>SUM(E7:E24)</f>
        <v>3898</v>
      </c>
      <c r="F25" s="443">
        <f>SUM(F7:F24)</f>
        <v>4113</v>
      </c>
      <c r="G25" s="443">
        <f>SUM(G7:G24)</f>
        <v>4405</v>
      </c>
      <c r="H25" s="442">
        <f>SUM(H7:H24)</f>
        <v>4671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G28"/>
  <sheetViews>
    <sheetView zoomScale="110" zoomScaleNormal="110" workbookViewId="0">
      <selection activeCell="G25" sqref="G25"/>
    </sheetView>
  </sheetViews>
  <sheetFormatPr defaultRowHeight="18" x14ac:dyDescent="0.25"/>
  <cols>
    <col min="1" max="1" width="4.5703125" style="471" customWidth="1"/>
    <col min="2" max="2" width="23.7109375" style="471" customWidth="1"/>
    <col min="3" max="3" width="11.7109375" style="471" customWidth="1"/>
    <col min="4" max="4" width="10.85546875" style="471" customWidth="1"/>
    <col min="5" max="5" width="11.42578125" style="471" customWidth="1"/>
    <col min="6" max="6" width="11.28515625" style="471" customWidth="1"/>
    <col min="7" max="7" width="13.7109375" style="471" customWidth="1"/>
    <col min="8" max="16384" width="9.140625" style="471"/>
  </cols>
  <sheetData>
    <row r="1" spans="1:7" ht="17.45" customHeight="1" x14ac:dyDescent="0.25">
      <c r="B1" s="508" t="s">
        <v>262</v>
      </c>
      <c r="C1" s="508"/>
      <c r="D1" s="508"/>
      <c r="E1" s="508"/>
      <c r="F1" s="508"/>
      <c r="G1" s="508"/>
    </row>
    <row r="2" spans="1:7" ht="66.75" customHeight="1" x14ac:dyDescent="0.25">
      <c r="A2" s="508" t="s">
        <v>261</v>
      </c>
      <c r="B2" s="507"/>
      <c r="C2" s="507"/>
      <c r="D2" s="507"/>
      <c r="E2" s="507"/>
      <c r="F2" s="507"/>
      <c r="G2" s="507"/>
    </row>
    <row r="3" spans="1:7" ht="18" hidden="1" customHeight="1" x14ac:dyDescent="0.25">
      <c r="C3" s="506"/>
      <c r="D3" s="506"/>
    </row>
    <row r="4" spans="1:7" ht="17.45" hidden="1" customHeight="1" x14ac:dyDescent="0.25">
      <c r="A4" s="505"/>
      <c r="B4" s="505"/>
      <c r="C4" s="505"/>
      <c r="D4" s="505"/>
      <c r="E4" s="505"/>
    </row>
    <row r="5" spans="1:7" ht="21.6" customHeight="1" x14ac:dyDescent="0.25">
      <c r="A5" s="504" t="s">
        <v>260</v>
      </c>
      <c r="B5" s="504"/>
      <c r="C5" s="504"/>
      <c r="D5" s="504"/>
      <c r="E5" s="504"/>
      <c r="F5" s="504"/>
      <c r="G5" s="504"/>
    </row>
    <row r="6" spans="1:7" ht="12.6" customHeight="1" thickBot="1" x14ac:dyDescent="0.3">
      <c r="B6" s="503"/>
      <c r="C6" s="502"/>
      <c r="D6" s="502"/>
    </row>
    <row r="7" spans="1:7" ht="17.45" customHeight="1" x14ac:dyDescent="0.25">
      <c r="A7" s="501" t="s">
        <v>68</v>
      </c>
      <c r="B7" s="500" t="s">
        <v>67</v>
      </c>
      <c r="C7" s="499" t="s">
        <v>259</v>
      </c>
      <c r="D7" s="499" t="s">
        <v>258</v>
      </c>
      <c r="E7" s="499" t="s">
        <v>257</v>
      </c>
      <c r="F7" s="499" t="s">
        <v>256</v>
      </c>
      <c r="G7" s="498" t="s">
        <v>255</v>
      </c>
    </row>
    <row r="8" spans="1:7" ht="17.45" customHeight="1" x14ac:dyDescent="0.25">
      <c r="A8" s="497"/>
      <c r="B8" s="496"/>
      <c r="C8" s="494"/>
      <c r="D8" s="495"/>
      <c r="E8" s="494"/>
      <c r="F8" s="494"/>
      <c r="G8" s="493"/>
    </row>
    <row r="9" spans="1:7" ht="18.75" thickBot="1" x14ac:dyDescent="0.3">
      <c r="A9" s="492"/>
      <c r="B9" s="491"/>
      <c r="C9" s="489"/>
      <c r="D9" s="490"/>
      <c r="E9" s="489"/>
      <c r="F9" s="489"/>
      <c r="G9" s="488"/>
    </row>
    <row r="10" spans="1:7" x14ac:dyDescent="0.25">
      <c r="A10" s="487">
        <v>1</v>
      </c>
      <c r="B10" s="486" t="s">
        <v>119</v>
      </c>
      <c r="C10" s="482">
        <v>2</v>
      </c>
      <c r="D10" s="482">
        <v>330</v>
      </c>
      <c r="E10" s="482">
        <v>195</v>
      </c>
      <c r="F10" s="481">
        <v>525</v>
      </c>
      <c r="G10" s="485">
        <v>336</v>
      </c>
    </row>
    <row r="11" spans="1:7" x14ac:dyDescent="0.25">
      <c r="A11" s="479">
        <v>2</v>
      </c>
      <c r="B11" s="478" t="s">
        <v>118</v>
      </c>
      <c r="C11" s="477">
        <v>8</v>
      </c>
      <c r="D11" s="477">
        <v>568</v>
      </c>
      <c r="E11" s="477">
        <v>60</v>
      </c>
      <c r="F11" s="476">
        <v>628</v>
      </c>
      <c r="G11" s="475">
        <v>389</v>
      </c>
    </row>
    <row r="12" spans="1:7" x14ac:dyDescent="0.25">
      <c r="A12" s="484">
        <v>3</v>
      </c>
      <c r="B12" s="483" t="s">
        <v>117</v>
      </c>
      <c r="C12" s="482">
        <v>11</v>
      </c>
      <c r="D12" s="482">
        <v>761</v>
      </c>
      <c r="E12" s="482">
        <v>157</v>
      </c>
      <c r="F12" s="481">
        <v>918</v>
      </c>
      <c r="G12" s="480">
        <v>605</v>
      </c>
    </row>
    <row r="13" spans="1:7" x14ac:dyDescent="0.25">
      <c r="A13" s="479">
        <v>4</v>
      </c>
      <c r="B13" s="478" t="s">
        <v>116</v>
      </c>
      <c r="C13" s="477">
        <v>20</v>
      </c>
      <c r="D13" s="477">
        <v>2016</v>
      </c>
      <c r="E13" s="477">
        <v>1196</v>
      </c>
      <c r="F13" s="476">
        <v>3212</v>
      </c>
      <c r="G13" s="475">
        <v>1936</v>
      </c>
    </row>
    <row r="14" spans="1:7" x14ac:dyDescent="0.25">
      <c r="A14" s="484">
        <v>5</v>
      </c>
      <c r="B14" s="483" t="s">
        <v>115</v>
      </c>
      <c r="C14" s="482">
        <v>22</v>
      </c>
      <c r="D14" s="482">
        <v>1146</v>
      </c>
      <c r="E14" s="482">
        <v>259</v>
      </c>
      <c r="F14" s="481">
        <v>1405</v>
      </c>
      <c r="G14" s="480">
        <v>907</v>
      </c>
    </row>
    <row r="15" spans="1:7" x14ac:dyDescent="0.25">
      <c r="A15" s="479">
        <v>6</v>
      </c>
      <c r="B15" s="478" t="s">
        <v>46</v>
      </c>
      <c r="C15" s="477">
        <v>19</v>
      </c>
      <c r="D15" s="477">
        <v>1465</v>
      </c>
      <c r="E15" s="477">
        <v>352</v>
      </c>
      <c r="F15" s="476">
        <v>1817</v>
      </c>
      <c r="G15" s="475">
        <v>1159</v>
      </c>
    </row>
    <row r="16" spans="1:7" x14ac:dyDescent="0.25">
      <c r="A16" s="484">
        <v>7</v>
      </c>
      <c r="B16" s="483" t="s">
        <v>45</v>
      </c>
      <c r="C16" s="482">
        <v>11</v>
      </c>
      <c r="D16" s="482">
        <v>453</v>
      </c>
      <c r="E16" s="482">
        <v>91</v>
      </c>
      <c r="F16" s="481">
        <v>544</v>
      </c>
      <c r="G16" s="480">
        <v>328</v>
      </c>
    </row>
    <row r="17" spans="1:7" x14ac:dyDescent="0.25">
      <c r="A17" s="479">
        <v>8</v>
      </c>
      <c r="B17" s="478" t="s">
        <v>44</v>
      </c>
      <c r="C17" s="477">
        <v>6</v>
      </c>
      <c r="D17" s="477">
        <v>280</v>
      </c>
      <c r="E17" s="477">
        <v>172</v>
      </c>
      <c r="F17" s="476">
        <v>452</v>
      </c>
      <c r="G17" s="475">
        <v>284</v>
      </c>
    </row>
    <row r="18" spans="1:7" x14ac:dyDescent="0.25">
      <c r="A18" s="484">
        <v>9</v>
      </c>
      <c r="B18" s="483" t="s">
        <v>43</v>
      </c>
      <c r="C18" s="482">
        <v>0</v>
      </c>
      <c r="D18" s="482">
        <v>499</v>
      </c>
      <c r="E18" s="482">
        <v>291</v>
      </c>
      <c r="F18" s="481">
        <v>790</v>
      </c>
      <c r="G18" s="480">
        <v>472</v>
      </c>
    </row>
    <row r="19" spans="1:7" x14ac:dyDescent="0.25">
      <c r="A19" s="479">
        <v>10</v>
      </c>
      <c r="B19" s="478" t="s">
        <v>42</v>
      </c>
      <c r="C19" s="477">
        <v>6</v>
      </c>
      <c r="D19" s="477">
        <v>250</v>
      </c>
      <c r="E19" s="477">
        <v>129</v>
      </c>
      <c r="F19" s="476">
        <v>379</v>
      </c>
      <c r="G19" s="475">
        <v>244</v>
      </c>
    </row>
    <row r="20" spans="1:7" x14ac:dyDescent="0.25">
      <c r="A20" s="484">
        <v>11</v>
      </c>
      <c r="B20" s="483" t="s">
        <v>41</v>
      </c>
      <c r="C20" s="482">
        <v>6</v>
      </c>
      <c r="D20" s="482">
        <v>628</v>
      </c>
      <c r="E20" s="482">
        <v>111</v>
      </c>
      <c r="F20" s="481">
        <v>739</v>
      </c>
      <c r="G20" s="480">
        <v>469</v>
      </c>
    </row>
    <row r="21" spans="1:7" x14ac:dyDescent="0.25">
      <c r="A21" s="479">
        <v>12</v>
      </c>
      <c r="B21" s="478" t="s">
        <v>40</v>
      </c>
      <c r="C21" s="477">
        <v>3</v>
      </c>
      <c r="D21" s="477">
        <v>542</v>
      </c>
      <c r="E21" s="477">
        <v>171</v>
      </c>
      <c r="F21" s="476">
        <v>713</v>
      </c>
      <c r="G21" s="475">
        <v>438</v>
      </c>
    </row>
    <row r="22" spans="1:7" x14ac:dyDescent="0.25">
      <c r="A22" s="484">
        <v>13</v>
      </c>
      <c r="B22" s="483" t="s">
        <v>39</v>
      </c>
      <c r="C22" s="482">
        <v>11</v>
      </c>
      <c r="D22" s="482">
        <v>348</v>
      </c>
      <c r="E22" s="482">
        <v>73</v>
      </c>
      <c r="F22" s="481">
        <v>421</v>
      </c>
      <c r="G22" s="480">
        <v>279</v>
      </c>
    </row>
    <row r="23" spans="1:7" x14ac:dyDescent="0.25">
      <c r="A23" s="479">
        <v>14</v>
      </c>
      <c r="B23" s="478" t="s">
        <v>38</v>
      </c>
      <c r="C23" s="477">
        <v>10</v>
      </c>
      <c r="D23" s="477">
        <v>541</v>
      </c>
      <c r="E23" s="477">
        <v>295</v>
      </c>
      <c r="F23" s="476">
        <v>836</v>
      </c>
      <c r="G23" s="475">
        <v>518</v>
      </c>
    </row>
    <row r="24" spans="1:7" x14ac:dyDescent="0.25">
      <c r="A24" s="484">
        <v>15</v>
      </c>
      <c r="B24" s="483" t="s">
        <v>37</v>
      </c>
      <c r="C24" s="482">
        <v>3</v>
      </c>
      <c r="D24" s="482">
        <v>404</v>
      </c>
      <c r="E24" s="482">
        <v>257</v>
      </c>
      <c r="F24" s="481">
        <v>661</v>
      </c>
      <c r="G24" s="480">
        <v>390</v>
      </c>
    </row>
    <row r="25" spans="1:7" x14ac:dyDescent="0.25">
      <c r="A25" s="479">
        <v>16</v>
      </c>
      <c r="B25" s="478" t="s">
        <v>36</v>
      </c>
      <c r="C25" s="477">
        <v>2</v>
      </c>
      <c r="D25" s="477">
        <v>210</v>
      </c>
      <c r="E25" s="477">
        <v>101</v>
      </c>
      <c r="F25" s="476">
        <v>311</v>
      </c>
      <c r="G25" s="475">
        <v>183</v>
      </c>
    </row>
    <row r="26" spans="1:7" x14ac:dyDescent="0.25">
      <c r="A26" s="484">
        <v>17</v>
      </c>
      <c r="B26" s="483" t="s">
        <v>35</v>
      </c>
      <c r="C26" s="482">
        <v>11</v>
      </c>
      <c r="D26" s="482">
        <v>619</v>
      </c>
      <c r="E26" s="482">
        <v>127</v>
      </c>
      <c r="F26" s="481">
        <v>746</v>
      </c>
      <c r="G26" s="480">
        <v>437</v>
      </c>
    </row>
    <row r="27" spans="1:7" x14ac:dyDescent="0.25">
      <c r="A27" s="479">
        <v>18</v>
      </c>
      <c r="B27" s="478" t="s">
        <v>34</v>
      </c>
      <c r="C27" s="477">
        <v>9</v>
      </c>
      <c r="D27" s="477">
        <v>884</v>
      </c>
      <c r="E27" s="477">
        <v>162</v>
      </c>
      <c r="F27" s="476">
        <v>1046</v>
      </c>
      <c r="G27" s="475">
        <v>681</v>
      </c>
    </row>
    <row r="28" spans="1:7" ht="18.75" thickBot="1" x14ac:dyDescent="0.3">
      <c r="A28" s="474"/>
      <c r="B28" s="473" t="s">
        <v>33</v>
      </c>
      <c r="C28" s="472">
        <v>160</v>
      </c>
      <c r="D28" s="472">
        <v>11944</v>
      </c>
      <c r="E28" s="472">
        <v>4199</v>
      </c>
      <c r="F28" s="472">
        <v>16143</v>
      </c>
      <c r="G28" s="472">
        <v>10055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H24"/>
  <sheetViews>
    <sheetView zoomScale="115" zoomScaleNormal="115" workbookViewId="0">
      <selection activeCell="F20" sqref="F20"/>
    </sheetView>
  </sheetViews>
  <sheetFormatPr defaultRowHeight="15.75" x14ac:dyDescent="0.25"/>
  <cols>
    <col min="1" max="1" width="6.7109375" style="227" customWidth="1"/>
    <col min="2" max="2" width="23.7109375" style="227" customWidth="1"/>
    <col min="3" max="3" width="21.42578125" style="389" customWidth="1"/>
    <col min="4" max="4" width="17.5703125" style="389" customWidth="1"/>
    <col min="5" max="5" width="21" style="227" customWidth="1"/>
    <col min="6" max="6" width="20.140625" style="227" customWidth="1"/>
    <col min="7" max="7" width="9.140625" style="227"/>
    <col min="8" max="8" width="20" style="227" customWidth="1"/>
    <col min="9" max="11" width="9.140625" style="227"/>
    <col min="12" max="12" width="10.7109375" style="227" bestFit="1" customWidth="1"/>
    <col min="13" max="16384" width="9.140625" style="227"/>
  </cols>
  <sheetData>
    <row r="1" spans="1:6" ht="92.25" customHeight="1" x14ac:dyDescent="0.25">
      <c r="A1" s="520" t="s">
        <v>269</v>
      </c>
      <c r="B1" s="520"/>
      <c r="C1" s="520"/>
      <c r="D1" s="520"/>
      <c r="E1" s="520"/>
      <c r="F1" s="520"/>
    </row>
    <row r="2" spans="1:6" ht="16.5" customHeight="1" x14ac:dyDescent="0.25">
      <c r="A2" s="518" t="s">
        <v>125</v>
      </c>
      <c r="B2" s="163" t="s">
        <v>67</v>
      </c>
      <c r="C2" s="419" t="s">
        <v>268</v>
      </c>
      <c r="D2" s="519"/>
      <c r="E2" s="163" t="s">
        <v>267</v>
      </c>
      <c r="F2" s="163"/>
    </row>
    <row r="3" spans="1:6" x14ac:dyDescent="0.25">
      <c r="A3" s="518"/>
      <c r="B3" s="163"/>
      <c r="C3" s="517" t="s">
        <v>266</v>
      </c>
      <c r="D3" s="517" t="s">
        <v>265</v>
      </c>
      <c r="E3" s="517" t="s">
        <v>264</v>
      </c>
      <c r="F3" s="517" t="s">
        <v>263</v>
      </c>
    </row>
    <row r="4" spans="1:6" ht="58.5" customHeight="1" thickBot="1" x14ac:dyDescent="0.3">
      <c r="A4" s="516"/>
      <c r="B4" s="253"/>
      <c r="C4" s="515"/>
      <c r="D4" s="515"/>
      <c r="E4" s="515"/>
      <c r="F4" s="515"/>
    </row>
    <row r="5" spans="1:6" ht="16.5" thickTop="1" x14ac:dyDescent="0.25">
      <c r="A5" s="251">
        <v>1</v>
      </c>
      <c r="B5" s="413" t="s">
        <v>51</v>
      </c>
      <c r="C5" s="514">
        <v>26</v>
      </c>
      <c r="D5" s="514">
        <v>42</v>
      </c>
      <c r="E5" s="514">
        <v>3294</v>
      </c>
      <c r="F5" s="514">
        <v>3459</v>
      </c>
    </row>
    <row r="6" spans="1:6" x14ac:dyDescent="0.25">
      <c r="A6" s="245">
        <v>2</v>
      </c>
      <c r="B6" s="301" t="s">
        <v>50</v>
      </c>
      <c r="C6" s="513">
        <v>3</v>
      </c>
      <c r="D6" s="513">
        <v>22</v>
      </c>
      <c r="E6" s="513">
        <v>1802</v>
      </c>
      <c r="F6" s="513">
        <v>1876</v>
      </c>
    </row>
    <row r="7" spans="1:6" x14ac:dyDescent="0.25">
      <c r="A7" s="249">
        <v>3</v>
      </c>
      <c r="B7" s="303" t="s">
        <v>49</v>
      </c>
      <c r="C7" s="514">
        <v>14</v>
      </c>
      <c r="D7" s="514">
        <v>34</v>
      </c>
      <c r="E7" s="514">
        <v>4715</v>
      </c>
      <c r="F7" s="514">
        <v>4922</v>
      </c>
    </row>
    <row r="8" spans="1:6" x14ac:dyDescent="0.25">
      <c r="A8" s="245">
        <v>4</v>
      </c>
      <c r="B8" s="301" t="s">
        <v>48</v>
      </c>
      <c r="C8" s="513">
        <v>27</v>
      </c>
      <c r="D8" s="513">
        <v>328</v>
      </c>
      <c r="E8" s="513">
        <v>18105</v>
      </c>
      <c r="F8" s="513">
        <v>18717</v>
      </c>
    </row>
    <row r="9" spans="1:6" x14ac:dyDescent="0.25">
      <c r="A9" s="249">
        <v>5</v>
      </c>
      <c r="B9" s="303" t="s">
        <v>47</v>
      </c>
      <c r="C9" s="514">
        <v>19</v>
      </c>
      <c r="D9" s="514">
        <v>93</v>
      </c>
      <c r="E9" s="514">
        <v>8042</v>
      </c>
      <c r="F9" s="514">
        <v>8376</v>
      </c>
    </row>
    <row r="10" spans="1:6" x14ac:dyDescent="0.25">
      <c r="A10" s="245">
        <v>6</v>
      </c>
      <c r="B10" s="301" t="s">
        <v>46</v>
      </c>
      <c r="C10" s="513">
        <v>30</v>
      </c>
      <c r="D10" s="513">
        <v>152</v>
      </c>
      <c r="E10" s="513">
        <v>13579</v>
      </c>
      <c r="F10" s="513">
        <v>14045</v>
      </c>
    </row>
    <row r="11" spans="1:6" x14ac:dyDescent="0.25">
      <c r="A11" s="249">
        <v>7</v>
      </c>
      <c r="B11" s="303" t="s">
        <v>45</v>
      </c>
      <c r="C11" s="514">
        <v>14</v>
      </c>
      <c r="D11" s="514">
        <v>75</v>
      </c>
      <c r="E11" s="514">
        <v>4123</v>
      </c>
      <c r="F11" s="514">
        <v>4297</v>
      </c>
    </row>
    <row r="12" spans="1:6" x14ac:dyDescent="0.25">
      <c r="A12" s="245">
        <v>8</v>
      </c>
      <c r="B12" s="301" t="s">
        <v>44</v>
      </c>
      <c r="C12" s="513">
        <v>17</v>
      </c>
      <c r="D12" s="513">
        <v>58</v>
      </c>
      <c r="E12" s="513">
        <v>4520</v>
      </c>
      <c r="F12" s="513">
        <v>4682</v>
      </c>
    </row>
    <row r="13" spans="1:6" x14ac:dyDescent="0.25">
      <c r="A13" s="249">
        <v>9</v>
      </c>
      <c r="B13" s="303" t="s">
        <v>43</v>
      </c>
      <c r="C13" s="514">
        <v>15</v>
      </c>
      <c r="D13" s="514">
        <v>68</v>
      </c>
      <c r="E13" s="514">
        <v>5282</v>
      </c>
      <c r="F13" s="514">
        <v>5507</v>
      </c>
    </row>
    <row r="14" spans="1:6" x14ac:dyDescent="0.25">
      <c r="A14" s="245">
        <v>10</v>
      </c>
      <c r="B14" s="301" t="s">
        <v>42</v>
      </c>
      <c r="C14" s="513">
        <v>7</v>
      </c>
      <c r="D14" s="513">
        <v>20</v>
      </c>
      <c r="E14" s="513">
        <v>1684</v>
      </c>
      <c r="F14" s="513">
        <v>1753</v>
      </c>
    </row>
    <row r="15" spans="1:6" x14ac:dyDescent="0.25">
      <c r="A15" s="249">
        <v>11</v>
      </c>
      <c r="B15" s="303" t="s">
        <v>41</v>
      </c>
      <c r="C15" s="514">
        <v>15</v>
      </c>
      <c r="D15" s="514">
        <v>65</v>
      </c>
      <c r="E15" s="514">
        <v>3586</v>
      </c>
      <c r="F15" s="514">
        <v>3735</v>
      </c>
    </row>
    <row r="16" spans="1:6" x14ac:dyDescent="0.25">
      <c r="A16" s="245">
        <v>12</v>
      </c>
      <c r="B16" s="301" t="s">
        <v>40</v>
      </c>
      <c r="C16" s="513">
        <v>10</v>
      </c>
      <c r="D16" s="513">
        <v>40</v>
      </c>
      <c r="E16" s="513">
        <v>4199</v>
      </c>
      <c r="F16" s="513">
        <v>4374</v>
      </c>
    </row>
    <row r="17" spans="1:8" x14ac:dyDescent="0.25">
      <c r="A17" s="249">
        <v>13</v>
      </c>
      <c r="B17" s="303" t="s">
        <v>39</v>
      </c>
      <c r="C17" s="514">
        <v>10</v>
      </c>
      <c r="D17" s="514">
        <v>26</v>
      </c>
      <c r="E17" s="514">
        <v>2269</v>
      </c>
      <c r="F17" s="514">
        <v>2354</v>
      </c>
    </row>
    <row r="18" spans="1:8" x14ac:dyDescent="0.25">
      <c r="A18" s="245">
        <v>14</v>
      </c>
      <c r="B18" s="301" t="s">
        <v>38</v>
      </c>
      <c r="C18" s="513">
        <v>5</v>
      </c>
      <c r="D18" s="513">
        <v>52</v>
      </c>
      <c r="E18" s="513">
        <v>3089</v>
      </c>
      <c r="F18" s="513">
        <v>3223</v>
      </c>
    </row>
    <row r="19" spans="1:8" x14ac:dyDescent="0.25">
      <c r="A19" s="249">
        <v>15</v>
      </c>
      <c r="B19" s="303" t="s">
        <v>37</v>
      </c>
      <c r="C19" s="514">
        <v>11</v>
      </c>
      <c r="D19" s="514">
        <v>36</v>
      </c>
      <c r="E19" s="514">
        <v>2444</v>
      </c>
      <c r="F19" s="514">
        <v>2555</v>
      </c>
    </row>
    <row r="20" spans="1:8" x14ac:dyDescent="0.25">
      <c r="A20" s="245">
        <v>16</v>
      </c>
      <c r="B20" s="301" t="s">
        <v>36</v>
      </c>
      <c r="C20" s="513">
        <v>15</v>
      </c>
      <c r="D20" s="513">
        <v>72</v>
      </c>
      <c r="E20" s="513">
        <v>8788</v>
      </c>
      <c r="F20" s="513">
        <v>9022</v>
      </c>
    </row>
    <row r="21" spans="1:8" x14ac:dyDescent="0.25">
      <c r="A21" s="249">
        <v>17</v>
      </c>
      <c r="B21" s="303" t="s">
        <v>35</v>
      </c>
      <c r="C21" s="514">
        <v>19</v>
      </c>
      <c r="D21" s="514">
        <v>62</v>
      </c>
      <c r="E21" s="514">
        <v>4395</v>
      </c>
      <c r="F21" s="514">
        <v>4584</v>
      </c>
    </row>
    <row r="22" spans="1:8" x14ac:dyDescent="0.25">
      <c r="A22" s="245">
        <v>18</v>
      </c>
      <c r="B22" s="301" t="s">
        <v>34</v>
      </c>
      <c r="C22" s="513">
        <v>6</v>
      </c>
      <c r="D22" s="513">
        <v>77</v>
      </c>
      <c r="E22" s="513">
        <v>6096</v>
      </c>
      <c r="F22" s="513">
        <v>6393</v>
      </c>
    </row>
    <row r="23" spans="1:8" x14ac:dyDescent="0.25">
      <c r="A23" s="512" t="s">
        <v>33</v>
      </c>
      <c r="B23" s="511"/>
      <c r="C23" s="510">
        <v>263</v>
      </c>
      <c r="D23" s="510">
        <v>1322</v>
      </c>
      <c r="E23" s="510">
        <v>100012</v>
      </c>
      <c r="F23" s="510">
        <v>103874</v>
      </c>
      <c r="H23" s="509"/>
    </row>
    <row r="24" spans="1:8" s="389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B30"/>
  <sheetViews>
    <sheetView zoomScale="90" zoomScaleNormal="90" workbookViewId="0">
      <selection activeCell="K29" sqref="K29"/>
    </sheetView>
  </sheetViews>
  <sheetFormatPr defaultRowHeight="12.75" x14ac:dyDescent="0.2"/>
  <cols>
    <col min="1" max="1" width="4.7109375" style="17" customWidth="1"/>
    <col min="2" max="2" width="28.28515625" style="18" customWidth="1"/>
    <col min="3" max="3" width="17.5703125" style="17" customWidth="1"/>
    <col min="4" max="4" width="12.140625" style="17" customWidth="1"/>
    <col min="5" max="5" width="10" style="17" customWidth="1"/>
    <col min="6" max="6" width="8.28515625" style="17" customWidth="1"/>
    <col min="7" max="7" width="8.5703125" style="17" customWidth="1"/>
    <col min="8" max="8" width="10.28515625" style="17" customWidth="1"/>
    <col min="9" max="9" width="8.7109375" style="17" customWidth="1"/>
    <col min="10" max="10" width="8.140625" style="17" customWidth="1"/>
    <col min="11" max="11" width="12" style="17" customWidth="1"/>
    <col min="12" max="12" width="9.140625" style="17"/>
    <col min="13" max="13" width="11.5703125" style="17" bestFit="1" customWidth="1"/>
    <col min="14" max="14" width="15.28515625" style="17" customWidth="1"/>
    <col min="15" max="15" width="17.28515625" style="17" customWidth="1"/>
    <col min="16" max="28" width="9.140625" style="17" hidden="1" customWidth="1"/>
    <col min="29" max="16384" width="9.140625" style="17"/>
  </cols>
  <sheetData>
    <row r="1" spans="1:28" ht="15.75" x14ac:dyDescent="0.2">
      <c r="A1" s="59" t="s">
        <v>70</v>
      </c>
      <c r="B1" s="59"/>
      <c r="C1" s="59"/>
      <c r="D1" s="59"/>
      <c r="E1" s="59"/>
      <c r="F1" s="59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  <c r="R1" s="59"/>
      <c r="S1" s="59"/>
      <c r="T1" s="59"/>
      <c r="U1" s="58"/>
      <c r="V1" s="58"/>
      <c r="W1" s="58"/>
      <c r="X1" s="58"/>
      <c r="Y1" s="58"/>
      <c r="Z1" s="58"/>
      <c r="AA1" s="58"/>
      <c r="AB1" s="58"/>
    </row>
    <row r="2" spans="1:28" s="55" customFormat="1" ht="17.25" customHeight="1" x14ac:dyDescent="0.25">
      <c r="A2" s="57" t="s">
        <v>69</v>
      </c>
      <c r="B2" s="57"/>
      <c r="C2" s="57"/>
      <c r="D2" s="57"/>
      <c r="E2" s="57"/>
      <c r="F2" s="57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</row>
    <row r="3" spans="1:28" s="36" customFormat="1" ht="31.5" x14ac:dyDescent="0.25">
      <c r="A3" s="50" t="s">
        <v>68</v>
      </c>
      <c r="B3" s="50" t="s">
        <v>67</v>
      </c>
      <c r="C3" s="50" t="s">
        <v>59</v>
      </c>
      <c r="D3" s="50" t="s">
        <v>66</v>
      </c>
      <c r="E3" s="52" t="s">
        <v>65</v>
      </c>
      <c r="F3" s="54"/>
      <c r="G3" s="51"/>
      <c r="H3" s="52" t="s">
        <v>64</v>
      </c>
      <c r="I3" s="54"/>
      <c r="J3" s="51"/>
      <c r="K3" s="52" t="s">
        <v>63</v>
      </c>
      <c r="L3" s="54"/>
      <c r="M3" s="51"/>
      <c r="N3" s="42" t="s">
        <v>62</v>
      </c>
      <c r="O3" s="42" t="s">
        <v>61</v>
      </c>
    </row>
    <row r="4" spans="1:28" s="36" customFormat="1" ht="15.75" x14ac:dyDescent="0.25">
      <c r="A4" s="53"/>
      <c r="B4" s="53"/>
      <c r="C4" s="53"/>
      <c r="D4" s="53"/>
      <c r="E4" s="50" t="s">
        <v>59</v>
      </c>
      <c r="F4" s="52" t="s">
        <v>60</v>
      </c>
      <c r="G4" s="51"/>
      <c r="H4" s="50" t="s">
        <v>59</v>
      </c>
      <c r="I4" s="52" t="s">
        <v>60</v>
      </c>
      <c r="J4" s="51"/>
      <c r="K4" s="50" t="s">
        <v>59</v>
      </c>
      <c r="L4" s="52" t="s">
        <v>60</v>
      </c>
      <c r="M4" s="51"/>
      <c r="N4" s="50" t="s">
        <v>59</v>
      </c>
      <c r="O4" s="50" t="s">
        <v>59</v>
      </c>
    </row>
    <row r="5" spans="1:28" s="36" customFormat="1" ht="32.25" thickBot="1" x14ac:dyDescent="0.3">
      <c r="A5" s="49"/>
      <c r="B5" s="49"/>
      <c r="C5" s="49"/>
      <c r="D5" s="49"/>
      <c r="E5" s="49"/>
      <c r="F5" s="48" t="s">
        <v>58</v>
      </c>
      <c r="G5" s="48" t="s">
        <v>57</v>
      </c>
      <c r="H5" s="49"/>
      <c r="I5" s="48" t="s">
        <v>58</v>
      </c>
      <c r="J5" s="48" t="s">
        <v>57</v>
      </c>
      <c r="K5" s="49"/>
      <c r="L5" s="48" t="s">
        <v>58</v>
      </c>
      <c r="M5" s="48" t="s">
        <v>57</v>
      </c>
      <c r="N5" s="47"/>
      <c r="O5" s="47"/>
    </row>
    <row r="6" spans="1:28" s="44" customFormat="1" ht="63.75" thickTop="1" x14ac:dyDescent="0.25">
      <c r="A6" s="46">
        <v>1</v>
      </c>
      <c r="B6" s="46">
        <v>2</v>
      </c>
      <c r="C6" s="46" t="s">
        <v>56</v>
      </c>
      <c r="D6" s="46">
        <v>4</v>
      </c>
      <c r="E6" s="46" t="s">
        <v>55</v>
      </c>
      <c r="F6" s="46">
        <v>6</v>
      </c>
      <c r="G6" s="46">
        <v>7</v>
      </c>
      <c r="H6" s="46" t="s">
        <v>54</v>
      </c>
      <c r="I6" s="46">
        <v>9</v>
      </c>
      <c r="J6" s="46">
        <v>10</v>
      </c>
      <c r="K6" s="46" t="s">
        <v>53</v>
      </c>
      <c r="L6" s="46">
        <v>12</v>
      </c>
      <c r="M6" s="46">
        <v>13</v>
      </c>
      <c r="N6" s="45">
        <v>15</v>
      </c>
      <c r="O6" s="45" t="s">
        <v>52</v>
      </c>
    </row>
    <row r="7" spans="1:28" s="36" customFormat="1" ht="15.75" x14ac:dyDescent="0.2">
      <c r="A7" s="43"/>
      <c r="B7" s="42"/>
      <c r="C7" s="42"/>
      <c r="D7" s="42">
        <v>1</v>
      </c>
      <c r="E7" s="42"/>
      <c r="F7" s="42">
        <v>2</v>
      </c>
      <c r="G7" s="42">
        <v>3</v>
      </c>
      <c r="H7" s="42"/>
      <c r="I7" s="42">
        <v>4</v>
      </c>
      <c r="J7" s="42">
        <v>5</v>
      </c>
      <c r="K7" s="42"/>
      <c r="L7" s="42">
        <v>6</v>
      </c>
      <c r="M7" s="42">
        <v>7</v>
      </c>
      <c r="N7" s="42">
        <v>8</v>
      </c>
      <c r="O7" s="42">
        <v>10</v>
      </c>
      <c r="P7" s="30"/>
      <c r="Q7" s="30"/>
      <c r="R7" s="30"/>
      <c r="S7" s="30"/>
      <c r="T7" s="30"/>
      <c r="U7" s="30"/>
      <c r="V7" s="30"/>
      <c r="W7" s="30"/>
    </row>
    <row r="8" spans="1:28" s="29" customFormat="1" ht="15.75" x14ac:dyDescent="0.2">
      <c r="A8" s="41">
        <v>1</v>
      </c>
      <c r="B8" s="40" t="s">
        <v>51</v>
      </c>
      <c r="C8" s="26">
        <f>SUM(N8,K8,H8,D8,E8)</f>
        <v>220</v>
      </c>
      <c r="D8" s="26">
        <v>3</v>
      </c>
      <c r="E8" s="39">
        <f>F8+G8</f>
        <v>12</v>
      </c>
      <c r="F8" s="37">
        <v>9</v>
      </c>
      <c r="G8" s="37">
        <v>3</v>
      </c>
      <c r="H8" s="39">
        <f>I8+J8</f>
        <v>19</v>
      </c>
      <c r="I8" s="37">
        <v>5</v>
      </c>
      <c r="J8" s="37">
        <v>14</v>
      </c>
      <c r="K8" s="39">
        <f>L8+M8</f>
        <v>22</v>
      </c>
      <c r="L8" s="38">
        <v>4</v>
      </c>
      <c r="M8" s="37">
        <v>18</v>
      </c>
      <c r="N8" s="26">
        <v>164</v>
      </c>
      <c r="O8" s="26">
        <v>2388</v>
      </c>
      <c r="P8" s="30"/>
      <c r="Q8" s="30"/>
      <c r="R8" s="30"/>
      <c r="S8" s="30"/>
      <c r="T8" s="30"/>
      <c r="U8" s="30"/>
      <c r="V8" s="30"/>
      <c r="W8" s="30"/>
      <c r="Y8" s="36"/>
    </row>
    <row r="9" spans="1:28" s="29" customFormat="1" ht="15.75" x14ac:dyDescent="0.2">
      <c r="A9" s="35">
        <v>2</v>
      </c>
      <c r="B9" s="34" t="s">
        <v>50</v>
      </c>
      <c r="C9" s="31">
        <f>SUM(N9,K9,H9,D9,E9)</f>
        <v>240</v>
      </c>
      <c r="D9" s="31">
        <v>1</v>
      </c>
      <c r="E9" s="33">
        <f>F9+G9</f>
        <v>4</v>
      </c>
      <c r="F9" s="32">
        <v>3</v>
      </c>
      <c r="G9" s="32">
        <v>1</v>
      </c>
      <c r="H9" s="33">
        <f>I9+J9</f>
        <v>40</v>
      </c>
      <c r="I9" s="32">
        <v>25</v>
      </c>
      <c r="J9" s="32">
        <v>15</v>
      </c>
      <c r="K9" s="33">
        <f>L9+M9</f>
        <v>155</v>
      </c>
      <c r="L9" s="32">
        <v>60</v>
      </c>
      <c r="M9" s="32">
        <v>95</v>
      </c>
      <c r="N9" s="31">
        <v>40</v>
      </c>
      <c r="O9" s="31">
        <v>1426</v>
      </c>
      <c r="P9" s="30"/>
      <c r="Q9" s="30"/>
      <c r="R9" s="30"/>
      <c r="S9" s="30"/>
      <c r="T9" s="30"/>
      <c r="U9" s="30"/>
      <c r="V9" s="30"/>
      <c r="W9" s="30"/>
      <c r="Y9" s="36"/>
    </row>
    <row r="10" spans="1:28" s="29" customFormat="1" ht="15.75" x14ac:dyDescent="0.2">
      <c r="A10" s="41">
        <v>3</v>
      </c>
      <c r="B10" s="40" t="s">
        <v>49</v>
      </c>
      <c r="C10" s="26">
        <f>SUM(N10,K10,H10,D10,E10)</f>
        <v>342</v>
      </c>
      <c r="D10" s="26">
        <v>3</v>
      </c>
      <c r="E10" s="39">
        <f>F10+G10</f>
        <v>26</v>
      </c>
      <c r="F10" s="37">
        <v>19</v>
      </c>
      <c r="G10" s="37">
        <v>7</v>
      </c>
      <c r="H10" s="39">
        <f>I10+J10</f>
        <v>52</v>
      </c>
      <c r="I10" s="37">
        <v>44</v>
      </c>
      <c r="J10" s="37">
        <v>8</v>
      </c>
      <c r="K10" s="39">
        <f>L10+M10</f>
        <v>49</v>
      </c>
      <c r="L10" s="38">
        <v>31</v>
      </c>
      <c r="M10" s="37">
        <v>18</v>
      </c>
      <c r="N10" s="26">
        <v>212</v>
      </c>
      <c r="O10" s="26">
        <v>3572</v>
      </c>
      <c r="P10" s="30"/>
      <c r="Q10" s="30"/>
      <c r="R10" s="30"/>
      <c r="S10" s="30"/>
      <c r="T10" s="30"/>
      <c r="U10" s="30"/>
      <c r="V10" s="30"/>
      <c r="W10" s="30"/>
      <c r="Y10" s="36"/>
    </row>
    <row r="11" spans="1:28" s="29" customFormat="1" ht="15.75" x14ac:dyDescent="0.2">
      <c r="A11" s="35">
        <v>4</v>
      </c>
      <c r="B11" s="34" t="s">
        <v>48</v>
      </c>
      <c r="C11" s="31">
        <f>SUM(N11,K11,H11,D11,E11)</f>
        <v>1853</v>
      </c>
      <c r="D11" s="31">
        <v>25</v>
      </c>
      <c r="E11" s="33">
        <f>F11+G11</f>
        <v>55</v>
      </c>
      <c r="F11" s="32">
        <v>35</v>
      </c>
      <c r="G11" s="32">
        <v>20</v>
      </c>
      <c r="H11" s="33">
        <f>I11+J11</f>
        <v>1228</v>
      </c>
      <c r="I11" s="32">
        <v>955</v>
      </c>
      <c r="J11" s="32">
        <v>273</v>
      </c>
      <c r="K11" s="33">
        <f>L11+M11</f>
        <v>218</v>
      </c>
      <c r="L11" s="32">
        <v>105</v>
      </c>
      <c r="M11" s="32">
        <v>113</v>
      </c>
      <c r="N11" s="31">
        <v>327</v>
      </c>
      <c r="O11" s="31">
        <v>9051</v>
      </c>
      <c r="P11" s="30"/>
      <c r="Q11" s="30"/>
      <c r="R11" s="30"/>
      <c r="S11" s="30"/>
      <c r="T11" s="30"/>
      <c r="U11" s="30"/>
      <c r="V11" s="30"/>
      <c r="W11" s="30"/>
      <c r="Y11" s="36"/>
    </row>
    <row r="12" spans="1:28" s="29" customFormat="1" ht="15.75" x14ac:dyDescent="0.2">
      <c r="A12" s="41">
        <v>5</v>
      </c>
      <c r="B12" s="40" t="s">
        <v>47</v>
      </c>
      <c r="C12" s="26">
        <f>SUM(N12,K12,H12,D12,E12)</f>
        <v>769</v>
      </c>
      <c r="D12" s="26">
        <v>11</v>
      </c>
      <c r="E12" s="39">
        <f>F12+G12</f>
        <v>17</v>
      </c>
      <c r="F12" s="37">
        <v>10</v>
      </c>
      <c r="G12" s="37">
        <v>7</v>
      </c>
      <c r="H12" s="39">
        <f>I12+J12</f>
        <v>228</v>
      </c>
      <c r="I12" s="37">
        <v>196</v>
      </c>
      <c r="J12" s="37">
        <v>32</v>
      </c>
      <c r="K12" s="39">
        <f>L12+M12</f>
        <v>203</v>
      </c>
      <c r="L12" s="38">
        <v>122</v>
      </c>
      <c r="M12" s="37">
        <v>81</v>
      </c>
      <c r="N12" s="26">
        <v>310</v>
      </c>
      <c r="O12" s="26">
        <v>6952</v>
      </c>
      <c r="P12" s="30"/>
      <c r="Q12" s="30"/>
      <c r="R12" s="30"/>
      <c r="S12" s="30"/>
      <c r="T12" s="30"/>
      <c r="U12" s="30"/>
      <c r="V12" s="30"/>
      <c r="W12" s="30"/>
      <c r="Y12" s="36"/>
    </row>
    <row r="13" spans="1:28" s="29" customFormat="1" ht="15.75" x14ac:dyDescent="0.2">
      <c r="A13" s="35">
        <v>6</v>
      </c>
      <c r="B13" s="34" t="s">
        <v>46</v>
      </c>
      <c r="C13" s="31">
        <f>SUM(N13,K13,H13,D13,E13)</f>
        <v>1547</v>
      </c>
      <c r="D13" s="31">
        <v>8</v>
      </c>
      <c r="E13" s="33">
        <f>F13+G13</f>
        <v>30</v>
      </c>
      <c r="F13" s="32">
        <v>24</v>
      </c>
      <c r="G13" s="32">
        <v>6</v>
      </c>
      <c r="H13" s="33">
        <f>I13+J13</f>
        <v>428</v>
      </c>
      <c r="I13" s="32">
        <v>322</v>
      </c>
      <c r="J13" s="32">
        <v>106</v>
      </c>
      <c r="K13" s="33">
        <f>L13+M13</f>
        <v>785</v>
      </c>
      <c r="L13" s="32">
        <v>361</v>
      </c>
      <c r="M13" s="32">
        <v>424</v>
      </c>
      <c r="N13" s="31">
        <v>296</v>
      </c>
      <c r="O13" s="31">
        <v>8609</v>
      </c>
      <c r="P13" s="30"/>
      <c r="Q13" s="30"/>
      <c r="R13" s="30"/>
      <c r="S13" s="30"/>
      <c r="T13" s="30"/>
      <c r="U13" s="30"/>
      <c r="V13" s="30"/>
      <c r="W13" s="30"/>
      <c r="Y13" s="36"/>
    </row>
    <row r="14" spans="1:28" s="29" customFormat="1" ht="15.75" x14ac:dyDescent="0.2">
      <c r="A14" s="41">
        <v>7</v>
      </c>
      <c r="B14" s="40" t="s">
        <v>45</v>
      </c>
      <c r="C14" s="26">
        <f>SUM(N14,K14,H14,D14,E14)</f>
        <v>397</v>
      </c>
      <c r="D14" s="26">
        <v>2</v>
      </c>
      <c r="E14" s="39">
        <f>F14+G14</f>
        <v>5</v>
      </c>
      <c r="F14" s="37">
        <v>2</v>
      </c>
      <c r="G14" s="37">
        <v>3</v>
      </c>
      <c r="H14" s="39">
        <f>I14+J14</f>
        <v>83</v>
      </c>
      <c r="I14" s="37">
        <v>61</v>
      </c>
      <c r="J14" s="37">
        <v>22</v>
      </c>
      <c r="K14" s="39">
        <f>L14+M14</f>
        <v>228</v>
      </c>
      <c r="L14" s="38">
        <v>89</v>
      </c>
      <c r="M14" s="37">
        <v>139</v>
      </c>
      <c r="N14" s="26">
        <v>79</v>
      </c>
      <c r="O14" s="26">
        <v>3323</v>
      </c>
      <c r="P14" s="30"/>
      <c r="Q14" s="30"/>
      <c r="R14" s="30"/>
      <c r="S14" s="30"/>
      <c r="T14" s="30"/>
      <c r="U14" s="30"/>
      <c r="V14" s="30"/>
      <c r="W14" s="30"/>
      <c r="Y14" s="36"/>
    </row>
    <row r="15" spans="1:28" s="29" customFormat="1" ht="15.75" x14ac:dyDescent="0.2">
      <c r="A15" s="35">
        <v>8</v>
      </c>
      <c r="B15" s="34" t="s">
        <v>44</v>
      </c>
      <c r="C15" s="31">
        <f>SUM(N15,K15,H15,D15,E15)</f>
        <v>256</v>
      </c>
      <c r="D15" s="31">
        <v>2</v>
      </c>
      <c r="E15" s="33">
        <f>F15+G15</f>
        <v>9</v>
      </c>
      <c r="F15" s="32">
        <v>8</v>
      </c>
      <c r="G15" s="32">
        <v>1</v>
      </c>
      <c r="H15" s="33">
        <f>I15+J15</f>
        <v>39</v>
      </c>
      <c r="I15" s="32">
        <v>26</v>
      </c>
      <c r="J15" s="32">
        <v>13</v>
      </c>
      <c r="K15" s="33">
        <f>L15+M15</f>
        <v>84</v>
      </c>
      <c r="L15" s="32">
        <v>26</v>
      </c>
      <c r="M15" s="32">
        <v>58</v>
      </c>
      <c r="N15" s="31">
        <v>122</v>
      </c>
      <c r="O15" s="31">
        <v>2937</v>
      </c>
      <c r="P15" s="30"/>
      <c r="Q15" s="30"/>
      <c r="R15" s="30"/>
      <c r="S15" s="30"/>
      <c r="T15" s="30"/>
      <c r="U15" s="30"/>
      <c r="V15" s="30"/>
      <c r="W15" s="30"/>
      <c r="Y15" s="36"/>
    </row>
    <row r="16" spans="1:28" s="29" customFormat="1" ht="15.75" x14ac:dyDescent="0.2">
      <c r="A16" s="41">
        <v>9</v>
      </c>
      <c r="B16" s="40" t="s">
        <v>43</v>
      </c>
      <c r="C16" s="26">
        <f>SUM(N16,K16,H16,D16,E16)</f>
        <v>512</v>
      </c>
      <c r="D16" s="26">
        <v>4</v>
      </c>
      <c r="E16" s="39">
        <f>F16+G16</f>
        <v>15</v>
      </c>
      <c r="F16" s="37">
        <v>8</v>
      </c>
      <c r="G16" s="37">
        <v>7</v>
      </c>
      <c r="H16" s="39">
        <f>I16+J16</f>
        <v>136</v>
      </c>
      <c r="I16" s="37">
        <v>110</v>
      </c>
      <c r="J16" s="37">
        <v>26</v>
      </c>
      <c r="K16" s="39">
        <f>L16+M16</f>
        <v>195</v>
      </c>
      <c r="L16" s="38">
        <v>84</v>
      </c>
      <c r="M16" s="37">
        <v>111</v>
      </c>
      <c r="N16" s="26">
        <v>162</v>
      </c>
      <c r="O16" s="26">
        <v>3490</v>
      </c>
      <c r="P16" s="30"/>
      <c r="Q16" s="30"/>
      <c r="R16" s="30"/>
      <c r="S16" s="30"/>
      <c r="T16" s="30"/>
      <c r="U16" s="30"/>
      <c r="V16" s="30"/>
      <c r="W16" s="30"/>
      <c r="Y16" s="36"/>
    </row>
    <row r="17" spans="1:25" s="29" customFormat="1" ht="15.75" x14ac:dyDescent="0.2">
      <c r="A17" s="35">
        <v>10</v>
      </c>
      <c r="B17" s="34" t="s">
        <v>42</v>
      </c>
      <c r="C17" s="31">
        <f>SUM(N17,K17,H17,D17,E17)</f>
        <v>107</v>
      </c>
      <c r="D17" s="31">
        <v>2</v>
      </c>
      <c r="E17" s="33">
        <f>F17+G17</f>
        <v>7</v>
      </c>
      <c r="F17" s="32">
        <v>5</v>
      </c>
      <c r="G17" s="32">
        <v>2</v>
      </c>
      <c r="H17" s="33">
        <f>I17+J17</f>
        <v>13</v>
      </c>
      <c r="I17" s="32">
        <v>7</v>
      </c>
      <c r="J17" s="32">
        <v>6</v>
      </c>
      <c r="K17" s="33">
        <f>L17+M17</f>
        <v>28</v>
      </c>
      <c r="L17" s="32">
        <v>11</v>
      </c>
      <c r="M17" s="32">
        <v>17</v>
      </c>
      <c r="N17" s="31">
        <v>57</v>
      </c>
      <c r="O17" s="31">
        <v>1096</v>
      </c>
      <c r="P17" s="30"/>
      <c r="Q17" s="30"/>
      <c r="R17" s="30"/>
      <c r="S17" s="30"/>
      <c r="T17" s="30"/>
      <c r="U17" s="30"/>
      <c r="V17" s="30"/>
      <c r="W17" s="30"/>
      <c r="Y17" s="36"/>
    </row>
    <row r="18" spans="1:25" s="29" customFormat="1" ht="15.75" x14ac:dyDescent="0.2">
      <c r="A18" s="41">
        <v>11</v>
      </c>
      <c r="B18" s="40" t="s">
        <v>41</v>
      </c>
      <c r="C18" s="26">
        <f>SUM(N18,K18,H18,D18,E18)</f>
        <v>436</v>
      </c>
      <c r="D18" s="26">
        <v>7</v>
      </c>
      <c r="E18" s="39">
        <f>F18+G18</f>
        <v>8</v>
      </c>
      <c r="F18" s="37">
        <v>6</v>
      </c>
      <c r="G18" s="37">
        <v>2</v>
      </c>
      <c r="H18" s="39">
        <f>I18+J18</f>
        <v>167</v>
      </c>
      <c r="I18" s="37">
        <v>117</v>
      </c>
      <c r="J18" s="37">
        <v>50</v>
      </c>
      <c r="K18" s="39">
        <f>L18+M18</f>
        <v>176</v>
      </c>
      <c r="L18" s="38">
        <v>85</v>
      </c>
      <c r="M18" s="37">
        <v>91</v>
      </c>
      <c r="N18" s="26">
        <v>78</v>
      </c>
      <c r="O18" s="26">
        <v>2108</v>
      </c>
      <c r="P18" s="30"/>
      <c r="Q18" s="30"/>
      <c r="R18" s="30"/>
      <c r="S18" s="30"/>
      <c r="T18" s="30"/>
      <c r="U18" s="30"/>
      <c r="V18" s="30"/>
      <c r="W18" s="30"/>
      <c r="Y18" s="36"/>
    </row>
    <row r="19" spans="1:25" s="29" customFormat="1" ht="15.75" x14ac:dyDescent="0.2">
      <c r="A19" s="35">
        <v>12</v>
      </c>
      <c r="B19" s="34" t="s">
        <v>40</v>
      </c>
      <c r="C19" s="31">
        <f>SUM(N19,K19,H19,D19,E19)</f>
        <v>509</v>
      </c>
      <c r="D19" s="31">
        <v>6</v>
      </c>
      <c r="E19" s="33">
        <f>F19+G19</f>
        <v>15</v>
      </c>
      <c r="F19" s="32">
        <v>5</v>
      </c>
      <c r="G19" s="32">
        <v>10</v>
      </c>
      <c r="H19" s="33">
        <f>I19+J19</f>
        <v>97</v>
      </c>
      <c r="I19" s="32">
        <v>75</v>
      </c>
      <c r="J19" s="32">
        <v>22</v>
      </c>
      <c r="K19" s="33">
        <f>L19+M19</f>
        <v>289</v>
      </c>
      <c r="L19" s="32">
        <v>103</v>
      </c>
      <c r="M19" s="32">
        <v>186</v>
      </c>
      <c r="N19" s="31">
        <v>102</v>
      </c>
      <c r="O19" s="31">
        <v>3362</v>
      </c>
      <c r="P19" s="30"/>
      <c r="Q19" s="30"/>
      <c r="R19" s="30"/>
      <c r="S19" s="30"/>
      <c r="T19" s="30"/>
      <c r="U19" s="30"/>
      <c r="V19" s="30"/>
      <c r="W19" s="30"/>
      <c r="Y19" s="36"/>
    </row>
    <row r="20" spans="1:25" s="29" customFormat="1" ht="15.75" x14ac:dyDescent="0.2">
      <c r="A20" s="41">
        <v>13</v>
      </c>
      <c r="B20" s="40" t="s">
        <v>39</v>
      </c>
      <c r="C20" s="26">
        <f>SUM(N20,K20,H20,D20,E20)</f>
        <v>259</v>
      </c>
      <c r="D20" s="26">
        <v>3</v>
      </c>
      <c r="E20" s="39">
        <f>F20+G20</f>
        <v>7</v>
      </c>
      <c r="F20" s="37">
        <v>5</v>
      </c>
      <c r="G20" s="37">
        <v>2</v>
      </c>
      <c r="H20" s="39">
        <f>I20+J20</f>
        <v>9</v>
      </c>
      <c r="I20" s="37">
        <v>5</v>
      </c>
      <c r="J20" s="37">
        <v>4</v>
      </c>
      <c r="K20" s="39">
        <f>L20+M20</f>
        <v>187</v>
      </c>
      <c r="L20" s="38">
        <v>69</v>
      </c>
      <c r="M20" s="37">
        <v>118</v>
      </c>
      <c r="N20" s="26">
        <v>53</v>
      </c>
      <c r="O20" s="26">
        <v>1178</v>
      </c>
      <c r="P20" s="30"/>
      <c r="Q20" s="30"/>
      <c r="R20" s="30"/>
      <c r="S20" s="30"/>
      <c r="T20" s="30"/>
      <c r="U20" s="30"/>
      <c r="V20" s="30"/>
      <c r="W20" s="30"/>
      <c r="Y20" s="36"/>
    </row>
    <row r="21" spans="1:25" s="29" customFormat="1" ht="15.75" x14ac:dyDescent="0.2">
      <c r="A21" s="35">
        <v>14</v>
      </c>
      <c r="B21" s="34" t="s">
        <v>38</v>
      </c>
      <c r="C21" s="31">
        <f>SUM(N21,K21,H21,D21,E21)</f>
        <v>241</v>
      </c>
      <c r="D21" s="31">
        <v>9</v>
      </c>
      <c r="E21" s="33">
        <f>F21+G21</f>
        <v>6</v>
      </c>
      <c r="F21" s="32">
        <v>4</v>
      </c>
      <c r="G21" s="32">
        <v>2</v>
      </c>
      <c r="H21" s="33">
        <f>I21+J21</f>
        <v>89</v>
      </c>
      <c r="I21" s="32">
        <v>75</v>
      </c>
      <c r="J21" s="32">
        <v>14</v>
      </c>
      <c r="K21" s="33">
        <f>L21+M21</f>
        <v>65</v>
      </c>
      <c r="L21" s="32">
        <v>35</v>
      </c>
      <c r="M21" s="32">
        <v>30</v>
      </c>
      <c r="N21" s="31">
        <v>72</v>
      </c>
      <c r="O21" s="31">
        <v>2322</v>
      </c>
      <c r="P21" s="30"/>
      <c r="Q21" s="30"/>
      <c r="R21" s="30"/>
      <c r="S21" s="30"/>
      <c r="T21" s="30"/>
      <c r="U21" s="30"/>
      <c r="V21" s="30"/>
      <c r="W21" s="30"/>
      <c r="Y21" s="36"/>
    </row>
    <row r="22" spans="1:25" s="29" customFormat="1" ht="15.75" x14ac:dyDescent="0.2">
      <c r="A22" s="41">
        <v>15</v>
      </c>
      <c r="B22" s="40" t="s">
        <v>37</v>
      </c>
      <c r="C22" s="26">
        <f>SUM(N22,K22,H22,D22,E22)</f>
        <v>209</v>
      </c>
      <c r="D22" s="26">
        <v>2</v>
      </c>
      <c r="E22" s="39">
        <f>F22+G22</f>
        <v>10</v>
      </c>
      <c r="F22" s="37">
        <v>9</v>
      </c>
      <c r="G22" s="37">
        <v>1</v>
      </c>
      <c r="H22" s="39">
        <f>I22+J22</f>
        <v>29</v>
      </c>
      <c r="I22" s="37">
        <v>14</v>
      </c>
      <c r="J22" s="37">
        <v>15</v>
      </c>
      <c r="K22" s="39">
        <f>L22+M22</f>
        <v>97</v>
      </c>
      <c r="L22" s="38">
        <v>42</v>
      </c>
      <c r="M22" s="37">
        <v>55</v>
      </c>
      <c r="N22" s="26">
        <v>71</v>
      </c>
      <c r="O22" s="26">
        <v>1927</v>
      </c>
      <c r="P22" s="30"/>
      <c r="Q22" s="30"/>
      <c r="R22" s="30"/>
      <c r="S22" s="30"/>
      <c r="T22" s="30"/>
      <c r="U22" s="30"/>
      <c r="V22" s="30"/>
      <c r="W22" s="30"/>
      <c r="Y22" s="36"/>
    </row>
    <row r="23" spans="1:25" s="29" customFormat="1" ht="15.75" x14ac:dyDescent="0.2">
      <c r="A23" s="35">
        <v>16</v>
      </c>
      <c r="B23" s="34" t="s">
        <v>36</v>
      </c>
      <c r="C23" s="31">
        <f>SUM(N23,K23,H23,D23,E23)</f>
        <v>367</v>
      </c>
      <c r="D23" s="31">
        <v>2</v>
      </c>
      <c r="E23" s="33">
        <f>F23+G23</f>
        <v>5</v>
      </c>
      <c r="F23" s="32">
        <v>3</v>
      </c>
      <c r="G23" s="32">
        <v>2</v>
      </c>
      <c r="H23" s="33">
        <f>I23+J23</f>
        <v>152</v>
      </c>
      <c r="I23" s="32">
        <v>107</v>
      </c>
      <c r="J23" s="32">
        <v>45</v>
      </c>
      <c r="K23" s="33">
        <f>L23+M23</f>
        <v>113</v>
      </c>
      <c r="L23" s="32">
        <v>18</v>
      </c>
      <c r="M23" s="32">
        <v>95</v>
      </c>
      <c r="N23" s="31">
        <v>95</v>
      </c>
      <c r="O23" s="31">
        <v>2604</v>
      </c>
      <c r="P23" s="30"/>
      <c r="Q23" s="30"/>
      <c r="R23" s="30"/>
      <c r="S23" s="30"/>
      <c r="T23" s="30"/>
      <c r="U23" s="30"/>
      <c r="V23" s="30"/>
      <c r="W23" s="30"/>
      <c r="Y23" s="36"/>
    </row>
    <row r="24" spans="1:25" s="29" customFormat="1" ht="15.75" x14ac:dyDescent="0.2">
      <c r="A24" s="41">
        <v>17</v>
      </c>
      <c r="B24" s="40" t="s">
        <v>35</v>
      </c>
      <c r="C24" s="26">
        <f>SUM(N24,K24,H24,D24,E24)</f>
        <v>247</v>
      </c>
      <c r="D24" s="26"/>
      <c r="E24" s="39">
        <f>F24+G24</f>
        <v>21</v>
      </c>
      <c r="F24" s="37">
        <v>11</v>
      </c>
      <c r="G24" s="37">
        <v>10</v>
      </c>
      <c r="H24" s="39">
        <f>I24+J24</f>
        <v>27</v>
      </c>
      <c r="I24" s="37">
        <v>14</v>
      </c>
      <c r="J24" s="37">
        <v>13</v>
      </c>
      <c r="K24" s="39">
        <f>L24+M24</f>
        <v>37</v>
      </c>
      <c r="L24" s="38">
        <v>9</v>
      </c>
      <c r="M24" s="37">
        <v>28</v>
      </c>
      <c r="N24" s="26">
        <v>162</v>
      </c>
      <c r="O24" s="26">
        <v>3283</v>
      </c>
      <c r="P24" s="30"/>
      <c r="Q24" s="30"/>
      <c r="R24" s="30"/>
      <c r="S24" s="30"/>
      <c r="T24" s="30"/>
      <c r="U24" s="30"/>
      <c r="V24" s="30"/>
      <c r="W24" s="30"/>
      <c r="Y24" s="36"/>
    </row>
    <row r="25" spans="1:25" s="29" customFormat="1" ht="15.75" x14ac:dyDescent="0.2">
      <c r="A25" s="35">
        <v>18</v>
      </c>
      <c r="B25" s="34" t="s">
        <v>34</v>
      </c>
      <c r="C25" s="31">
        <f>SUM(N25,K25,H25,D25,E25)</f>
        <v>898</v>
      </c>
      <c r="D25" s="31">
        <v>3</v>
      </c>
      <c r="E25" s="33">
        <f>F25+G25</f>
        <v>19</v>
      </c>
      <c r="F25" s="32">
        <v>15</v>
      </c>
      <c r="G25" s="32">
        <v>4</v>
      </c>
      <c r="H25" s="33">
        <f>I25+J25</f>
        <v>137</v>
      </c>
      <c r="I25" s="32">
        <v>101</v>
      </c>
      <c r="J25" s="32">
        <v>36</v>
      </c>
      <c r="K25" s="33">
        <f>L25+M25</f>
        <v>604</v>
      </c>
      <c r="L25" s="32">
        <v>229</v>
      </c>
      <c r="M25" s="32">
        <v>375</v>
      </c>
      <c r="N25" s="31">
        <v>135</v>
      </c>
      <c r="O25" s="31">
        <v>3922</v>
      </c>
      <c r="P25" s="30"/>
      <c r="Q25" s="30"/>
      <c r="R25" s="30"/>
      <c r="S25" s="30"/>
    </row>
    <row r="26" spans="1:25" s="25" customFormat="1" ht="15.75" x14ac:dyDescent="0.25">
      <c r="A26" s="28" t="s">
        <v>33</v>
      </c>
      <c r="B26" s="27"/>
      <c r="C26" s="26">
        <f>SUM(C8:C25)</f>
        <v>9409</v>
      </c>
      <c r="D26" s="26">
        <f>SUM(D8:D25)</f>
        <v>93</v>
      </c>
      <c r="E26" s="26">
        <f>SUM(E8:E25)</f>
        <v>271</v>
      </c>
      <c r="F26" s="26">
        <f>SUM(F8:F25)</f>
        <v>181</v>
      </c>
      <c r="G26" s="26">
        <v>90</v>
      </c>
      <c r="H26" s="26">
        <f>SUM(H8:H25)</f>
        <v>2973</v>
      </c>
      <c r="I26" s="26">
        <f>SUM(I8:I25)</f>
        <v>2259</v>
      </c>
      <c r="J26" s="26">
        <f>SUM(J8:J25)</f>
        <v>714</v>
      </c>
      <c r="K26" s="26">
        <f>SUM(K8:K25)</f>
        <v>3535</v>
      </c>
      <c r="L26" s="26">
        <f>SUM(L8:L25)</f>
        <v>1483</v>
      </c>
      <c r="M26" s="26">
        <f>SUM(M8:M25)</f>
        <v>2052</v>
      </c>
      <c r="N26" s="26">
        <v>2537</v>
      </c>
      <c r="O26" s="26">
        <f>SUM(O8:O25)</f>
        <v>63550</v>
      </c>
    </row>
    <row r="27" spans="1:25" s="21" customFormat="1" ht="15.75" x14ac:dyDescent="0.25">
      <c r="B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25" s="21" customFormat="1" ht="15.75" x14ac:dyDescent="0.25">
      <c r="A28" s="22" t="s">
        <v>32</v>
      </c>
      <c r="B28" s="22"/>
      <c r="C28" s="22"/>
      <c r="D28" s="22"/>
      <c r="E28" s="22"/>
      <c r="F28" s="22"/>
      <c r="G28" s="22"/>
    </row>
    <row r="30" spans="1:25" ht="15.75" x14ac:dyDescent="0.25">
      <c r="A30" s="20"/>
      <c r="B30" s="19"/>
    </row>
  </sheetData>
  <mergeCells count="21">
    <mergeCell ref="L4:M4"/>
    <mergeCell ref="C3:C5"/>
    <mergeCell ref="K3:M3"/>
    <mergeCell ref="D3:D5"/>
    <mergeCell ref="I4:J4"/>
    <mergeCell ref="B3:B5"/>
    <mergeCell ref="A3:A5"/>
    <mergeCell ref="E4:E5"/>
    <mergeCell ref="F4:G4"/>
    <mergeCell ref="H4:H5"/>
    <mergeCell ref="K4:K5"/>
    <mergeCell ref="H3:J3"/>
    <mergeCell ref="E3:G3"/>
    <mergeCell ref="O1:AB1"/>
    <mergeCell ref="O2:AB2"/>
    <mergeCell ref="O4:O5"/>
    <mergeCell ref="A28:G28"/>
    <mergeCell ref="A26:B26"/>
    <mergeCell ref="N4:N5"/>
    <mergeCell ref="A1:N1"/>
    <mergeCell ref="A2:N2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F23"/>
  <sheetViews>
    <sheetView zoomScale="130" zoomScaleNormal="130" workbookViewId="0">
      <selection activeCell="C18" sqref="C18"/>
    </sheetView>
  </sheetViews>
  <sheetFormatPr defaultRowHeight="15.75" x14ac:dyDescent="0.25"/>
  <cols>
    <col min="1" max="1" width="6.7109375" style="227" customWidth="1"/>
    <col min="2" max="2" width="23.7109375" style="227" customWidth="1"/>
    <col min="3" max="3" width="21.42578125" style="389" customWidth="1"/>
    <col min="4" max="4" width="17.5703125" style="389" customWidth="1"/>
    <col min="5" max="5" width="9.140625" style="227"/>
    <col min="6" max="6" width="20" style="227" customWidth="1"/>
    <col min="7" max="7" width="9.140625" style="227"/>
    <col min="8" max="8" width="10.7109375" style="227" bestFit="1" customWidth="1"/>
    <col min="9" max="16384" width="9.140625" style="227"/>
  </cols>
  <sheetData>
    <row r="1" spans="1:4" ht="45" customHeight="1" x14ac:dyDescent="0.25">
      <c r="A1" s="520" t="s">
        <v>271</v>
      </c>
      <c r="B1" s="520"/>
      <c r="C1" s="520"/>
      <c r="D1" s="520"/>
    </row>
    <row r="2" spans="1:4" ht="15.75" customHeight="1" x14ac:dyDescent="0.25">
      <c r="A2" s="523" t="s">
        <v>125</v>
      </c>
      <c r="B2" s="517" t="s">
        <v>67</v>
      </c>
      <c r="C2" s="517" t="s">
        <v>270</v>
      </c>
      <c r="D2" s="517" t="s">
        <v>265</v>
      </c>
    </row>
    <row r="3" spans="1:4" ht="58.5" customHeight="1" thickBot="1" x14ac:dyDescent="0.3">
      <c r="A3" s="522"/>
      <c r="B3" s="515"/>
      <c r="C3" s="515"/>
      <c r="D3" s="515"/>
    </row>
    <row r="4" spans="1:4" ht="16.5" thickTop="1" x14ac:dyDescent="0.25">
      <c r="A4" s="251">
        <v>1</v>
      </c>
      <c r="B4" s="413" t="s">
        <v>119</v>
      </c>
      <c r="C4" s="514">
        <v>1404</v>
      </c>
      <c r="D4" s="514">
        <v>1557</v>
      </c>
    </row>
    <row r="5" spans="1:4" x14ac:dyDescent="0.25">
      <c r="A5" s="245">
        <v>2</v>
      </c>
      <c r="B5" s="521" t="s">
        <v>118</v>
      </c>
      <c r="C5" s="513">
        <v>1374</v>
      </c>
      <c r="D5" s="513">
        <v>1512</v>
      </c>
    </row>
    <row r="6" spans="1:4" x14ac:dyDescent="0.25">
      <c r="A6" s="249">
        <v>3</v>
      </c>
      <c r="B6" s="303" t="s">
        <v>148</v>
      </c>
      <c r="C6" s="514">
        <v>2265</v>
      </c>
      <c r="D6" s="514">
        <v>2458</v>
      </c>
    </row>
    <row r="7" spans="1:4" x14ac:dyDescent="0.25">
      <c r="A7" s="245">
        <v>4</v>
      </c>
      <c r="B7" s="301" t="s">
        <v>116</v>
      </c>
      <c r="C7" s="513">
        <v>8351</v>
      </c>
      <c r="D7" s="513">
        <v>8965</v>
      </c>
    </row>
    <row r="8" spans="1:4" x14ac:dyDescent="0.25">
      <c r="A8" s="249">
        <v>5</v>
      </c>
      <c r="B8" s="303" t="s">
        <v>115</v>
      </c>
      <c r="C8" s="514">
        <v>4418</v>
      </c>
      <c r="D8" s="514">
        <v>4799</v>
      </c>
    </row>
    <row r="9" spans="1:4" x14ac:dyDescent="0.25">
      <c r="A9" s="245">
        <v>6</v>
      </c>
      <c r="B9" s="301" t="s">
        <v>46</v>
      </c>
      <c r="C9" s="513">
        <v>6281</v>
      </c>
      <c r="D9" s="513">
        <v>6800</v>
      </c>
    </row>
    <row r="10" spans="1:4" x14ac:dyDescent="0.25">
      <c r="A10" s="249">
        <v>7</v>
      </c>
      <c r="B10" s="303" t="s">
        <v>45</v>
      </c>
      <c r="C10" s="514">
        <v>1962</v>
      </c>
      <c r="D10" s="514">
        <v>2147</v>
      </c>
    </row>
    <row r="11" spans="1:4" x14ac:dyDescent="0.25">
      <c r="A11" s="245">
        <v>8</v>
      </c>
      <c r="B11" s="301" t="s">
        <v>44</v>
      </c>
      <c r="C11" s="513">
        <v>1373</v>
      </c>
      <c r="D11" s="513">
        <v>1497</v>
      </c>
    </row>
    <row r="12" spans="1:4" x14ac:dyDescent="0.25">
      <c r="A12" s="249">
        <v>9</v>
      </c>
      <c r="B12" s="303" t="s">
        <v>43</v>
      </c>
      <c r="C12" s="514">
        <v>2407</v>
      </c>
      <c r="D12" s="514">
        <v>2624</v>
      </c>
    </row>
    <row r="13" spans="1:4" x14ac:dyDescent="0.25">
      <c r="A13" s="245">
        <v>10</v>
      </c>
      <c r="B13" s="301" t="s">
        <v>42</v>
      </c>
      <c r="C13" s="513">
        <v>1030</v>
      </c>
      <c r="D13" s="513">
        <v>1140</v>
      </c>
    </row>
    <row r="14" spans="1:4" x14ac:dyDescent="0.25">
      <c r="A14" s="249">
        <v>11</v>
      </c>
      <c r="B14" s="303" t="s">
        <v>41</v>
      </c>
      <c r="C14" s="514">
        <v>1800</v>
      </c>
      <c r="D14" s="514">
        <v>1981</v>
      </c>
    </row>
    <row r="15" spans="1:4" x14ac:dyDescent="0.25">
      <c r="A15" s="245">
        <v>12</v>
      </c>
      <c r="B15" s="301" t="s">
        <v>40</v>
      </c>
      <c r="C15" s="513">
        <v>2386</v>
      </c>
      <c r="D15" s="513">
        <v>2597</v>
      </c>
    </row>
    <row r="16" spans="1:4" x14ac:dyDescent="0.25">
      <c r="A16" s="249">
        <v>13</v>
      </c>
      <c r="B16" s="303" t="s">
        <v>39</v>
      </c>
      <c r="C16" s="514">
        <v>1121</v>
      </c>
      <c r="D16" s="514">
        <v>1233</v>
      </c>
    </row>
    <row r="17" spans="1:6" x14ac:dyDescent="0.25">
      <c r="A17" s="245">
        <v>14</v>
      </c>
      <c r="B17" s="301" t="s">
        <v>38</v>
      </c>
      <c r="C17" s="513">
        <v>1652</v>
      </c>
      <c r="D17" s="513">
        <v>1799</v>
      </c>
    </row>
    <row r="18" spans="1:6" x14ac:dyDescent="0.25">
      <c r="A18" s="249">
        <v>15</v>
      </c>
      <c r="B18" s="303" t="s">
        <v>37</v>
      </c>
      <c r="C18" s="514">
        <v>1432</v>
      </c>
      <c r="D18" s="514">
        <v>1564</v>
      </c>
    </row>
    <row r="19" spans="1:6" x14ac:dyDescent="0.25">
      <c r="A19" s="245">
        <v>16</v>
      </c>
      <c r="B19" s="301" t="s">
        <v>36</v>
      </c>
      <c r="C19" s="513">
        <v>1093</v>
      </c>
      <c r="D19" s="513">
        <v>1196</v>
      </c>
    </row>
    <row r="20" spans="1:6" x14ac:dyDescent="0.25">
      <c r="A20" s="249">
        <v>17</v>
      </c>
      <c r="B20" s="303" t="s">
        <v>35</v>
      </c>
      <c r="C20" s="514">
        <v>2230</v>
      </c>
      <c r="D20" s="514">
        <v>2387</v>
      </c>
    </row>
    <row r="21" spans="1:6" x14ac:dyDescent="0.25">
      <c r="A21" s="245">
        <v>18</v>
      </c>
      <c r="B21" s="301" t="s">
        <v>34</v>
      </c>
      <c r="C21" s="513">
        <v>2996</v>
      </c>
      <c r="D21" s="513">
        <v>3266</v>
      </c>
    </row>
    <row r="22" spans="1:6" x14ac:dyDescent="0.25">
      <c r="A22" s="512" t="s">
        <v>33</v>
      </c>
      <c r="B22" s="511"/>
      <c r="C22" s="510">
        <v>45575</v>
      </c>
      <c r="D22" s="510">
        <v>49522</v>
      </c>
      <c r="F22" s="509"/>
    </row>
    <row r="23" spans="1:6" s="389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M55"/>
  <sheetViews>
    <sheetView zoomScale="115" zoomScaleNormal="115" workbookViewId="0">
      <selection activeCell="E25" sqref="E25"/>
    </sheetView>
  </sheetViews>
  <sheetFormatPr defaultRowHeight="15.75" x14ac:dyDescent="0.25"/>
  <cols>
    <col min="1" max="1" width="4.5703125" style="227" customWidth="1"/>
    <col min="2" max="2" width="26.28515625" style="227" customWidth="1"/>
    <col min="3" max="3" width="14.7109375" style="389" customWidth="1"/>
    <col min="4" max="4" width="14.42578125" style="389" customWidth="1"/>
    <col min="5" max="5" width="13.85546875" style="389" customWidth="1"/>
    <col min="6" max="6" width="15.140625" style="389" customWidth="1"/>
    <col min="7" max="16384" width="9.140625" style="227"/>
  </cols>
  <sheetData>
    <row r="1" spans="1:6" ht="92.25" customHeight="1" x14ac:dyDescent="0.25">
      <c r="A1" s="520" t="s">
        <v>277</v>
      </c>
      <c r="B1" s="520"/>
      <c r="C1" s="520"/>
      <c r="D1" s="520"/>
      <c r="E1" s="520"/>
      <c r="F1" s="520"/>
    </row>
    <row r="2" spans="1:6" ht="13.5" customHeight="1" x14ac:dyDescent="0.25">
      <c r="A2" s="517" t="s">
        <v>125</v>
      </c>
      <c r="B2" s="517" t="s">
        <v>276</v>
      </c>
      <c r="C2" s="532" t="s">
        <v>275</v>
      </c>
      <c r="D2" s="531"/>
      <c r="E2" s="532" t="s">
        <v>274</v>
      </c>
      <c r="F2" s="531"/>
    </row>
    <row r="3" spans="1:6" x14ac:dyDescent="0.25">
      <c r="A3" s="529"/>
      <c r="B3" s="528"/>
      <c r="C3" s="530" t="s">
        <v>273</v>
      </c>
      <c r="D3" s="530"/>
      <c r="E3" s="530" t="s">
        <v>272</v>
      </c>
      <c r="F3" s="530"/>
    </row>
    <row r="4" spans="1:6" ht="17.25" customHeight="1" x14ac:dyDescent="0.25">
      <c r="A4" s="529"/>
      <c r="B4" s="528"/>
      <c r="C4" s="526" t="s">
        <v>99</v>
      </c>
      <c r="D4" s="527" t="s">
        <v>137</v>
      </c>
      <c r="E4" s="526" t="s">
        <v>99</v>
      </c>
      <c r="F4" s="526" t="s">
        <v>137</v>
      </c>
    </row>
    <row r="5" spans="1:6" x14ac:dyDescent="0.25">
      <c r="A5" s="249">
        <v>1</v>
      </c>
      <c r="B5" s="303" t="s">
        <v>51</v>
      </c>
      <c r="C5" s="524">
        <v>115</v>
      </c>
      <c r="D5" s="524">
        <v>153</v>
      </c>
      <c r="E5" s="524">
        <v>139</v>
      </c>
      <c r="F5" s="524">
        <v>322</v>
      </c>
    </row>
    <row r="6" spans="1:6" x14ac:dyDescent="0.25">
      <c r="A6" s="245">
        <v>2</v>
      </c>
      <c r="B6" s="301" t="s">
        <v>50</v>
      </c>
      <c r="C6" s="403">
        <v>194</v>
      </c>
      <c r="D6" s="245">
        <v>236</v>
      </c>
      <c r="E6" s="403">
        <v>233</v>
      </c>
      <c r="F6" s="245">
        <v>497</v>
      </c>
    </row>
    <row r="7" spans="1:6" x14ac:dyDescent="0.25">
      <c r="A7" s="249">
        <v>3</v>
      </c>
      <c r="B7" s="303" t="s">
        <v>49</v>
      </c>
      <c r="C7" s="524">
        <v>175</v>
      </c>
      <c r="D7" s="524">
        <v>228</v>
      </c>
      <c r="E7" s="524">
        <v>205</v>
      </c>
      <c r="F7" s="524">
        <v>482</v>
      </c>
    </row>
    <row r="8" spans="1:6" x14ac:dyDescent="0.25">
      <c r="A8" s="245">
        <v>4</v>
      </c>
      <c r="B8" s="301" t="s">
        <v>48</v>
      </c>
      <c r="C8" s="403">
        <v>993</v>
      </c>
      <c r="D8" s="245">
        <v>1372</v>
      </c>
      <c r="E8" s="403">
        <v>1351</v>
      </c>
      <c r="F8" s="245">
        <v>2901</v>
      </c>
    </row>
    <row r="9" spans="1:6" x14ac:dyDescent="0.25">
      <c r="A9" s="249">
        <v>5</v>
      </c>
      <c r="B9" s="303" t="s">
        <v>47</v>
      </c>
      <c r="C9" s="524">
        <v>764</v>
      </c>
      <c r="D9" s="524">
        <v>966</v>
      </c>
      <c r="E9" s="524">
        <v>978</v>
      </c>
      <c r="F9" s="524">
        <v>2077</v>
      </c>
    </row>
    <row r="10" spans="1:6" x14ac:dyDescent="0.25">
      <c r="A10" s="245">
        <v>6</v>
      </c>
      <c r="B10" s="301" t="s">
        <v>46</v>
      </c>
      <c r="C10" s="403">
        <v>638</v>
      </c>
      <c r="D10" s="245">
        <v>747</v>
      </c>
      <c r="E10" s="403">
        <v>794</v>
      </c>
      <c r="F10" s="245">
        <v>1571</v>
      </c>
    </row>
    <row r="11" spans="1:6" x14ac:dyDescent="0.25">
      <c r="A11" s="249">
        <v>7</v>
      </c>
      <c r="B11" s="303" t="s">
        <v>45</v>
      </c>
      <c r="C11" s="524">
        <v>544</v>
      </c>
      <c r="D11" s="524">
        <v>704</v>
      </c>
      <c r="E11" s="524">
        <v>670</v>
      </c>
      <c r="F11" s="524">
        <v>1504</v>
      </c>
    </row>
    <row r="12" spans="1:6" x14ac:dyDescent="0.25">
      <c r="A12" s="245">
        <v>8</v>
      </c>
      <c r="B12" s="301" t="s">
        <v>44</v>
      </c>
      <c r="C12" s="403">
        <v>126</v>
      </c>
      <c r="D12" s="245">
        <v>168</v>
      </c>
      <c r="E12" s="403">
        <v>168</v>
      </c>
      <c r="F12" s="245">
        <v>364</v>
      </c>
    </row>
    <row r="13" spans="1:6" x14ac:dyDescent="0.25">
      <c r="A13" s="249">
        <v>9</v>
      </c>
      <c r="B13" s="303" t="s">
        <v>43</v>
      </c>
      <c r="C13" s="524">
        <v>375</v>
      </c>
      <c r="D13" s="524">
        <v>420</v>
      </c>
      <c r="E13" s="524">
        <v>460</v>
      </c>
      <c r="F13" s="524">
        <v>905</v>
      </c>
    </row>
    <row r="14" spans="1:6" x14ac:dyDescent="0.25">
      <c r="A14" s="245">
        <v>10</v>
      </c>
      <c r="B14" s="301" t="s">
        <v>42</v>
      </c>
      <c r="C14" s="403">
        <v>130</v>
      </c>
      <c r="D14" s="245">
        <v>170</v>
      </c>
      <c r="E14" s="403">
        <v>159</v>
      </c>
      <c r="F14" s="245">
        <v>355</v>
      </c>
    </row>
    <row r="15" spans="1:6" x14ac:dyDescent="0.25">
      <c r="A15" s="249">
        <v>11</v>
      </c>
      <c r="B15" s="303" t="s">
        <v>41</v>
      </c>
      <c r="C15" s="524">
        <v>130</v>
      </c>
      <c r="D15" s="524">
        <v>171</v>
      </c>
      <c r="E15" s="524">
        <v>170</v>
      </c>
      <c r="F15" s="524">
        <v>367</v>
      </c>
    </row>
    <row r="16" spans="1:6" x14ac:dyDescent="0.25">
      <c r="A16" s="245">
        <v>12</v>
      </c>
      <c r="B16" s="301" t="s">
        <v>40</v>
      </c>
      <c r="C16" s="403">
        <v>194</v>
      </c>
      <c r="D16" s="245">
        <v>261</v>
      </c>
      <c r="E16" s="403">
        <v>224</v>
      </c>
      <c r="F16" s="245">
        <v>495</v>
      </c>
    </row>
    <row r="17" spans="1:6" x14ac:dyDescent="0.25">
      <c r="A17" s="249">
        <v>13</v>
      </c>
      <c r="B17" s="303" t="s">
        <v>39</v>
      </c>
      <c r="C17" s="524">
        <v>233</v>
      </c>
      <c r="D17" s="524">
        <v>290</v>
      </c>
      <c r="E17" s="524">
        <v>267</v>
      </c>
      <c r="F17" s="524">
        <v>597</v>
      </c>
    </row>
    <row r="18" spans="1:6" x14ac:dyDescent="0.25">
      <c r="A18" s="245">
        <v>14</v>
      </c>
      <c r="B18" s="301" t="s">
        <v>38</v>
      </c>
      <c r="C18" s="403">
        <v>308</v>
      </c>
      <c r="D18" s="245">
        <v>418</v>
      </c>
      <c r="E18" s="403">
        <v>357</v>
      </c>
      <c r="F18" s="245">
        <v>830</v>
      </c>
    </row>
    <row r="19" spans="1:6" x14ac:dyDescent="0.25">
      <c r="A19" s="249">
        <v>15</v>
      </c>
      <c r="B19" s="303" t="s">
        <v>37</v>
      </c>
      <c r="C19" s="524">
        <v>306</v>
      </c>
      <c r="D19" s="524">
        <v>426</v>
      </c>
      <c r="E19" s="524">
        <v>360</v>
      </c>
      <c r="F19" s="524">
        <v>882</v>
      </c>
    </row>
    <row r="20" spans="1:6" x14ac:dyDescent="0.25">
      <c r="A20" s="245">
        <v>16</v>
      </c>
      <c r="B20" s="301" t="s">
        <v>36</v>
      </c>
      <c r="C20" s="403">
        <v>34</v>
      </c>
      <c r="D20" s="245">
        <v>47</v>
      </c>
      <c r="E20" s="403">
        <v>38</v>
      </c>
      <c r="F20" s="245">
        <v>81</v>
      </c>
    </row>
    <row r="21" spans="1:6" x14ac:dyDescent="0.25">
      <c r="A21" s="249">
        <v>17</v>
      </c>
      <c r="B21" s="303" t="s">
        <v>35</v>
      </c>
      <c r="C21" s="524">
        <v>676</v>
      </c>
      <c r="D21" s="524">
        <v>859</v>
      </c>
      <c r="E21" s="524">
        <v>791</v>
      </c>
      <c r="F21" s="524">
        <v>1768</v>
      </c>
    </row>
    <row r="22" spans="1:6" x14ac:dyDescent="0.25">
      <c r="A22" s="245">
        <v>18</v>
      </c>
      <c r="B22" s="301" t="s">
        <v>34</v>
      </c>
      <c r="C22" s="403">
        <v>545</v>
      </c>
      <c r="D22" s="245">
        <v>692</v>
      </c>
      <c r="E22" s="403">
        <v>648</v>
      </c>
      <c r="F22" s="245">
        <v>1409</v>
      </c>
    </row>
    <row r="23" spans="1:6" x14ac:dyDescent="0.25">
      <c r="A23" s="399" t="s">
        <v>33</v>
      </c>
      <c r="B23" s="398"/>
      <c r="C23" s="525">
        <v>6480</v>
      </c>
      <c r="D23" s="525">
        <f>SUM(D5:D22)</f>
        <v>8328</v>
      </c>
      <c r="E23" s="525">
        <f>SUM(E5:E22)</f>
        <v>8012</v>
      </c>
      <c r="F23" s="525">
        <v>17407</v>
      </c>
    </row>
    <row r="38" spans="9:13" x14ac:dyDescent="0.25">
      <c r="I38" s="524">
        <v>123</v>
      </c>
      <c r="J38" s="524">
        <v>172</v>
      </c>
      <c r="K38" s="524"/>
      <c r="L38" s="524">
        <v>134</v>
      </c>
      <c r="M38" s="524">
        <v>244</v>
      </c>
    </row>
    <row r="39" spans="9:13" x14ac:dyDescent="0.25">
      <c r="I39" s="524">
        <v>197</v>
      </c>
      <c r="J39" s="524">
        <v>244</v>
      </c>
      <c r="K39" s="524"/>
      <c r="L39" s="524">
        <v>216</v>
      </c>
      <c r="M39" s="524">
        <v>365</v>
      </c>
    </row>
    <row r="40" spans="9:13" x14ac:dyDescent="0.25">
      <c r="I40" s="524">
        <v>193</v>
      </c>
      <c r="J40" s="524">
        <v>264</v>
      </c>
      <c r="K40" s="524"/>
      <c r="L40" s="524">
        <v>205</v>
      </c>
      <c r="M40" s="524">
        <v>396</v>
      </c>
    </row>
    <row r="41" spans="9:13" x14ac:dyDescent="0.25">
      <c r="I41" s="524">
        <v>1021</v>
      </c>
      <c r="J41" s="524">
        <v>1354</v>
      </c>
      <c r="K41" s="524"/>
      <c r="L41" s="524">
        <v>1223</v>
      </c>
      <c r="M41" s="524">
        <v>1967</v>
      </c>
    </row>
    <row r="42" spans="9:13" x14ac:dyDescent="0.25">
      <c r="I42" s="524">
        <v>797</v>
      </c>
      <c r="J42" s="524">
        <v>965</v>
      </c>
      <c r="K42" s="524"/>
      <c r="L42" s="524">
        <v>926</v>
      </c>
      <c r="M42" s="524">
        <v>1545</v>
      </c>
    </row>
    <row r="43" spans="9:13" x14ac:dyDescent="0.25">
      <c r="I43" s="524">
        <v>658</v>
      </c>
      <c r="J43" s="524">
        <v>758</v>
      </c>
      <c r="K43" s="524"/>
      <c r="L43" s="524">
        <v>751</v>
      </c>
      <c r="M43" s="524">
        <v>1130</v>
      </c>
    </row>
    <row r="44" spans="9:13" x14ac:dyDescent="0.25">
      <c r="I44" s="524">
        <v>577</v>
      </c>
      <c r="J44" s="524">
        <v>740</v>
      </c>
      <c r="K44" s="524"/>
      <c r="L44" s="524">
        <v>658</v>
      </c>
      <c r="M44" s="524">
        <v>1116</v>
      </c>
    </row>
    <row r="45" spans="9:13" x14ac:dyDescent="0.25">
      <c r="I45" s="524">
        <v>132</v>
      </c>
      <c r="J45" s="524">
        <v>172</v>
      </c>
      <c r="K45" s="524"/>
      <c r="L45" s="524">
        <v>157</v>
      </c>
      <c r="M45" s="524">
        <v>261</v>
      </c>
    </row>
    <row r="46" spans="9:13" x14ac:dyDescent="0.25">
      <c r="I46" s="524">
        <v>390</v>
      </c>
      <c r="J46" s="524">
        <v>436</v>
      </c>
      <c r="K46" s="524"/>
      <c r="L46" s="524">
        <v>438</v>
      </c>
      <c r="M46" s="524">
        <v>632</v>
      </c>
    </row>
    <row r="47" spans="9:13" x14ac:dyDescent="0.25">
      <c r="I47" s="524">
        <v>140</v>
      </c>
      <c r="J47" s="524">
        <v>183</v>
      </c>
      <c r="K47" s="524"/>
      <c r="L47" s="524">
        <v>152</v>
      </c>
      <c r="M47" s="524">
        <v>287</v>
      </c>
    </row>
    <row r="48" spans="9:13" x14ac:dyDescent="0.25">
      <c r="I48" s="524">
        <v>134</v>
      </c>
      <c r="J48" s="524">
        <v>192</v>
      </c>
      <c r="K48" s="524"/>
      <c r="L48" s="524">
        <v>156</v>
      </c>
      <c r="M48" s="524">
        <v>267</v>
      </c>
    </row>
    <row r="49" spans="9:13" x14ac:dyDescent="0.25">
      <c r="I49" s="524">
        <v>192</v>
      </c>
      <c r="J49" s="524">
        <v>252</v>
      </c>
      <c r="K49" s="524"/>
      <c r="L49" s="524">
        <v>209</v>
      </c>
      <c r="M49" s="524">
        <v>353</v>
      </c>
    </row>
    <row r="50" spans="9:13" x14ac:dyDescent="0.25">
      <c r="I50" s="524">
        <v>242</v>
      </c>
      <c r="J50" s="524">
        <v>300</v>
      </c>
      <c r="K50" s="524"/>
      <c r="L50" s="524">
        <v>255</v>
      </c>
      <c r="M50" s="524">
        <v>467</v>
      </c>
    </row>
    <row r="51" spans="9:13" x14ac:dyDescent="0.25">
      <c r="I51" s="524">
        <v>327</v>
      </c>
      <c r="J51" s="524">
        <v>443</v>
      </c>
      <c r="K51" s="524"/>
      <c r="L51" s="524">
        <v>350</v>
      </c>
      <c r="M51" s="524">
        <v>628</v>
      </c>
    </row>
    <row r="52" spans="9:13" x14ac:dyDescent="0.25">
      <c r="I52" s="524">
        <v>319</v>
      </c>
      <c r="J52" s="524">
        <v>447</v>
      </c>
      <c r="K52" s="524"/>
      <c r="L52" s="524">
        <v>351</v>
      </c>
      <c r="M52" s="524">
        <v>700</v>
      </c>
    </row>
    <row r="53" spans="9:13" x14ac:dyDescent="0.25">
      <c r="I53" s="524">
        <v>30</v>
      </c>
      <c r="J53" s="524">
        <v>42</v>
      </c>
      <c r="K53" s="524"/>
      <c r="L53" s="524">
        <v>34</v>
      </c>
      <c r="M53" s="524">
        <v>61</v>
      </c>
    </row>
    <row r="54" spans="9:13" x14ac:dyDescent="0.25">
      <c r="I54" s="524">
        <v>693</v>
      </c>
      <c r="J54" s="524">
        <v>872</v>
      </c>
      <c r="K54" s="524"/>
      <c r="L54" s="524">
        <v>756</v>
      </c>
      <c r="M54" s="524">
        <v>1334</v>
      </c>
    </row>
    <row r="55" spans="9:13" x14ac:dyDescent="0.25">
      <c r="I55" s="524">
        <v>541</v>
      </c>
      <c r="J55" s="524">
        <v>670</v>
      </c>
      <c r="K55" s="524"/>
      <c r="L55" s="524">
        <v>607</v>
      </c>
      <c r="M55" s="524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D22"/>
  <sheetViews>
    <sheetView zoomScaleNormal="100" workbookViewId="0">
      <selection activeCell="C8" sqref="C8"/>
    </sheetView>
  </sheetViews>
  <sheetFormatPr defaultRowHeight="15.75" x14ac:dyDescent="0.25"/>
  <cols>
    <col min="1" max="1" width="8.85546875" style="227" customWidth="1"/>
    <col min="2" max="2" width="21.5703125" style="227" customWidth="1"/>
    <col min="3" max="3" width="25.5703125" style="227" customWidth="1"/>
    <col min="4" max="4" width="23.7109375" style="227" customWidth="1"/>
    <col min="5" max="16384" width="9.140625" style="227"/>
  </cols>
  <sheetData>
    <row r="1" spans="1:4" s="230" customFormat="1" ht="62.25" customHeight="1" x14ac:dyDescent="0.25">
      <c r="A1" s="225" t="s">
        <v>280</v>
      </c>
      <c r="B1" s="225"/>
      <c r="C1" s="225"/>
      <c r="D1" s="225"/>
    </row>
    <row r="2" spans="1:4" s="230" customFormat="1" ht="47.25" x14ac:dyDescent="0.25">
      <c r="A2" s="536" t="s">
        <v>125</v>
      </c>
      <c r="B2" s="535" t="s">
        <v>67</v>
      </c>
      <c r="C2" s="535" t="s">
        <v>279</v>
      </c>
      <c r="D2" s="535" t="s">
        <v>278</v>
      </c>
    </row>
    <row r="3" spans="1:4" x14ac:dyDescent="0.25">
      <c r="A3" s="249">
        <v>1</v>
      </c>
      <c r="B3" s="303" t="s">
        <v>51</v>
      </c>
      <c r="C3" s="407">
        <v>1096</v>
      </c>
      <c r="D3" s="407">
        <v>2817</v>
      </c>
    </row>
    <row r="4" spans="1:4" x14ac:dyDescent="0.25">
      <c r="A4" s="245">
        <v>2</v>
      </c>
      <c r="B4" s="301" t="s">
        <v>50</v>
      </c>
      <c r="C4" s="534">
        <v>880</v>
      </c>
      <c r="D4" s="534">
        <v>3087</v>
      </c>
    </row>
    <row r="5" spans="1:4" x14ac:dyDescent="0.25">
      <c r="A5" s="249">
        <v>3</v>
      </c>
      <c r="B5" s="303" t="s">
        <v>49</v>
      </c>
      <c r="C5" s="407">
        <v>2461</v>
      </c>
      <c r="D5" s="407">
        <v>6988</v>
      </c>
    </row>
    <row r="6" spans="1:4" x14ac:dyDescent="0.25">
      <c r="A6" s="245">
        <v>4</v>
      </c>
      <c r="B6" s="301" t="s">
        <v>48</v>
      </c>
      <c r="C6" s="534">
        <v>2545</v>
      </c>
      <c r="D6" s="534">
        <v>21145</v>
      </c>
    </row>
    <row r="7" spans="1:4" x14ac:dyDescent="0.25">
      <c r="A7" s="249">
        <v>5</v>
      </c>
      <c r="B7" s="303" t="s">
        <v>47</v>
      </c>
      <c r="C7" s="407">
        <v>4716</v>
      </c>
      <c r="D7" s="407">
        <v>15217</v>
      </c>
    </row>
    <row r="8" spans="1:4" x14ac:dyDescent="0.25">
      <c r="A8" s="245">
        <v>6</v>
      </c>
      <c r="B8" s="301" t="s">
        <v>46</v>
      </c>
      <c r="C8" s="534">
        <v>3413</v>
      </c>
      <c r="D8" s="534">
        <v>13669</v>
      </c>
    </row>
    <row r="9" spans="1:4" x14ac:dyDescent="0.25">
      <c r="A9" s="249">
        <v>7</v>
      </c>
      <c r="B9" s="303" t="s">
        <v>45</v>
      </c>
      <c r="C9" s="407">
        <v>1450</v>
      </c>
      <c r="D9" s="407">
        <v>6012</v>
      </c>
    </row>
    <row r="10" spans="1:4" x14ac:dyDescent="0.25">
      <c r="A10" s="245">
        <v>8</v>
      </c>
      <c r="B10" s="301" t="s">
        <v>44</v>
      </c>
      <c r="C10" s="534">
        <v>897</v>
      </c>
      <c r="D10" s="534">
        <v>3469</v>
      </c>
    </row>
    <row r="11" spans="1:4" x14ac:dyDescent="0.25">
      <c r="A11" s="249">
        <v>9</v>
      </c>
      <c r="B11" s="303" t="s">
        <v>43</v>
      </c>
      <c r="C11" s="407">
        <v>1944</v>
      </c>
      <c r="D11" s="407">
        <v>6631</v>
      </c>
    </row>
    <row r="12" spans="1:4" x14ac:dyDescent="0.25">
      <c r="A12" s="245">
        <v>10</v>
      </c>
      <c r="B12" s="301" t="s">
        <v>42</v>
      </c>
      <c r="C12" s="534">
        <v>525</v>
      </c>
      <c r="D12" s="534">
        <v>2190</v>
      </c>
    </row>
    <row r="13" spans="1:4" x14ac:dyDescent="0.25">
      <c r="A13" s="249">
        <v>11</v>
      </c>
      <c r="B13" s="303" t="s">
        <v>41</v>
      </c>
      <c r="C13" s="407">
        <v>1083</v>
      </c>
      <c r="D13" s="407">
        <v>4277</v>
      </c>
    </row>
    <row r="14" spans="1:4" x14ac:dyDescent="0.25">
      <c r="A14" s="245">
        <v>12</v>
      </c>
      <c r="B14" s="301" t="s">
        <v>40</v>
      </c>
      <c r="C14" s="534">
        <v>1800</v>
      </c>
      <c r="D14" s="534">
        <v>5739</v>
      </c>
    </row>
    <row r="15" spans="1:4" x14ac:dyDescent="0.25">
      <c r="A15" s="249">
        <v>13</v>
      </c>
      <c r="B15" s="303" t="s">
        <v>39</v>
      </c>
      <c r="C15" s="407">
        <v>987</v>
      </c>
      <c r="D15" s="407">
        <v>2542</v>
      </c>
    </row>
    <row r="16" spans="1:4" x14ac:dyDescent="0.25">
      <c r="A16" s="245">
        <v>14</v>
      </c>
      <c r="B16" s="301" t="s">
        <v>38</v>
      </c>
      <c r="C16" s="534">
        <v>1322</v>
      </c>
      <c r="D16" s="534">
        <v>4572</v>
      </c>
    </row>
    <row r="17" spans="1:4" x14ac:dyDescent="0.25">
      <c r="A17" s="249">
        <v>15</v>
      </c>
      <c r="B17" s="303" t="s">
        <v>37</v>
      </c>
      <c r="C17" s="407">
        <v>1267</v>
      </c>
      <c r="D17" s="407">
        <v>4022</v>
      </c>
    </row>
    <row r="18" spans="1:4" x14ac:dyDescent="0.25">
      <c r="A18" s="245">
        <v>16</v>
      </c>
      <c r="B18" s="301" t="s">
        <v>36</v>
      </c>
      <c r="C18" s="534">
        <v>566</v>
      </c>
      <c r="D18" s="534">
        <v>3422</v>
      </c>
    </row>
    <row r="19" spans="1:4" x14ac:dyDescent="0.25">
      <c r="A19" s="249">
        <v>17</v>
      </c>
      <c r="B19" s="303" t="s">
        <v>35</v>
      </c>
      <c r="C19" s="407">
        <v>1367</v>
      </c>
      <c r="D19" s="407">
        <v>4833</v>
      </c>
    </row>
    <row r="20" spans="1:4" x14ac:dyDescent="0.25">
      <c r="A20" s="245">
        <v>18</v>
      </c>
      <c r="B20" s="301" t="s">
        <v>34</v>
      </c>
      <c r="C20" s="534">
        <v>1460</v>
      </c>
      <c r="D20" s="534">
        <v>8055</v>
      </c>
    </row>
    <row r="21" spans="1:4" x14ac:dyDescent="0.25">
      <c r="A21" s="399" t="s">
        <v>33</v>
      </c>
      <c r="B21" s="398"/>
      <c r="C21" s="395">
        <v>29779</v>
      </c>
      <c r="D21" s="510">
        <v>118687</v>
      </c>
    </row>
    <row r="22" spans="1:4" x14ac:dyDescent="0.25">
      <c r="A22" s="533"/>
      <c r="B22" s="533"/>
      <c r="C22" s="533"/>
      <c r="D22" s="533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K23"/>
  <sheetViews>
    <sheetView tabSelected="1" zoomScaleNormal="100" workbookViewId="0">
      <selection activeCell="D23" sqref="D23"/>
    </sheetView>
  </sheetViews>
  <sheetFormatPr defaultRowHeight="15.75" x14ac:dyDescent="0.25"/>
  <cols>
    <col min="1" max="1" width="8.85546875" style="227" customWidth="1"/>
    <col min="2" max="2" width="21.5703125" style="227" customWidth="1"/>
    <col min="3" max="3" width="14.42578125" style="227" customWidth="1"/>
    <col min="4" max="10" width="14.28515625" style="227" customWidth="1"/>
    <col min="11" max="16384" width="9.140625" style="227"/>
  </cols>
  <sheetData>
    <row r="1" spans="1:11" s="230" customFormat="1" ht="62.25" customHeight="1" x14ac:dyDescent="0.25">
      <c r="A1" s="539" t="s">
        <v>287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1" s="230" customFormat="1" ht="47.25" customHeight="1" x14ac:dyDescent="0.25">
      <c r="A2" s="536" t="s">
        <v>125</v>
      </c>
      <c r="B2" s="535" t="s">
        <v>67</v>
      </c>
      <c r="C2" s="163" t="s">
        <v>286</v>
      </c>
      <c r="D2" s="163"/>
      <c r="E2" s="163"/>
      <c r="F2" s="163"/>
      <c r="G2" s="163" t="s">
        <v>285</v>
      </c>
      <c r="H2" s="163"/>
      <c r="I2" s="163"/>
      <c r="J2" s="163"/>
    </row>
    <row r="3" spans="1:11" s="230" customFormat="1" x14ac:dyDescent="0.25">
      <c r="A3" s="536"/>
      <c r="B3" s="535"/>
      <c r="C3" s="535" t="s">
        <v>284</v>
      </c>
      <c r="D3" s="535" t="s">
        <v>283</v>
      </c>
      <c r="E3" s="535" t="s">
        <v>282</v>
      </c>
      <c r="F3" s="535" t="s">
        <v>281</v>
      </c>
      <c r="G3" s="535" t="s">
        <v>284</v>
      </c>
      <c r="H3" s="535" t="s">
        <v>283</v>
      </c>
      <c r="I3" s="535" t="s">
        <v>282</v>
      </c>
      <c r="J3" s="535" t="s">
        <v>281</v>
      </c>
    </row>
    <row r="4" spans="1:11" x14ac:dyDescent="0.25">
      <c r="A4" s="249">
        <v>1</v>
      </c>
      <c r="B4" s="303" t="s">
        <v>51</v>
      </c>
      <c r="C4" s="538">
        <v>12</v>
      </c>
      <c r="D4" s="538">
        <v>1</v>
      </c>
      <c r="E4" s="538"/>
      <c r="F4" s="538">
        <v>13</v>
      </c>
      <c r="G4" s="538">
        <v>60</v>
      </c>
      <c r="H4" s="538">
        <v>9</v>
      </c>
      <c r="I4" s="538">
        <v>2</v>
      </c>
      <c r="J4" s="538">
        <v>71</v>
      </c>
      <c r="K4" s="241"/>
    </row>
    <row r="5" spans="1:11" x14ac:dyDescent="0.25">
      <c r="A5" s="245">
        <v>2</v>
      </c>
      <c r="B5" s="301" t="s">
        <v>50</v>
      </c>
      <c r="C5" s="534">
        <v>5</v>
      </c>
      <c r="D5" s="534">
        <v>2</v>
      </c>
      <c r="E5" s="534">
        <v>1</v>
      </c>
      <c r="F5" s="534">
        <v>8</v>
      </c>
      <c r="G5" s="534">
        <v>19</v>
      </c>
      <c r="H5" s="534">
        <v>9</v>
      </c>
      <c r="I5" s="534">
        <v>1</v>
      </c>
      <c r="J5" s="534">
        <v>29</v>
      </c>
      <c r="K5" s="241"/>
    </row>
    <row r="6" spans="1:11" x14ac:dyDescent="0.25">
      <c r="A6" s="249">
        <v>3</v>
      </c>
      <c r="B6" s="303" t="s">
        <v>49</v>
      </c>
      <c r="C6" s="538">
        <v>12</v>
      </c>
      <c r="D6" s="538">
        <v>2</v>
      </c>
      <c r="E6" s="538"/>
      <c r="F6" s="538">
        <v>14</v>
      </c>
      <c r="G6" s="538">
        <v>59</v>
      </c>
      <c r="H6" s="538">
        <v>16</v>
      </c>
      <c r="I6" s="538">
        <v>1</v>
      </c>
      <c r="J6" s="538">
        <v>76</v>
      </c>
      <c r="K6" s="241"/>
    </row>
    <row r="7" spans="1:11" x14ac:dyDescent="0.25">
      <c r="A7" s="245">
        <v>4</v>
      </c>
      <c r="B7" s="301" t="s">
        <v>48</v>
      </c>
      <c r="C7" s="534">
        <v>23</v>
      </c>
      <c r="D7" s="534">
        <v>7</v>
      </c>
      <c r="E7" s="534"/>
      <c r="F7" s="534">
        <v>30</v>
      </c>
      <c r="G7" s="534">
        <v>156</v>
      </c>
      <c r="H7" s="534">
        <v>49</v>
      </c>
      <c r="I7" s="534">
        <v>4</v>
      </c>
      <c r="J7" s="534">
        <v>209</v>
      </c>
      <c r="K7" s="241"/>
    </row>
    <row r="8" spans="1:11" x14ac:dyDescent="0.25">
      <c r="A8" s="249">
        <v>5</v>
      </c>
      <c r="B8" s="303" t="s">
        <v>47</v>
      </c>
      <c r="C8" s="538">
        <v>21</v>
      </c>
      <c r="D8" s="538">
        <v>3</v>
      </c>
      <c r="E8" s="538"/>
      <c r="F8" s="538">
        <v>24</v>
      </c>
      <c r="G8" s="538">
        <v>139</v>
      </c>
      <c r="H8" s="538">
        <v>41</v>
      </c>
      <c r="I8" s="538">
        <v>4</v>
      </c>
      <c r="J8" s="538">
        <v>184</v>
      </c>
      <c r="K8" s="241"/>
    </row>
    <row r="9" spans="1:11" x14ac:dyDescent="0.25">
      <c r="A9" s="245">
        <v>6</v>
      </c>
      <c r="B9" s="301" t="s">
        <v>46</v>
      </c>
      <c r="C9" s="534">
        <v>22</v>
      </c>
      <c r="D9" s="534">
        <v>6</v>
      </c>
      <c r="E9" s="534"/>
      <c r="F9" s="534">
        <v>28</v>
      </c>
      <c r="G9" s="534">
        <v>156</v>
      </c>
      <c r="H9" s="534">
        <v>54</v>
      </c>
      <c r="I9" s="534">
        <v>6</v>
      </c>
      <c r="J9" s="534">
        <v>216</v>
      </c>
      <c r="K9" s="241"/>
    </row>
    <row r="10" spans="1:11" x14ac:dyDescent="0.25">
      <c r="A10" s="249">
        <v>7</v>
      </c>
      <c r="B10" s="303" t="s">
        <v>45</v>
      </c>
      <c r="C10" s="538">
        <v>10</v>
      </c>
      <c r="D10" s="538">
        <v>3</v>
      </c>
      <c r="E10" s="538"/>
      <c r="F10" s="538">
        <v>13</v>
      </c>
      <c r="G10" s="538">
        <v>55</v>
      </c>
      <c r="H10" s="538">
        <v>18</v>
      </c>
      <c r="I10" s="538">
        <v>2</v>
      </c>
      <c r="J10" s="538">
        <v>75</v>
      </c>
      <c r="K10" s="241"/>
    </row>
    <row r="11" spans="1:11" x14ac:dyDescent="0.25">
      <c r="A11" s="245">
        <v>8</v>
      </c>
      <c r="B11" s="301" t="s">
        <v>44</v>
      </c>
      <c r="C11" s="534">
        <v>11</v>
      </c>
      <c r="D11" s="534">
        <v>1</v>
      </c>
      <c r="E11" s="534"/>
      <c r="F11" s="534">
        <v>12</v>
      </c>
      <c r="G11" s="534">
        <v>48</v>
      </c>
      <c r="H11" s="534">
        <v>8</v>
      </c>
      <c r="I11" s="534">
        <v>1</v>
      </c>
      <c r="J11" s="534">
        <v>57</v>
      </c>
      <c r="K11" s="241"/>
    </row>
    <row r="12" spans="1:11" x14ac:dyDescent="0.25">
      <c r="A12" s="249">
        <v>9</v>
      </c>
      <c r="B12" s="303" t="s">
        <v>43</v>
      </c>
      <c r="C12" s="538">
        <v>14</v>
      </c>
      <c r="D12" s="538">
        <v>3</v>
      </c>
      <c r="E12" s="538"/>
      <c r="F12" s="538">
        <v>17</v>
      </c>
      <c r="G12" s="538">
        <v>67</v>
      </c>
      <c r="H12" s="538">
        <v>24</v>
      </c>
      <c r="I12" s="538">
        <v>2</v>
      </c>
      <c r="J12" s="538">
        <v>93</v>
      </c>
      <c r="K12" s="241"/>
    </row>
    <row r="13" spans="1:11" x14ac:dyDescent="0.25">
      <c r="A13" s="245">
        <v>10</v>
      </c>
      <c r="B13" s="301" t="s">
        <v>42</v>
      </c>
      <c r="C13" s="534">
        <v>2</v>
      </c>
      <c r="D13" s="534"/>
      <c r="E13" s="534"/>
      <c r="F13" s="534">
        <v>2</v>
      </c>
      <c r="G13" s="534">
        <v>19</v>
      </c>
      <c r="H13" s="534">
        <v>4</v>
      </c>
      <c r="I13" s="534">
        <v>2</v>
      </c>
      <c r="J13" s="534">
        <v>25</v>
      </c>
      <c r="K13" s="241"/>
    </row>
    <row r="14" spans="1:11" x14ac:dyDescent="0.25">
      <c r="A14" s="249">
        <v>11</v>
      </c>
      <c r="B14" s="303" t="s">
        <v>41</v>
      </c>
      <c r="C14" s="538">
        <v>3</v>
      </c>
      <c r="D14" s="538">
        <v>2</v>
      </c>
      <c r="E14" s="538"/>
      <c r="F14" s="538">
        <v>5</v>
      </c>
      <c r="G14" s="538">
        <v>37</v>
      </c>
      <c r="H14" s="538">
        <v>12</v>
      </c>
      <c r="I14" s="538">
        <v>2</v>
      </c>
      <c r="J14" s="538">
        <v>51</v>
      </c>
      <c r="K14" s="241"/>
    </row>
    <row r="15" spans="1:11" x14ac:dyDescent="0.25">
      <c r="A15" s="245">
        <v>12</v>
      </c>
      <c r="B15" s="301" t="s">
        <v>40</v>
      </c>
      <c r="C15" s="534">
        <v>12</v>
      </c>
      <c r="D15" s="534"/>
      <c r="E15" s="534"/>
      <c r="F15" s="534">
        <v>12</v>
      </c>
      <c r="G15" s="534">
        <v>64</v>
      </c>
      <c r="H15" s="534">
        <v>16</v>
      </c>
      <c r="I15" s="534"/>
      <c r="J15" s="534">
        <v>80</v>
      </c>
      <c r="K15" s="241"/>
    </row>
    <row r="16" spans="1:11" x14ac:dyDescent="0.25">
      <c r="A16" s="249">
        <v>13</v>
      </c>
      <c r="B16" s="303" t="s">
        <v>39</v>
      </c>
      <c r="C16" s="538">
        <v>3</v>
      </c>
      <c r="D16" s="538">
        <v>1</v>
      </c>
      <c r="E16" s="538">
        <v>1</v>
      </c>
      <c r="F16" s="538">
        <v>5</v>
      </c>
      <c r="G16" s="538">
        <v>27</v>
      </c>
      <c r="H16" s="538">
        <v>6</v>
      </c>
      <c r="I16" s="538">
        <v>2</v>
      </c>
      <c r="J16" s="538">
        <v>35</v>
      </c>
      <c r="K16" s="241"/>
    </row>
    <row r="17" spans="1:11" x14ac:dyDescent="0.25">
      <c r="A17" s="245">
        <v>14</v>
      </c>
      <c r="B17" s="301" t="s">
        <v>38</v>
      </c>
      <c r="C17" s="534">
        <v>5</v>
      </c>
      <c r="D17" s="534"/>
      <c r="E17" s="534"/>
      <c r="F17" s="534">
        <v>5</v>
      </c>
      <c r="G17" s="534">
        <v>50</v>
      </c>
      <c r="H17" s="534">
        <v>10</v>
      </c>
      <c r="I17" s="534">
        <v>2</v>
      </c>
      <c r="J17" s="534">
        <v>62</v>
      </c>
    </row>
    <row r="18" spans="1:11" x14ac:dyDescent="0.25">
      <c r="A18" s="249">
        <v>15</v>
      </c>
      <c r="B18" s="303" t="s">
        <v>37</v>
      </c>
      <c r="C18" s="538">
        <v>10</v>
      </c>
      <c r="D18" s="538"/>
      <c r="E18" s="538"/>
      <c r="F18" s="538">
        <v>10</v>
      </c>
      <c r="G18" s="538">
        <v>39</v>
      </c>
      <c r="H18" s="538">
        <v>13</v>
      </c>
      <c r="I18" s="538">
        <v>2</v>
      </c>
      <c r="J18" s="538">
        <v>54</v>
      </c>
    </row>
    <row r="19" spans="1:11" x14ac:dyDescent="0.25">
      <c r="A19" s="245">
        <v>16</v>
      </c>
      <c r="B19" s="301" t="s">
        <v>36</v>
      </c>
      <c r="C19" s="534">
        <v>3</v>
      </c>
      <c r="D19" s="534">
        <v>2</v>
      </c>
      <c r="E19" s="534"/>
      <c r="F19" s="534">
        <v>5</v>
      </c>
      <c r="G19" s="534">
        <v>34</v>
      </c>
      <c r="H19" s="534">
        <v>15</v>
      </c>
      <c r="I19" s="534">
        <v>1</v>
      </c>
      <c r="J19" s="534">
        <v>50</v>
      </c>
    </row>
    <row r="20" spans="1:11" x14ac:dyDescent="0.25">
      <c r="A20" s="249">
        <v>17</v>
      </c>
      <c r="B20" s="303" t="s">
        <v>35</v>
      </c>
      <c r="C20" s="538">
        <v>6</v>
      </c>
      <c r="D20" s="538"/>
      <c r="E20" s="538">
        <v>1</v>
      </c>
      <c r="F20" s="538">
        <v>7</v>
      </c>
      <c r="G20" s="538">
        <v>66</v>
      </c>
      <c r="H20" s="538">
        <v>12</v>
      </c>
      <c r="I20" s="538">
        <v>3</v>
      </c>
      <c r="J20" s="538">
        <v>81</v>
      </c>
    </row>
    <row r="21" spans="1:11" x14ac:dyDescent="0.25">
      <c r="A21" s="245">
        <v>18</v>
      </c>
      <c r="B21" s="301" t="s">
        <v>34</v>
      </c>
      <c r="C21" s="534">
        <v>13</v>
      </c>
      <c r="D21" s="534">
        <v>4</v>
      </c>
      <c r="E21" s="534"/>
      <c r="F21" s="534">
        <v>17</v>
      </c>
      <c r="G21" s="534">
        <v>98</v>
      </c>
      <c r="H21" s="534">
        <v>23</v>
      </c>
      <c r="I21" s="534">
        <v>1</v>
      </c>
      <c r="J21" s="534">
        <v>122</v>
      </c>
    </row>
    <row r="22" spans="1:11" x14ac:dyDescent="0.25">
      <c r="A22" s="300" t="s">
        <v>33</v>
      </c>
      <c r="B22" s="300"/>
      <c r="C22" s="395">
        <f>SUM(C4:C21)</f>
        <v>187</v>
      </c>
      <c r="D22" s="395">
        <f>SUM(D4:D21)</f>
        <v>37</v>
      </c>
      <c r="E22" s="395">
        <f>SUM(E4:E21)</f>
        <v>3</v>
      </c>
      <c r="F22" s="395">
        <f>SUM(F4:F21)</f>
        <v>227</v>
      </c>
      <c r="G22" s="395">
        <f>SUM(G4:G21)</f>
        <v>1193</v>
      </c>
      <c r="H22" s="395">
        <f>SUM(H4:H21)</f>
        <v>339</v>
      </c>
      <c r="I22" s="395">
        <f>SUM(I4:I21)</f>
        <v>38</v>
      </c>
      <c r="J22" s="395">
        <f>SUM(J4:J21)</f>
        <v>1570</v>
      </c>
      <c r="K22" s="537"/>
    </row>
    <row r="23" spans="1:11" x14ac:dyDescent="0.25">
      <c r="A23" s="533"/>
      <c r="B23" s="533"/>
      <c r="C23" s="533"/>
      <c r="D23" s="533"/>
      <c r="E23" s="533"/>
      <c r="F23" s="533"/>
      <c r="G23" s="533"/>
      <c r="H23" s="533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M23"/>
  <sheetViews>
    <sheetView zoomScaleNormal="100" workbookViewId="0">
      <selection activeCell="K3" sqref="K3:L3"/>
    </sheetView>
  </sheetViews>
  <sheetFormatPr defaultRowHeight="18.75" x14ac:dyDescent="0.25"/>
  <cols>
    <col min="1" max="1" width="9" style="61" customWidth="1"/>
    <col min="2" max="2" width="32.28515625" style="60" bestFit="1" customWidth="1"/>
    <col min="3" max="3" width="13.5703125" style="60" customWidth="1"/>
    <col min="4" max="5" width="13.28515625" style="60" customWidth="1"/>
    <col min="6" max="6" width="10.7109375" style="60" customWidth="1"/>
    <col min="7" max="7" width="13.7109375" style="60" customWidth="1"/>
    <col min="8" max="8" width="13.85546875" style="60" customWidth="1"/>
    <col min="9" max="9" width="14.28515625" style="60" customWidth="1"/>
    <col min="10" max="10" width="12.28515625" style="60" customWidth="1"/>
    <col min="11" max="11" width="13.28515625" style="60" customWidth="1"/>
    <col min="12" max="12" width="12.85546875" style="60" customWidth="1"/>
    <col min="13" max="13" width="11.7109375" style="60" customWidth="1"/>
    <col min="14" max="16384" width="9.140625" style="60"/>
  </cols>
  <sheetData>
    <row r="1" spans="1:13" ht="51" customHeight="1" x14ac:dyDescent="0.25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x14ac:dyDescent="0.25">
      <c r="A2" s="89" t="s">
        <v>68</v>
      </c>
      <c r="B2" s="89" t="s">
        <v>67</v>
      </c>
      <c r="C2" s="84" t="s">
        <v>107</v>
      </c>
      <c r="D2" s="88"/>
      <c r="E2" s="88"/>
      <c r="F2" s="88"/>
      <c r="G2" s="88"/>
      <c r="H2" s="81"/>
      <c r="I2" s="87" t="s">
        <v>106</v>
      </c>
      <c r="J2" s="87"/>
      <c r="K2" s="87"/>
      <c r="L2" s="86"/>
    </row>
    <row r="3" spans="1:13" ht="97.5" customHeight="1" x14ac:dyDescent="0.25">
      <c r="A3" s="85"/>
      <c r="B3" s="85"/>
      <c r="C3" s="82" t="s">
        <v>105</v>
      </c>
      <c r="D3" s="81"/>
      <c r="E3" s="84" t="s">
        <v>104</v>
      </c>
      <c r="F3" s="83"/>
      <c r="G3" s="82" t="s">
        <v>103</v>
      </c>
      <c r="H3" s="81" t="s">
        <v>102</v>
      </c>
      <c r="I3" s="82" t="s">
        <v>101</v>
      </c>
      <c r="J3" s="81"/>
      <c r="K3" s="82" t="s">
        <v>100</v>
      </c>
      <c r="L3" s="81"/>
    </row>
    <row r="4" spans="1:13" s="77" customFormat="1" x14ac:dyDescent="0.25">
      <c r="A4" s="80"/>
      <c r="B4" s="80"/>
      <c r="C4" s="79" t="s">
        <v>99</v>
      </c>
      <c r="D4" s="79" t="s">
        <v>98</v>
      </c>
      <c r="E4" s="79" t="s">
        <v>99</v>
      </c>
      <c r="F4" s="79" t="s">
        <v>98</v>
      </c>
      <c r="G4" s="79" t="s">
        <v>99</v>
      </c>
      <c r="H4" s="79" t="s">
        <v>98</v>
      </c>
      <c r="I4" s="78" t="s">
        <v>99</v>
      </c>
      <c r="J4" s="78" t="s">
        <v>98</v>
      </c>
      <c r="K4" s="78" t="s">
        <v>99</v>
      </c>
      <c r="L4" s="78" t="s">
        <v>98</v>
      </c>
    </row>
    <row r="5" spans="1:13" x14ac:dyDescent="0.25">
      <c r="A5" s="76" t="s">
        <v>20</v>
      </c>
      <c r="B5" s="75" t="s">
        <v>97</v>
      </c>
      <c r="C5" s="71">
        <v>51</v>
      </c>
      <c r="D5" s="71">
        <v>53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1">
        <v>1</v>
      </c>
      <c r="L5" s="71">
        <v>1</v>
      </c>
      <c r="M5" s="66"/>
    </row>
    <row r="6" spans="1:13" x14ac:dyDescent="0.25">
      <c r="A6" s="70" t="s">
        <v>18</v>
      </c>
      <c r="B6" s="69" t="s">
        <v>96</v>
      </c>
      <c r="C6" s="68">
        <v>69</v>
      </c>
      <c r="D6" s="68">
        <v>71</v>
      </c>
      <c r="E6" s="68">
        <v>0</v>
      </c>
      <c r="F6" s="68">
        <v>0</v>
      </c>
      <c r="G6" s="67">
        <v>0</v>
      </c>
      <c r="H6" s="67">
        <v>0</v>
      </c>
      <c r="I6" s="67">
        <v>1</v>
      </c>
      <c r="J6" s="67">
        <v>1</v>
      </c>
      <c r="K6" s="67">
        <v>0</v>
      </c>
      <c r="L6" s="67">
        <v>0</v>
      </c>
      <c r="M6" s="66"/>
    </row>
    <row r="7" spans="1:13" x14ac:dyDescent="0.25">
      <c r="A7" s="74" t="s">
        <v>16</v>
      </c>
      <c r="B7" s="73" t="s">
        <v>95</v>
      </c>
      <c r="C7" s="71">
        <v>122</v>
      </c>
      <c r="D7" s="71">
        <v>124</v>
      </c>
      <c r="E7" s="71">
        <v>0</v>
      </c>
      <c r="F7" s="71">
        <v>0</v>
      </c>
      <c r="G7" s="71">
        <v>0</v>
      </c>
      <c r="H7" s="71">
        <v>0</v>
      </c>
      <c r="I7" s="71">
        <v>1</v>
      </c>
      <c r="J7" s="71">
        <v>1</v>
      </c>
      <c r="K7" s="71">
        <v>1</v>
      </c>
      <c r="L7" s="71">
        <v>1</v>
      </c>
    </row>
    <row r="8" spans="1:13" x14ac:dyDescent="0.25">
      <c r="A8" s="70" t="s">
        <v>14</v>
      </c>
      <c r="B8" s="69" t="s">
        <v>94</v>
      </c>
      <c r="C8" s="68">
        <v>234</v>
      </c>
      <c r="D8" s="68">
        <v>242</v>
      </c>
      <c r="E8" s="68">
        <v>2</v>
      </c>
      <c r="F8" s="68">
        <v>2</v>
      </c>
      <c r="G8" s="67">
        <v>1</v>
      </c>
      <c r="H8" s="67">
        <v>2</v>
      </c>
      <c r="I8" s="67">
        <v>16</v>
      </c>
      <c r="J8" s="67">
        <v>16</v>
      </c>
      <c r="K8" s="67">
        <v>2</v>
      </c>
      <c r="L8" s="67">
        <v>2</v>
      </c>
      <c r="M8" s="66"/>
    </row>
    <row r="9" spans="1:13" x14ac:dyDescent="0.25">
      <c r="A9" s="74" t="s">
        <v>12</v>
      </c>
      <c r="B9" s="73" t="s">
        <v>93</v>
      </c>
      <c r="C9" s="71">
        <v>128</v>
      </c>
      <c r="D9" s="71">
        <v>130</v>
      </c>
      <c r="E9" s="71">
        <v>0</v>
      </c>
      <c r="F9" s="71">
        <v>0</v>
      </c>
      <c r="G9" s="71">
        <v>1</v>
      </c>
      <c r="H9" s="71">
        <v>1</v>
      </c>
      <c r="I9" s="71">
        <v>8</v>
      </c>
      <c r="J9" s="71">
        <v>8</v>
      </c>
      <c r="K9" s="71">
        <v>0</v>
      </c>
      <c r="L9" s="71">
        <v>0</v>
      </c>
      <c r="M9" s="66"/>
    </row>
    <row r="10" spans="1:13" x14ac:dyDescent="0.25">
      <c r="A10" s="70" t="s">
        <v>10</v>
      </c>
      <c r="B10" s="69" t="s">
        <v>92</v>
      </c>
      <c r="C10" s="68">
        <v>172</v>
      </c>
      <c r="D10" s="68">
        <v>175</v>
      </c>
      <c r="E10" s="68">
        <v>0</v>
      </c>
      <c r="F10" s="68">
        <v>0</v>
      </c>
      <c r="G10" s="67">
        <v>0</v>
      </c>
      <c r="H10" s="67">
        <v>0</v>
      </c>
      <c r="I10" s="67">
        <v>8</v>
      </c>
      <c r="J10" s="67">
        <v>8</v>
      </c>
      <c r="K10" s="67">
        <v>2</v>
      </c>
      <c r="L10" s="67">
        <v>2</v>
      </c>
      <c r="M10" s="66"/>
    </row>
    <row r="11" spans="1:13" x14ac:dyDescent="0.25">
      <c r="A11" s="74" t="s">
        <v>8</v>
      </c>
      <c r="B11" s="73" t="s">
        <v>91</v>
      </c>
      <c r="C11" s="71">
        <v>62</v>
      </c>
      <c r="D11" s="71">
        <v>64</v>
      </c>
      <c r="E11" s="71">
        <v>1</v>
      </c>
      <c r="F11" s="71">
        <v>1</v>
      </c>
      <c r="G11" s="71">
        <v>0</v>
      </c>
      <c r="H11" s="71">
        <v>0</v>
      </c>
      <c r="I11" s="71">
        <v>0</v>
      </c>
      <c r="J11" s="71">
        <v>0</v>
      </c>
      <c r="K11" s="71">
        <v>4</v>
      </c>
      <c r="L11" s="71">
        <v>4</v>
      </c>
    </row>
    <row r="12" spans="1:13" x14ac:dyDescent="0.25">
      <c r="A12" s="70" t="s">
        <v>6</v>
      </c>
      <c r="B12" s="69" t="s">
        <v>90</v>
      </c>
      <c r="C12" s="68">
        <v>61</v>
      </c>
      <c r="D12" s="68">
        <v>61</v>
      </c>
      <c r="E12" s="68">
        <v>0</v>
      </c>
      <c r="F12" s="68">
        <v>0</v>
      </c>
      <c r="G12" s="67">
        <v>0</v>
      </c>
      <c r="H12" s="67">
        <v>0</v>
      </c>
      <c r="I12" s="67">
        <v>3</v>
      </c>
      <c r="J12" s="67">
        <v>3</v>
      </c>
      <c r="K12" s="67">
        <v>0</v>
      </c>
      <c r="L12" s="67">
        <v>0</v>
      </c>
      <c r="M12" s="66"/>
    </row>
    <row r="13" spans="1:13" x14ac:dyDescent="0.25">
      <c r="A13" s="74" t="s">
        <v>4</v>
      </c>
      <c r="B13" s="73" t="s">
        <v>89</v>
      </c>
      <c r="C13" s="71">
        <v>91</v>
      </c>
      <c r="D13" s="71">
        <v>93</v>
      </c>
      <c r="E13" s="71">
        <v>0</v>
      </c>
      <c r="F13" s="71">
        <v>0</v>
      </c>
      <c r="G13" s="71">
        <v>0</v>
      </c>
      <c r="H13" s="71">
        <v>0</v>
      </c>
      <c r="I13" s="71">
        <v>3</v>
      </c>
      <c r="J13" s="71">
        <v>3</v>
      </c>
      <c r="K13" s="71">
        <v>0</v>
      </c>
      <c r="L13" s="71">
        <v>0</v>
      </c>
      <c r="M13" s="66"/>
    </row>
    <row r="14" spans="1:13" x14ac:dyDescent="0.25">
      <c r="A14" s="70" t="s">
        <v>2</v>
      </c>
      <c r="B14" s="69" t="s">
        <v>88</v>
      </c>
      <c r="C14" s="68">
        <v>35</v>
      </c>
      <c r="D14" s="68">
        <v>36</v>
      </c>
      <c r="E14" s="68">
        <v>0</v>
      </c>
      <c r="F14" s="68">
        <v>0</v>
      </c>
      <c r="G14" s="67">
        <v>0</v>
      </c>
      <c r="H14" s="67">
        <v>0</v>
      </c>
      <c r="I14" s="67">
        <v>2</v>
      </c>
      <c r="J14" s="67">
        <v>2</v>
      </c>
      <c r="K14" s="67">
        <v>1</v>
      </c>
      <c r="L14" s="67">
        <v>1</v>
      </c>
      <c r="M14" s="66"/>
    </row>
    <row r="15" spans="1:13" x14ac:dyDescent="0.25">
      <c r="A15" s="74" t="s">
        <v>0</v>
      </c>
      <c r="B15" s="73" t="s">
        <v>87</v>
      </c>
      <c r="C15" s="71">
        <v>59</v>
      </c>
      <c r="D15" s="71">
        <v>62</v>
      </c>
      <c r="E15" s="71">
        <v>0</v>
      </c>
      <c r="F15" s="71">
        <v>0</v>
      </c>
      <c r="G15" s="71">
        <v>0</v>
      </c>
      <c r="H15" s="71">
        <v>0</v>
      </c>
      <c r="I15" s="71">
        <v>3</v>
      </c>
      <c r="J15" s="71">
        <v>3</v>
      </c>
      <c r="K15" s="71">
        <v>1</v>
      </c>
      <c r="L15" s="71">
        <v>1</v>
      </c>
      <c r="M15" s="66"/>
    </row>
    <row r="16" spans="1:13" x14ac:dyDescent="0.25">
      <c r="A16" s="70" t="s">
        <v>86</v>
      </c>
      <c r="B16" s="69" t="s">
        <v>85</v>
      </c>
      <c r="C16" s="68">
        <v>57</v>
      </c>
      <c r="D16" s="68">
        <v>59</v>
      </c>
      <c r="E16" s="68">
        <v>1</v>
      </c>
      <c r="F16" s="68">
        <v>1</v>
      </c>
      <c r="G16" s="67">
        <v>0</v>
      </c>
      <c r="H16" s="67">
        <v>0</v>
      </c>
      <c r="I16" s="67">
        <v>0</v>
      </c>
      <c r="J16" s="67">
        <v>0</v>
      </c>
      <c r="K16" s="67">
        <v>2</v>
      </c>
      <c r="L16" s="67">
        <v>2</v>
      </c>
      <c r="M16" s="66"/>
    </row>
    <row r="17" spans="1:13" x14ac:dyDescent="0.25">
      <c r="A17" s="74" t="s">
        <v>84</v>
      </c>
      <c r="B17" s="73" t="s">
        <v>83</v>
      </c>
      <c r="C17" s="71">
        <v>33</v>
      </c>
      <c r="D17" s="71">
        <v>33</v>
      </c>
      <c r="E17" s="71">
        <v>0</v>
      </c>
      <c r="F17" s="71">
        <v>0</v>
      </c>
      <c r="G17" s="71">
        <v>0</v>
      </c>
      <c r="H17" s="71">
        <v>0</v>
      </c>
      <c r="I17" s="71">
        <v>1</v>
      </c>
      <c r="J17" s="71">
        <v>1</v>
      </c>
      <c r="K17" s="71">
        <v>1</v>
      </c>
      <c r="L17" s="71">
        <v>1</v>
      </c>
      <c r="M17" s="66"/>
    </row>
    <row r="18" spans="1:13" x14ac:dyDescent="0.25">
      <c r="A18" s="70" t="s">
        <v>82</v>
      </c>
      <c r="B18" s="69" t="s">
        <v>81</v>
      </c>
      <c r="C18" s="68">
        <v>62</v>
      </c>
      <c r="D18" s="68">
        <v>64</v>
      </c>
      <c r="E18" s="68">
        <v>0</v>
      </c>
      <c r="F18" s="68">
        <v>0</v>
      </c>
      <c r="G18" s="67">
        <v>0</v>
      </c>
      <c r="H18" s="67">
        <v>0</v>
      </c>
      <c r="I18" s="67">
        <v>0</v>
      </c>
      <c r="J18" s="67">
        <v>0</v>
      </c>
      <c r="K18" s="67">
        <v>1</v>
      </c>
      <c r="L18" s="67">
        <v>1</v>
      </c>
      <c r="M18" s="66"/>
    </row>
    <row r="19" spans="1:13" x14ac:dyDescent="0.25">
      <c r="A19" s="74" t="s">
        <v>80</v>
      </c>
      <c r="B19" s="73" t="s">
        <v>79</v>
      </c>
      <c r="C19" s="71">
        <v>57</v>
      </c>
      <c r="D19" s="71">
        <v>64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1</v>
      </c>
      <c r="L19" s="71">
        <v>1</v>
      </c>
    </row>
    <row r="20" spans="1:13" x14ac:dyDescent="0.25">
      <c r="A20" s="70" t="s">
        <v>78</v>
      </c>
      <c r="B20" s="69" t="s">
        <v>77</v>
      </c>
      <c r="C20" s="68">
        <v>67</v>
      </c>
      <c r="D20" s="68">
        <v>68</v>
      </c>
      <c r="E20" s="68">
        <v>1</v>
      </c>
      <c r="F20" s="68">
        <v>1</v>
      </c>
      <c r="G20" s="67">
        <v>0</v>
      </c>
      <c r="H20" s="67">
        <v>0</v>
      </c>
      <c r="I20" s="67">
        <v>7</v>
      </c>
      <c r="J20" s="67">
        <v>7</v>
      </c>
      <c r="K20" s="67">
        <v>0</v>
      </c>
      <c r="L20" s="67">
        <v>0</v>
      </c>
      <c r="M20" s="66"/>
    </row>
    <row r="21" spans="1:13" x14ac:dyDescent="0.25">
      <c r="A21" s="74" t="s">
        <v>76</v>
      </c>
      <c r="B21" s="73" t="s">
        <v>75</v>
      </c>
      <c r="C21" s="72">
        <v>93</v>
      </c>
      <c r="D21" s="72">
        <v>96</v>
      </c>
      <c r="E21" s="71">
        <v>0</v>
      </c>
      <c r="F21" s="71">
        <v>0</v>
      </c>
      <c r="G21" s="71">
        <v>0</v>
      </c>
      <c r="H21" s="71">
        <v>0</v>
      </c>
      <c r="I21" s="71">
        <v>3</v>
      </c>
      <c r="J21" s="71">
        <v>3</v>
      </c>
      <c r="K21" s="71">
        <v>1</v>
      </c>
      <c r="L21" s="71">
        <v>1</v>
      </c>
      <c r="M21" s="66"/>
    </row>
    <row r="22" spans="1:13" x14ac:dyDescent="0.25">
      <c r="A22" s="70" t="s">
        <v>74</v>
      </c>
      <c r="B22" s="69" t="s">
        <v>73</v>
      </c>
      <c r="C22" s="68">
        <v>137</v>
      </c>
      <c r="D22" s="68">
        <v>139</v>
      </c>
      <c r="E22" s="68">
        <v>0</v>
      </c>
      <c r="F22" s="68">
        <v>0</v>
      </c>
      <c r="G22" s="67">
        <v>0</v>
      </c>
      <c r="H22" s="67">
        <v>0</v>
      </c>
      <c r="I22" s="67">
        <v>5</v>
      </c>
      <c r="J22" s="67">
        <v>5</v>
      </c>
      <c r="K22" s="67">
        <v>1</v>
      </c>
      <c r="L22" s="67">
        <v>1</v>
      </c>
      <c r="M22" s="66"/>
    </row>
    <row r="23" spans="1:13" x14ac:dyDescent="0.25">
      <c r="A23" s="65" t="s">
        <v>72</v>
      </c>
      <c r="B23" s="64"/>
      <c r="C23" s="62">
        <v>1590</v>
      </c>
      <c r="D23" s="62">
        <v>1634</v>
      </c>
      <c r="E23" s="62">
        <v>5</v>
      </c>
      <c r="F23" s="62">
        <v>5</v>
      </c>
      <c r="G23" s="62">
        <f>SUM(G5:G22)</f>
        <v>2</v>
      </c>
      <c r="H23" s="62">
        <f>SUM(H5:H22)</f>
        <v>3</v>
      </c>
      <c r="I23" s="63">
        <f>SUM(I5:I22)</f>
        <v>61</v>
      </c>
      <c r="J23" s="62">
        <f>SUM(J5:J22)</f>
        <v>61</v>
      </c>
      <c r="K23" s="62">
        <f>SUM(K5:K22)</f>
        <v>19</v>
      </c>
      <c r="L23" s="62">
        <f>SUM(L5:L22)</f>
        <v>19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8"/>
  <sheetViews>
    <sheetView zoomScale="90" zoomScaleNormal="90" workbookViewId="0">
      <selection activeCell="I20" sqref="I20"/>
    </sheetView>
  </sheetViews>
  <sheetFormatPr defaultRowHeight="18.75" x14ac:dyDescent="0.25"/>
  <cols>
    <col min="1" max="1" width="6.5703125" style="91" customWidth="1"/>
    <col min="2" max="2" width="35.140625" style="91" customWidth="1"/>
    <col min="3" max="3" width="17.7109375" style="91" customWidth="1"/>
    <col min="4" max="4" width="17.42578125" style="91" customWidth="1"/>
    <col min="5" max="5" width="19.140625" style="91" customWidth="1"/>
    <col min="6" max="6" width="19.28515625" style="91" customWidth="1"/>
    <col min="7" max="9" width="9.140625" style="91"/>
    <col min="10" max="10" width="16.42578125" style="91" customWidth="1"/>
    <col min="11" max="16384" width="9.140625" style="91"/>
  </cols>
  <sheetData>
    <row r="1" spans="1:10" ht="72" customHeight="1" x14ac:dyDescent="0.25">
      <c r="A1" s="112" t="s">
        <v>114</v>
      </c>
      <c r="B1" s="112"/>
      <c r="C1" s="112"/>
      <c r="D1" s="112"/>
      <c r="E1" s="112"/>
      <c r="F1" s="112"/>
    </row>
    <row r="2" spans="1:10" ht="65.25" customHeight="1" x14ac:dyDescent="0.25">
      <c r="A2" s="107" t="s">
        <v>113</v>
      </c>
      <c r="B2" s="107" t="s">
        <v>67</v>
      </c>
      <c r="C2" s="111" t="s">
        <v>112</v>
      </c>
      <c r="D2" s="110"/>
      <c r="E2" s="109" t="s">
        <v>111</v>
      </c>
      <c r="F2" s="109"/>
    </row>
    <row r="3" spans="1:10" ht="37.5" x14ac:dyDescent="0.25">
      <c r="A3" s="108"/>
      <c r="B3" s="107"/>
      <c r="C3" s="106" t="s">
        <v>110</v>
      </c>
      <c r="D3" s="106" t="s">
        <v>109</v>
      </c>
      <c r="E3" s="106" t="s">
        <v>110</v>
      </c>
      <c r="F3" s="106" t="s">
        <v>109</v>
      </c>
    </row>
    <row r="4" spans="1:10" s="98" customFormat="1" x14ac:dyDescent="0.25">
      <c r="A4" s="105">
        <v>1</v>
      </c>
      <c r="B4" s="104" t="s">
        <v>97</v>
      </c>
      <c r="C4" s="103">
        <v>794</v>
      </c>
      <c r="D4" s="103">
        <v>1633</v>
      </c>
      <c r="E4" s="103">
        <v>984</v>
      </c>
      <c r="F4" s="103">
        <v>2034</v>
      </c>
      <c r="I4" s="99"/>
      <c r="J4" s="99"/>
    </row>
    <row r="5" spans="1:10" s="98" customFormat="1" x14ac:dyDescent="0.25">
      <c r="A5" s="102">
        <v>2</v>
      </c>
      <c r="B5" s="101" t="s">
        <v>96</v>
      </c>
      <c r="C5" s="100">
        <v>863</v>
      </c>
      <c r="D5" s="100">
        <v>1825</v>
      </c>
      <c r="E5" s="100">
        <v>1063</v>
      </c>
      <c r="F5" s="100">
        <v>2309</v>
      </c>
      <c r="I5" s="99"/>
      <c r="J5" s="99"/>
    </row>
    <row r="6" spans="1:10" s="98" customFormat="1" x14ac:dyDescent="0.25">
      <c r="A6" s="105">
        <v>3</v>
      </c>
      <c r="B6" s="104" t="s">
        <v>95</v>
      </c>
      <c r="C6" s="103">
        <v>1375</v>
      </c>
      <c r="D6" s="103">
        <v>2721</v>
      </c>
      <c r="E6" s="103">
        <v>1715</v>
      </c>
      <c r="F6" s="103">
        <v>3447</v>
      </c>
      <c r="I6" s="99"/>
      <c r="J6" s="99"/>
    </row>
    <row r="7" spans="1:10" s="98" customFormat="1" x14ac:dyDescent="0.25">
      <c r="A7" s="102">
        <v>4</v>
      </c>
      <c r="B7" s="101" t="s">
        <v>94</v>
      </c>
      <c r="C7" s="100">
        <v>4470</v>
      </c>
      <c r="D7" s="100">
        <v>8830</v>
      </c>
      <c r="E7" s="100">
        <v>5974</v>
      </c>
      <c r="F7" s="100">
        <v>11826</v>
      </c>
      <c r="I7" s="99"/>
      <c r="J7" s="99"/>
    </row>
    <row r="8" spans="1:10" s="98" customFormat="1" x14ac:dyDescent="0.25">
      <c r="A8" s="105">
        <v>5</v>
      </c>
      <c r="B8" s="104" t="s">
        <v>93</v>
      </c>
      <c r="C8" s="103">
        <v>2058</v>
      </c>
      <c r="D8" s="103">
        <v>4168</v>
      </c>
      <c r="E8" s="103">
        <v>2559</v>
      </c>
      <c r="F8" s="103">
        <v>5241</v>
      </c>
      <c r="I8" s="99"/>
      <c r="J8" s="99"/>
    </row>
    <row r="9" spans="1:10" s="98" customFormat="1" x14ac:dyDescent="0.25">
      <c r="A9" s="102">
        <v>6</v>
      </c>
      <c r="B9" s="101" t="s">
        <v>92</v>
      </c>
      <c r="C9" s="100">
        <v>2799</v>
      </c>
      <c r="D9" s="100">
        <v>5907</v>
      </c>
      <c r="E9" s="100">
        <v>3482</v>
      </c>
      <c r="F9" s="100">
        <v>7368</v>
      </c>
      <c r="I9" s="99"/>
      <c r="J9" s="99"/>
    </row>
    <row r="10" spans="1:10" s="98" customFormat="1" x14ac:dyDescent="0.25">
      <c r="A10" s="105">
        <v>7</v>
      </c>
      <c r="B10" s="104" t="s">
        <v>91</v>
      </c>
      <c r="C10" s="103">
        <v>784</v>
      </c>
      <c r="D10" s="103">
        <v>1644</v>
      </c>
      <c r="E10" s="103">
        <v>1021</v>
      </c>
      <c r="F10" s="103">
        <v>2129</v>
      </c>
      <c r="I10" s="99"/>
      <c r="J10" s="99"/>
    </row>
    <row r="11" spans="1:10" s="98" customFormat="1" x14ac:dyDescent="0.25">
      <c r="A11" s="102">
        <v>8</v>
      </c>
      <c r="B11" s="101" t="s">
        <v>90</v>
      </c>
      <c r="C11" s="100">
        <v>696</v>
      </c>
      <c r="D11" s="100">
        <v>1440</v>
      </c>
      <c r="E11" s="100">
        <v>862</v>
      </c>
      <c r="F11" s="100">
        <v>1793</v>
      </c>
      <c r="I11" s="99"/>
      <c r="J11" s="99"/>
    </row>
    <row r="12" spans="1:10" s="98" customFormat="1" x14ac:dyDescent="0.25">
      <c r="A12" s="105">
        <v>9</v>
      </c>
      <c r="B12" s="104" t="s">
        <v>89</v>
      </c>
      <c r="C12" s="103">
        <v>1000</v>
      </c>
      <c r="D12" s="103">
        <v>2140</v>
      </c>
      <c r="E12" s="103">
        <v>1240</v>
      </c>
      <c r="F12" s="103">
        <v>2651</v>
      </c>
      <c r="I12" s="99"/>
      <c r="J12" s="99"/>
    </row>
    <row r="13" spans="1:10" s="98" customFormat="1" x14ac:dyDescent="0.25">
      <c r="A13" s="102">
        <v>10</v>
      </c>
      <c r="B13" s="101" t="s">
        <v>88</v>
      </c>
      <c r="C13" s="100">
        <v>674</v>
      </c>
      <c r="D13" s="100">
        <v>1263</v>
      </c>
      <c r="E13" s="100">
        <v>844</v>
      </c>
      <c r="F13" s="100">
        <v>1615</v>
      </c>
      <c r="I13" s="99"/>
      <c r="J13" s="99"/>
    </row>
    <row r="14" spans="1:10" s="98" customFormat="1" x14ac:dyDescent="0.25">
      <c r="A14" s="105">
        <v>11</v>
      </c>
      <c r="B14" s="104" t="s">
        <v>87</v>
      </c>
      <c r="C14" s="103">
        <v>1134</v>
      </c>
      <c r="D14" s="103">
        <v>2421</v>
      </c>
      <c r="E14" s="103">
        <v>1419</v>
      </c>
      <c r="F14" s="103">
        <v>2990</v>
      </c>
      <c r="I14" s="99"/>
      <c r="J14" s="99"/>
    </row>
    <row r="15" spans="1:10" s="98" customFormat="1" x14ac:dyDescent="0.25">
      <c r="A15" s="102">
        <v>12</v>
      </c>
      <c r="B15" s="101" t="s">
        <v>85</v>
      </c>
      <c r="C15" s="100">
        <v>1033</v>
      </c>
      <c r="D15" s="100">
        <v>2162</v>
      </c>
      <c r="E15" s="100">
        <v>1304</v>
      </c>
      <c r="F15" s="100">
        <v>2737</v>
      </c>
      <c r="I15" s="99"/>
      <c r="J15" s="99"/>
    </row>
    <row r="16" spans="1:10" s="98" customFormat="1" x14ac:dyDescent="0.25">
      <c r="A16" s="105">
        <v>13</v>
      </c>
      <c r="B16" s="104" t="s">
        <v>83</v>
      </c>
      <c r="C16" s="103">
        <v>663</v>
      </c>
      <c r="D16" s="103">
        <v>1313</v>
      </c>
      <c r="E16" s="103">
        <v>836</v>
      </c>
      <c r="F16" s="103">
        <v>1687</v>
      </c>
      <c r="I16" s="99"/>
      <c r="J16" s="99"/>
    </row>
    <row r="17" spans="1:20" s="98" customFormat="1" x14ac:dyDescent="0.25">
      <c r="A17" s="102">
        <v>14</v>
      </c>
      <c r="B17" s="101" t="s">
        <v>81</v>
      </c>
      <c r="C17" s="100">
        <v>1145</v>
      </c>
      <c r="D17" s="100">
        <v>2421</v>
      </c>
      <c r="E17" s="100">
        <v>1362</v>
      </c>
      <c r="F17" s="100">
        <v>2911</v>
      </c>
      <c r="I17" s="99"/>
      <c r="J17" s="99"/>
    </row>
    <row r="18" spans="1:20" s="98" customFormat="1" x14ac:dyDescent="0.25">
      <c r="A18" s="105">
        <v>15</v>
      </c>
      <c r="B18" s="104" t="s">
        <v>79</v>
      </c>
      <c r="C18" s="103">
        <v>995</v>
      </c>
      <c r="D18" s="103">
        <v>2078</v>
      </c>
      <c r="E18" s="103">
        <v>1247</v>
      </c>
      <c r="F18" s="103">
        <v>2624</v>
      </c>
      <c r="I18" s="99"/>
      <c r="J18" s="99"/>
    </row>
    <row r="19" spans="1:20" s="98" customFormat="1" x14ac:dyDescent="0.25">
      <c r="A19" s="102">
        <v>16</v>
      </c>
      <c r="B19" s="101" t="s">
        <v>77</v>
      </c>
      <c r="C19" s="100">
        <v>368</v>
      </c>
      <c r="D19" s="100">
        <v>750</v>
      </c>
      <c r="E19" s="100">
        <v>465</v>
      </c>
      <c r="F19" s="100">
        <v>977</v>
      </c>
      <c r="I19" s="99"/>
      <c r="J19" s="99"/>
    </row>
    <row r="20" spans="1:20" s="98" customFormat="1" x14ac:dyDescent="0.25">
      <c r="A20" s="105">
        <v>17</v>
      </c>
      <c r="B20" s="104" t="s">
        <v>75</v>
      </c>
      <c r="C20" s="103">
        <v>1019</v>
      </c>
      <c r="D20" s="103">
        <v>1995</v>
      </c>
      <c r="E20" s="103">
        <v>1257</v>
      </c>
      <c r="F20" s="103">
        <v>2499</v>
      </c>
      <c r="I20" s="99"/>
      <c r="J20" s="99"/>
    </row>
    <row r="21" spans="1:20" s="98" customFormat="1" x14ac:dyDescent="0.25">
      <c r="A21" s="102">
        <v>18</v>
      </c>
      <c r="B21" s="101" t="s">
        <v>73</v>
      </c>
      <c r="C21" s="100">
        <v>1515</v>
      </c>
      <c r="D21" s="100">
        <v>3101</v>
      </c>
      <c r="E21" s="100">
        <v>1907</v>
      </c>
      <c r="F21" s="100">
        <v>3981</v>
      </c>
      <c r="I21" s="99"/>
      <c r="J21" s="99"/>
    </row>
    <row r="22" spans="1:20" s="93" customFormat="1" x14ac:dyDescent="0.25">
      <c r="A22" s="97" t="s">
        <v>33</v>
      </c>
      <c r="B22" s="96"/>
      <c r="C22" s="95">
        <v>23385</v>
      </c>
      <c r="D22" s="95">
        <v>47812</v>
      </c>
      <c r="E22" s="95">
        <v>29541</v>
      </c>
      <c r="F22" s="94">
        <v>60819</v>
      </c>
    </row>
    <row r="24" spans="1:20" x14ac:dyDescent="0.25">
      <c r="B24" s="92"/>
    </row>
    <row r="28" spans="1:20" x14ac:dyDescent="0.25">
      <c r="T28" s="91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25"/>
  <sheetViews>
    <sheetView zoomScaleNormal="100" workbookViewId="0">
      <selection activeCell="F16" sqref="F16"/>
    </sheetView>
  </sheetViews>
  <sheetFormatPr defaultColWidth="8.7109375" defaultRowHeight="12.75" x14ac:dyDescent="0.2"/>
  <cols>
    <col min="1" max="1" width="8.7109375" style="113"/>
    <col min="2" max="2" width="21.28515625" style="114" customWidth="1"/>
    <col min="3" max="3" width="13.85546875" style="113" customWidth="1"/>
    <col min="4" max="4" width="12.28515625" style="113" customWidth="1"/>
    <col min="5" max="5" width="13.5703125" style="113" customWidth="1"/>
    <col min="6" max="6" width="12.85546875" style="113" customWidth="1"/>
    <col min="7" max="16384" width="8.7109375" style="113"/>
  </cols>
  <sheetData>
    <row r="1" spans="1:13" s="134" customFormat="1" ht="57.75" customHeight="1" x14ac:dyDescent="0.2">
      <c r="A1" s="140" t="s">
        <v>127</v>
      </c>
      <c r="B1" s="139"/>
      <c r="C1" s="139"/>
      <c r="D1" s="139"/>
      <c r="E1" s="139"/>
      <c r="F1" s="139"/>
    </row>
    <row r="2" spans="1:13" s="134" customFormat="1" ht="19.5" customHeight="1" x14ac:dyDescent="0.25">
      <c r="A2" s="138"/>
      <c r="B2" s="137"/>
      <c r="C2" s="136" t="s">
        <v>126</v>
      </c>
      <c r="D2" s="136"/>
      <c r="E2" s="135"/>
      <c r="F2" s="135"/>
    </row>
    <row r="3" spans="1:13" ht="21" customHeight="1" x14ac:dyDescent="0.2">
      <c r="A3" s="132" t="s">
        <v>125</v>
      </c>
      <c r="B3" s="131" t="s">
        <v>67</v>
      </c>
      <c r="C3" s="133" t="s">
        <v>124</v>
      </c>
      <c r="D3" s="133" t="s">
        <v>123</v>
      </c>
      <c r="E3" s="133" t="s">
        <v>122</v>
      </c>
      <c r="F3" s="133"/>
    </row>
    <row r="4" spans="1:13" s="129" customFormat="1" ht="39.75" customHeight="1" x14ac:dyDescent="0.25">
      <c r="A4" s="132"/>
      <c r="B4" s="131"/>
      <c r="C4" s="130" t="s">
        <v>121</v>
      </c>
      <c r="D4" s="130" t="s">
        <v>120</v>
      </c>
      <c r="E4" s="130" t="s">
        <v>121</v>
      </c>
      <c r="F4" s="130" t="s">
        <v>120</v>
      </c>
    </row>
    <row r="5" spans="1:13" s="119" customFormat="1" ht="21.95" customHeight="1" x14ac:dyDescent="0.2">
      <c r="A5" s="125">
        <v>1</v>
      </c>
      <c r="B5" s="124" t="s">
        <v>119</v>
      </c>
      <c r="C5" s="123">
        <v>312</v>
      </c>
      <c r="D5" s="123">
        <v>365</v>
      </c>
      <c r="E5" s="123">
        <v>17</v>
      </c>
      <c r="F5" s="123">
        <v>29</v>
      </c>
    </row>
    <row r="6" spans="1:13" s="119" customFormat="1" ht="21.95" customHeight="1" x14ac:dyDescent="0.2">
      <c r="A6" s="122">
        <v>2</v>
      </c>
      <c r="B6" s="121" t="s">
        <v>118</v>
      </c>
      <c r="C6" s="120">
        <v>263</v>
      </c>
      <c r="D6" s="120">
        <v>313</v>
      </c>
      <c r="E6" s="120">
        <v>16</v>
      </c>
      <c r="F6" s="120">
        <v>26</v>
      </c>
    </row>
    <row r="7" spans="1:13" s="119" customFormat="1" ht="21.95" customHeight="1" x14ac:dyDescent="0.2">
      <c r="A7" s="125">
        <v>3</v>
      </c>
      <c r="B7" s="124" t="s">
        <v>117</v>
      </c>
      <c r="C7" s="123">
        <v>451</v>
      </c>
      <c r="D7" s="123">
        <v>533</v>
      </c>
      <c r="E7" s="123">
        <v>56</v>
      </c>
      <c r="F7" s="123">
        <v>89</v>
      </c>
    </row>
    <row r="8" spans="1:13" s="119" customFormat="1" ht="21.95" customHeight="1" x14ac:dyDescent="0.2">
      <c r="A8" s="122">
        <v>4</v>
      </c>
      <c r="B8" s="121" t="s">
        <v>116</v>
      </c>
      <c r="C8" s="120">
        <v>2737</v>
      </c>
      <c r="D8" s="120">
        <v>3522</v>
      </c>
      <c r="E8" s="120">
        <v>192</v>
      </c>
      <c r="F8" s="120">
        <v>309</v>
      </c>
    </row>
    <row r="9" spans="1:13" s="119" customFormat="1" ht="21.95" customHeight="1" x14ac:dyDescent="0.2">
      <c r="A9" s="125">
        <v>5</v>
      </c>
      <c r="B9" s="124" t="s">
        <v>115</v>
      </c>
      <c r="C9" s="123">
        <v>768</v>
      </c>
      <c r="D9" s="123">
        <v>954</v>
      </c>
      <c r="E9" s="123">
        <v>84</v>
      </c>
      <c r="F9" s="123">
        <v>135</v>
      </c>
    </row>
    <row r="10" spans="1:13" s="119" customFormat="1" ht="21.95" customHeight="1" x14ac:dyDescent="0.2">
      <c r="A10" s="122">
        <v>6</v>
      </c>
      <c r="B10" s="121" t="s">
        <v>46</v>
      </c>
      <c r="C10" s="120">
        <v>932</v>
      </c>
      <c r="D10" s="120">
        <v>1121</v>
      </c>
      <c r="E10" s="120">
        <v>161</v>
      </c>
      <c r="F10" s="120">
        <v>239</v>
      </c>
    </row>
    <row r="11" spans="1:13" s="119" customFormat="1" ht="21.95" customHeight="1" x14ac:dyDescent="0.2">
      <c r="A11" s="125">
        <v>7</v>
      </c>
      <c r="B11" s="124" t="s">
        <v>45</v>
      </c>
      <c r="C11" s="123">
        <v>283</v>
      </c>
      <c r="D11" s="123">
        <v>340</v>
      </c>
      <c r="E11" s="123">
        <v>41</v>
      </c>
      <c r="F11" s="123">
        <v>72</v>
      </c>
      <c r="I11" s="126"/>
      <c r="J11" s="126"/>
      <c r="K11" s="126"/>
      <c r="L11" s="126"/>
      <c r="M11" s="126"/>
    </row>
    <row r="12" spans="1:13" s="119" customFormat="1" ht="21.95" customHeight="1" x14ac:dyDescent="0.2">
      <c r="A12" s="122">
        <v>8</v>
      </c>
      <c r="B12" s="121" t="s">
        <v>44</v>
      </c>
      <c r="C12" s="120">
        <v>306</v>
      </c>
      <c r="D12" s="120">
        <v>360</v>
      </c>
      <c r="E12" s="120">
        <v>93</v>
      </c>
      <c r="F12" s="120">
        <v>140</v>
      </c>
      <c r="I12" s="126"/>
      <c r="J12" s="126"/>
      <c r="K12" s="126"/>
      <c r="L12" s="126"/>
      <c r="M12" s="126"/>
    </row>
    <row r="13" spans="1:13" s="119" customFormat="1" ht="21.95" customHeight="1" x14ac:dyDescent="0.2">
      <c r="A13" s="125">
        <v>9</v>
      </c>
      <c r="B13" s="124" t="s">
        <v>43</v>
      </c>
      <c r="C13" s="123">
        <v>419</v>
      </c>
      <c r="D13" s="123">
        <v>497</v>
      </c>
      <c r="E13" s="123">
        <v>56</v>
      </c>
      <c r="F13" s="123">
        <v>94</v>
      </c>
      <c r="I13" s="126"/>
      <c r="J13" s="126"/>
      <c r="K13" s="126"/>
      <c r="L13" s="126"/>
      <c r="M13" s="126"/>
    </row>
    <row r="14" spans="1:13" s="119" customFormat="1" ht="21.95" customHeight="1" x14ac:dyDescent="0.2">
      <c r="A14" s="122">
        <v>10</v>
      </c>
      <c r="B14" s="121" t="s">
        <v>42</v>
      </c>
      <c r="C14" s="120">
        <v>143</v>
      </c>
      <c r="D14" s="120">
        <v>171</v>
      </c>
      <c r="E14" s="120">
        <v>12</v>
      </c>
      <c r="F14" s="120">
        <v>17</v>
      </c>
      <c r="I14" s="128"/>
      <c r="J14" s="128"/>
      <c r="K14" s="128"/>
      <c r="L14" s="128"/>
      <c r="M14" s="127"/>
    </row>
    <row r="15" spans="1:13" s="119" customFormat="1" ht="21.95" customHeight="1" x14ac:dyDescent="0.2">
      <c r="A15" s="125">
        <v>11</v>
      </c>
      <c r="B15" s="124" t="s">
        <v>41</v>
      </c>
      <c r="C15" s="123">
        <v>471</v>
      </c>
      <c r="D15" s="123">
        <v>571</v>
      </c>
      <c r="E15" s="123">
        <v>18</v>
      </c>
      <c r="F15" s="123">
        <v>32</v>
      </c>
      <c r="I15" s="126"/>
      <c r="J15" s="126"/>
      <c r="K15" s="126"/>
      <c r="L15" s="126"/>
      <c r="M15" s="126"/>
    </row>
    <row r="16" spans="1:13" s="119" customFormat="1" ht="21.95" customHeight="1" x14ac:dyDescent="0.2">
      <c r="A16" s="122">
        <v>12</v>
      </c>
      <c r="B16" s="121" t="s">
        <v>40</v>
      </c>
      <c r="C16" s="120">
        <v>354</v>
      </c>
      <c r="D16" s="120">
        <v>433</v>
      </c>
      <c r="E16" s="120">
        <v>43</v>
      </c>
      <c r="F16" s="120">
        <v>60</v>
      </c>
    </row>
    <row r="17" spans="1:6" s="119" customFormat="1" ht="21.95" customHeight="1" x14ac:dyDescent="0.2">
      <c r="A17" s="125">
        <v>13</v>
      </c>
      <c r="B17" s="124" t="s">
        <v>39</v>
      </c>
      <c r="C17" s="123">
        <v>133</v>
      </c>
      <c r="D17" s="123">
        <v>168</v>
      </c>
      <c r="E17" s="123">
        <v>8</v>
      </c>
      <c r="F17" s="123">
        <v>14</v>
      </c>
    </row>
    <row r="18" spans="1:6" s="119" customFormat="1" ht="21.95" customHeight="1" x14ac:dyDescent="0.2">
      <c r="A18" s="122">
        <v>14</v>
      </c>
      <c r="B18" s="121" t="s">
        <v>38</v>
      </c>
      <c r="C18" s="120">
        <v>300</v>
      </c>
      <c r="D18" s="120">
        <v>353</v>
      </c>
      <c r="E18" s="120">
        <v>24</v>
      </c>
      <c r="F18" s="120">
        <v>33</v>
      </c>
    </row>
    <row r="19" spans="1:6" s="119" customFormat="1" ht="21.95" customHeight="1" x14ac:dyDescent="0.2">
      <c r="A19" s="125">
        <v>15</v>
      </c>
      <c r="B19" s="124" t="s">
        <v>37</v>
      </c>
      <c r="C19" s="123">
        <v>203</v>
      </c>
      <c r="D19" s="123">
        <v>258</v>
      </c>
      <c r="E19" s="123">
        <v>22</v>
      </c>
      <c r="F19" s="123">
        <v>32</v>
      </c>
    </row>
    <row r="20" spans="1:6" s="119" customFormat="1" ht="21.95" customHeight="1" x14ac:dyDescent="0.2">
      <c r="A20" s="122">
        <v>16</v>
      </c>
      <c r="B20" s="121" t="s">
        <v>36</v>
      </c>
      <c r="C20" s="120">
        <v>228</v>
      </c>
      <c r="D20" s="120">
        <v>277</v>
      </c>
      <c r="E20" s="120">
        <v>53</v>
      </c>
      <c r="F20" s="120">
        <v>80</v>
      </c>
    </row>
    <row r="21" spans="1:6" s="119" customFormat="1" ht="21.95" customHeight="1" x14ac:dyDescent="0.2">
      <c r="A21" s="125">
        <v>17</v>
      </c>
      <c r="B21" s="124" t="s">
        <v>35</v>
      </c>
      <c r="C21" s="123">
        <v>329</v>
      </c>
      <c r="D21" s="123">
        <v>400</v>
      </c>
      <c r="E21" s="123">
        <v>56</v>
      </c>
      <c r="F21" s="123">
        <v>85</v>
      </c>
    </row>
    <row r="22" spans="1:6" s="119" customFormat="1" ht="21.95" customHeight="1" x14ac:dyDescent="0.2">
      <c r="A22" s="122">
        <v>18</v>
      </c>
      <c r="B22" s="121" t="s">
        <v>34</v>
      </c>
      <c r="C22" s="120">
        <v>594</v>
      </c>
      <c r="D22" s="120">
        <v>713</v>
      </c>
      <c r="E22" s="120">
        <v>62</v>
      </c>
      <c r="F22" s="120">
        <v>88</v>
      </c>
    </row>
    <row r="23" spans="1:6" s="116" customFormat="1" ht="25.5" customHeight="1" x14ac:dyDescent="0.25">
      <c r="A23" s="118"/>
      <c r="B23" s="118" t="s">
        <v>33</v>
      </c>
      <c r="C23" s="117">
        <v>9226</v>
      </c>
      <c r="D23" s="540">
        <v>11349</v>
      </c>
      <c r="E23" s="117">
        <v>1014</v>
      </c>
      <c r="F23" s="540">
        <f>SUM(F5:F22)</f>
        <v>1574</v>
      </c>
    </row>
    <row r="24" spans="1:6" x14ac:dyDescent="0.2">
      <c r="C24" s="115"/>
      <c r="D24" s="115"/>
      <c r="E24" s="115"/>
      <c r="F24" s="115"/>
    </row>
    <row r="25" spans="1:6" x14ac:dyDescent="0.2">
      <c r="C25" s="115"/>
      <c r="D25" s="115"/>
      <c r="E25" s="115"/>
      <c r="F25" s="115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22"/>
  <sheetViews>
    <sheetView zoomScale="110" zoomScaleNormal="110" workbookViewId="0">
      <selection activeCell="H10" sqref="H10"/>
    </sheetView>
  </sheetViews>
  <sheetFormatPr defaultRowHeight="12.75" x14ac:dyDescent="0.2"/>
  <cols>
    <col min="1" max="1" width="6.5703125" style="141" customWidth="1"/>
    <col min="2" max="2" width="35.140625" style="141" customWidth="1"/>
    <col min="3" max="3" width="14.5703125" style="141" customWidth="1"/>
    <col min="4" max="4" width="15.5703125" style="141" customWidth="1"/>
    <col min="5" max="6" width="16.7109375" style="141" hidden="1" customWidth="1"/>
    <col min="7" max="7" width="14.28515625" style="141" customWidth="1"/>
    <col min="8" max="8" width="15.85546875" style="141" customWidth="1"/>
    <col min="9" max="16384" width="9.140625" style="141"/>
  </cols>
  <sheetData>
    <row r="1" spans="1:8" ht="66" customHeight="1" x14ac:dyDescent="0.2">
      <c r="A1" s="166" t="s">
        <v>131</v>
      </c>
      <c r="B1" s="166"/>
      <c r="C1" s="166"/>
      <c r="D1" s="166"/>
      <c r="E1" s="166"/>
      <c r="F1" s="166"/>
      <c r="G1" s="165"/>
      <c r="H1" s="165"/>
    </row>
    <row r="2" spans="1:8" ht="38.25" customHeight="1" x14ac:dyDescent="0.2">
      <c r="A2" s="164" t="s">
        <v>113</v>
      </c>
      <c r="B2" s="161" t="s">
        <v>67</v>
      </c>
      <c r="C2" s="161" t="s">
        <v>130</v>
      </c>
      <c r="D2" s="161"/>
      <c r="E2" s="161" t="s">
        <v>129</v>
      </c>
      <c r="F2" s="161"/>
      <c r="G2" s="163" t="s">
        <v>128</v>
      </c>
      <c r="H2" s="163"/>
    </row>
    <row r="3" spans="1:8" ht="31.5" x14ac:dyDescent="0.2">
      <c r="A3" s="162"/>
      <c r="B3" s="161"/>
      <c r="C3" s="160" t="s">
        <v>110</v>
      </c>
      <c r="D3" s="160" t="s">
        <v>109</v>
      </c>
      <c r="E3" s="160" t="s">
        <v>110</v>
      </c>
      <c r="F3" s="160" t="s">
        <v>109</v>
      </c>
      <c r="G3" s="160" t="s">
        <v>110</v>
      </c>
      <c r="H3" s="160" t="s">
        <v>109</v>
      </c>
    </row>
    <row r="4" spans="1:8" ht="15.75" x14ac:dyDescent="0.25">
      <c r="A4" s="159">
        <v>1</v>
      </c>
      <c r="B4" s="158" t="s">
        <v>97</v>
      </c>
      <c r="C4" s="151">
        <v>548</v>
      </c>
      <c r="D4" s="151">
        <v>641</v>
      </c>
      <c r="E4" s="157"/>
      <c r="F4" s="156"/>
      <c r="G4" s="151">
        <v>671</v>
      </c>
      <c r="H4" s="151">
        <v>808</v>
      </c>
    </row>
    <row r="5" spans="1:8" ht="15.75" x14ac:dyDescent="0.25">
      <c r="A5" s="150">
        <v>2</v>
      </c>
      <c r="B5" s="149" t="s">
        <v>96</v>
      </c>
      <c r="C5" s="146">
        <v>622</v>
      </c>
      <c r="D5" s="146">
        <v>766</v>
      </c>
      <c r="E5" s="148"/>
      <c r="F5" s="147"/>
      <c r="G5" s="146">
        <v>813</v>
      </c>
      <c r="H5" s="146">
        <v>1035</v>
      </c>
    </row>
    <row r="6" spans="1:8" ht="15.75" x14ac:dyDescent="0.25">
      <c r="A6" s="155">
        <v>3</v>
      </c>
      <c r="B6" s="154" t="s">
        <v>95</v>
      </c>
      <c r="C6" s="151">
        <v>1044</v>
      </c>
      <c r="D6" s="151">
        <v>1235</v>
      </c>
      <c r="E6" s="153"/>
      <c r="F6" s="152"/>
      <c r="G6" s="151">
        <v>1201</v>
      </c>
      <c r="H6" s="151">
        <v>1440</v>
      </c>
    </row>
    <row r="7" spans="1:8" ht="15.75" x14ac:dyDescent="0.25">
      <c r="A7" s="150">
        <v>4</v>
      </c>
      <c r="B7" s="149" t="s">
        <v>94</v>
      </c>
      <c r="C7" s="146">
        <v>3111</v>
      </c>
      <c r="D7" s="146">
        <v>3688</v>
      </c>
      <c r="E7" s="148"/>
      <c r="F7" s="147"/>
      <c r="G7" s="146">
        <v>4215</v>
      </c>
      <c r="H7" s="146">
        <v>5173</v>
      </c>
    </row>
    <row r="8" spans="1:8" ht="15.75" x14ac:dyDescent="0.25">
      <c r="A8" s="155">
        <v>5</v>
      </c>
      <c r="B8" s="154" t="s">
        <v>93</v>
      </c>
      <c r="C8" s="151">
        <v>1557</v>
      </c>
      <c r="D8" s="151">
        <v>1864</v>
      </c>
      <c r="E8" s="153"/>
      <c r="F8" s="152"/>
      <c r="G8" s="151">
        <v>1813</v>
      </c>
      <c r="H8" s="151">
        <v>2213</v>
      </c>
    </row>
    <row r="9" spans="1:8" ht="15.75" x14ac:dyDescent="0.25">
      <c r="A9" s="150">
        <v>6</v>
      </c>
      <c r="B9" s="149" t="s">
        <v>92</v>
      </c>
      <c r="C9" s="146">
        <v>2052</v>
      </c>
      <c r="D9" s="146">
        <v>2521</v>
      </c>
      <c r="E9" s="148"/>
      <c r="F9" s="147"/>
      <c r="G9" s="146">
        <v>2391</v>
      </c>
      <c r="H9" s="146">
        <v>3006</v>
      </c>
    </row>
    <row r="10" spans="1:8" ht="15.75" x14ac:dyDescent="0.25">
      <c r="A10" s="155">
        <v>7</v>
      </c>
      <c r="B10" s="154" t="s">
        <v>91</v>
      </c>
      <c r="C10" s="151">
        <v>748</v>
      </c>
      <c r="D10" s="151">
        <v>912</v>
      </c>
      <c r="E10" s="153"/>
      <c r="F10" s="152"/>
      <c r="G10" s="151">
        <v>877</v>
      </c>
      <c r="H10" s="151">
        <v>1075</v>
      </c>
    </row>
    <row r="11" spans="1:8" ht="15.75" x14ac:dyDescent="0.25">
      <c r="A11" s="150">
        <v>8</v>
      </c>
      <c r="B11" s="149" t="s">
        <v>90</v>
      </c>
      <c r="C11" s="146">
        <v>600</v>
      </c>
      <c r="D11" s="146">
        <v>679</v>
      </c>
      <c r="E11" s="148"/>
      <c r="F11" s="147"/>
      <c r="G11" s="146">
        <v>681</v>
      </c>
      <c r="H11" s="146">
        <v>801</v>
      </c>
    </row>
    <row r="12" spans="1:8" ht="15.75" x14ac:dyDescent="0.25">
      <c r="A12" s="155">
        <v>9</v>
      </c>
      <c r="B12" s="154" t="s">
        <v>89</v>
      </c>
      <c r="C12" s="151">
        <v>873</v>
      </c>
      <c r="D12" s="151">
        <v>1069</v>
      </c>
      <c r="E12" s="153"/>
      <c r="F12" s="152"/>
      <c r="G12" s="151">
        <v>1024</v>
      </c>
      <c r="H12" s="151">
        <v>1286</v>
      </c>
    </row>
    <row r="13" spans="1:8" ht="15.75" x14ac:dyDescent="0.25">
      <c r="A13" s="150">
        <v>10</v>
      </c>
      <c r="B13" s="149" t="s">
        <v>88</v>
      </c>
      <c r="C13" s="146">
        <v>506</v>
      </c>
      <c r="D13" s="146">
        <v>591</v>
      </c>
      <c r="E13" s="148"/>
      <c r="F13" s="147"/>
      <c r="G13" s="146">
        <v>589</v>
      </c>
      <c r="H13" s="146">
        <v>698</v>
      </c>
    </row>
    <row r="14" spans="1:8" ht="15.75" x14ac:dyDescent="0.25">
      <c r="A14" s="155">
        <v>11</v>
      </c>
      <c r="B14" s="154" t="s">
        <v>87</v>
      </c>
      <c r="C14" s="151">
        <v>821</v>
      </c>
      <c r="D14" s="151">
        <v>1015</v>
      </c>
      <c r="E14" s="153"/>
      <c r="F14" s="152"/>
      <c r="G14" s="151">
        <v>995</v>
      </c>
      <c r="H14" s="151">
        <v>1266</v>
      </c>
    </row>
    <row r="15" spans="1:8" ht="15.75" x14ac:dyDescent="0.25">
      <c r="A15" s="150">
        <v>12</v>
      </c>
      <c r="B15" s="149" t="s">
        <v>85</v>
      </c>
      <c r="C15" s="146">
        <v>725</v>
      </c>
      <c r="D15" s="146">
        <v>883</v>
      </c>
      <c r="E15" s="148"/>
      <c r="F15" s="147"/>
      <c r="G15" s="146">
        <v>925</v>
      </c>
      <c r="H15" s="146">
        <v>1154</v>
      </c>
    </row>
    <row r="16" spans="1:8" ht="15.75" x14ac:dyDescent="0.25">
      <c r="A16" s="155">
        <v>13</v>
      </c>
      <c r="B16" s="154" t="s">
        <v>83</v>
      </c>
      <c r="C16" s="151">
        <v>439</v>
      </c>
      <c r="D16" s="151">
        <v>538</v>
      </c>
      <c r="E16" s="153"/>
      <c r="F16" s="152"/>
      <c r="G16" s="151">
        <v>515</v>
      </c>
      <c r="H16" s="151">
        <v>637</v>
      </c>
    </row>
    <row r="17" spans="1:8" ht="15.75" x14ac:dyDescent="0.25">
      <c r="A17" s="150">
        <v>14</v>
      </c>
      <c r="B17" s="149" t="s">
        <v>81</v>
      </c>
      <c r="C17" s="146">
        <v>903</v>
      </c>
      <c r="D17" s="146">
        <v>1110</v>
      </c>
      <c r="E17" s="148"/>
      <c r="F17" s="147"/>
      <c r="G17" s="146">
        <v>1011</v>
      </c>
      <c r="H17" s="146">
        <v>1270</v>
      </c>
    </row>
    <row r="18" spans="1:8" ht="15.75" x14ac:dyDescent="0.25">
      <c r="A18" s="155">
        <v>15</v>
      </c>
      <c r="B18" s="154" t="s">
        <v>79</v>
      </c>
      <c r="C18" s="151">
        <v>739</v>
      </c>
      <c r="D18" s="151">
        <v>934</v>
      </c>
      <c r="E18" s="153"/>
      <c r="F18" s="152"/>
      <c r="G18" s="151">
        <v>835</v>
      </c>
      <c r="H18" s="151">
        <v>1078</v>
      </c>
    </row>
    <row r="19" spans="1:8" ht="15.75" x14ac:dyDescent="0.25">
      <c r="A19" s="150">
        <v>16</v>
      </c>
      <c r="B19" s="149" t="s">
        <v>77</v>
      </c>
      <c r="C19" s="146">
        <v>355</v>
      </c>
      <c r="D19" s="146">
        <v>435</v>
      </c>
      <c r="E19" s="148"/>
      <c r="F19" s="147"/>
      <c r="G19" s="146">
        <v>394</v>
      </c>
      <c r="H19" s="146">
        <v>493</v>
      </c>
    </row>
    <row r="20" spans="1:8" ht="15.75" x14ac:dyDescent="0.25">
      <c r="A20" s="155">
        <v>17</v>
      </c>
      <c r="B20" s="154" t="s">
        <v>75</v>
      </c>
      <c r="C20" s="151">
        <v>707</v>
      </c>
      <c r="D20" s="151">
        <v>844</v>
      </c>
      <c r="E20" s="153"/>
      <c r="F20" s="152"/>
      <c r="G20" s="151">
        <v>800</v>
      </c>
      <c r="H20" s="151">
        <v>977</v>
      </c>
    </row>
    <row r="21" spans="1:8" ht="15.75" x14ac:dyDescent="0.25">
      <c r="A21" s="150">
        <v>18</v>
      </c>
      <c r="B21" s="149" t="s">
        <v>73</v>
      </c>
      <c r="C21" s="146">
        <v>1147</v>
      </c>
      <c r="D21" s="146">
        <v>1421</v>
      </c>
      <c r="E21" s="148"/>
      <c r="F21" s="147"/>
      <c r="G21" s="146">
        <v>1409</v>
      </c>
      <c r="H21" s="146">
        <v>1758</v>
      </c>
    </row>
    <row r="22" spans="1:8" s="142" customFormat="1" ht="15.75" x14ac:dyDescent="0.25">
      <c r="A22" s="145" t="s">
        <v>33</v>
      </c>
      <c r="B22" s="144"/>
      <c r="C22" s="143">
        <v>17497</v>
      </c>
      <c r="D22" s="143">
        <v>21146</v>
      </c>
      <c r="E22" s="143"/>
      <c r="F22" s="143"/>
      <c r="G22" s="143">
        <v>21159</v>
      </c>
      <c r="H22" s="143">
        <v>26168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BM24"/>
  <sheetViews>
    <sheetView zoomScale="90" zoomScaleNormal="90" zoomScaleSheetLayoutView="90" workbookViewId="0">
      <selection activeCell="C23" sqref="C23"/>
    </sheetView>
  </sheetViews>
  <sheetFormatPr defaultColWidth="12" defaultRowHeight="12.75" x14ac:dyDescent="0.2"/>
  <cols>
    <col min="1" max="1" width="4" style="169" customWidth="1"/>
    <col min="2" max="2" width="25.28515625" style="167" customWidth="1"/>
    <col min="3" max="3" width="11" style="167" customWidth="1"/>
    <col min="4" max="4" width="10.5703125" style="167" customWidth="1"/>
    <col min="5" max="5" width="12.28515625" style="167" customWidth="1"/>
    <col min="6" max="6" width="11.7109375" style="167" customWidth="1"/>
    <col min="7" max="7" width="12" style="167" customWidth="1"/>
    <col min="8" max="11" width="8.28515625" style="167" customWidth="1"/>
    <col min="12" max="12" width="10.42578125" style="167" customWidth="1"/>
    <col min="13" max="13" width="10.140625" style="167" customWidth="1"/>
    <col min="14" max="15" width="13.28515625" style="168" customWidth="1"/>
    <col min="16" max="65" width="12" style="168"/>
    <col min="66" max="16384" width="12" style="167"/>
  </cols>
  <sheetData>
    <row r="1" spans="1:65" s="202" customFormat="1" ht="65.25" customHeight="1" x14ac:dyDescent="0.2">
      <c r="A1" s="204" t="s">
        <v>142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</row>
    <row r="2" spans="1:65" ht="76.5" customHeight="1" x14ac:dyDescent="0.2">
      <c r="A2" s="196" t="s">
        <v>125</v>
      </c>
      <c r="B2" s="196" t="s">
        <v>67</v>
      </c>
      <c r="C2" s="200" t="s">
        <v>141</v>
      </c>
      <c r="D2" s="201"/>
      <c r="E2" s="200" t="s">
        <v>140</v>
      </c>
      <c r="F2" s="199"/>
      <c r="G2" s="197" t="s">
        <v>139</v>
      </c>
      <c r="H2" s="197"/>
      <c r="I2" s="197"/>
      <c r="J2" s="197"/>
      <c r="K2" s="197"/>
      <c r="L2" s="194" t="s">
        <v>138</v>
      </c>
      <c r="M2" s="194"/>
    </row>
    <row r="3" spans="1:65" ht="16.5" customHeight="1" x14ac:dyDescent="0.2">
      <c r="A3" s="198"/>
      <c r="B3" s="198"/>
      <c r="C3" s="194" t="s">
        <v>99</v>
      </c>
      <c r="D3" s="194" t="s">
        <v>98</v>
      </c>
      <c r="E3" s="194" t="s">
        <v>99</v>
      </c>
      <c r="F3" s="197" t="s">
        <v>137</v>
      </c>
      <c r="G3" s="194" t="s">
        <v>136</v>
      </c>
      <c r="H3" s="194" t="s">
        <v>135</v>
      </c>
      <c r="I3" s="194" t="s">
        <v>134</v>
      </c>
      <c r="J3" s="194" t="s">
        <v>133</v>
      </c>
      <c r="K3" s="194" t="s">
        <v>132</v>
      </c>
      <c r="L3" s="194" t="s">
        <v>59</v>
      </c>
      <c r="M3" s="194"/>
    </row>
    <row r="4" spans="1:65" ht="35.25" customHeight="1" x14ac:dyDescent="0.2">
      <c r="A4" s="196"/>
      <c r="B4" s="196"/>
      <c r="C4" s="194"/>
      <c r="D4" s="194"/>
      <c r="E4" s="194"/>
      <c r="F4" s="195"/>
      <c r="G4" s="194"/>
      <c r="H4" s="194"/>
      <c r="I4" s="194"/>
      <c r="J4" s="194"/>
      <c r="K4" s="194"/>
      <c r="L4" s="193" t="s">
        <v>99</v>
      </c>
      <c r="M4" s="193" t="s">
        <v>98</v>
      </c>
    </row>
    <row r="5" spans="1:65" s="189" customFormat="1" ht="15.75" customHeight="1" x14ac:dyDescent="0.25">
      <c r="A5" s="192">
        <v>1</v>
      </c>
      <c r="B5" s="191" t="s">
        <v>51</v>
      </c>
      <c r="C5" s="186">
        <v>199</v>
      </c>
      <c r="D5" s="186">
        <v>202</v>
      </c>
      <c r="E5" s="186">
        <v>261</v>
      </c>
      <c r="F5" s="186">
        <v>519</v>
      </c>
      <c r="G5" s="185">
        <f>SUM(H5:K5)</f>
        <v>51</v>
      </c>
      <c r="H5" s="185">
        <v>34</v>
      </c>
      <c r="I5" s="185">
        <v>17</v>
      </c>
      <c r="J5" s="185"/>
      <c r="K5" s="190">
        <v>0</v>
      </c>
      <c r="L5" s="190">
        <v>233</v>
      </c>
      <c r="M5" s="190">
        <v>411</v>
      </c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</row>
    <row r="6" spans="1:65" s="176" customFormat="1" ht="15.75" customHeight="1" x14ac:dyDescent="0.25">
      <c r="A6" s="182">
        <v>2</v>
      </c>
      <c r="B6" s="181" t="s">
        <v>50</v>
      </c>
      <c r="C6" s="180">
        <v>158</v>
      </c>
      <c r="D6" s="180">
        <v>160</v>
      </c>
      <c r="E6" s="180">
        <v>219</v>
      </c>
      <c r="F6" s="180">
        <v>577</v>
      </c>
      <c r="G6" s="179">
        <f>SUM(H6:K6)</f>
        <v>41</v>
      </c>
      <c r="H6" s="179">
        <v>34</v>
      </c>
      <c r="I6" s="179">
        <v>7</v>
      </c>
      <c r="J6" s="179"/>
      <c r="K6" s="178">
        <v>0</v>
      </c>
      <c r="L6" s="178">
        <v>247</v>
      </c>
      <c r="M6" s="178">
        <v>466</v>
      </c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</row>
    <row r="7" spans="1:65" s="183" customFormat="1" ht="15.75" customHeight="1" x14ac:dyDescent="0.25">
      <c r="A7" s="188">
        <v>3</v>
      </c>
      <c r="B7" s="187" t="s">
        <v>49</v>
      </c>
      <c r="C7" s="186">
        <v>285</v>
      </c>
      <c r="D7" s="186">
        <v>288</v>
      </c>
      <c r="E7" s="186">
        <v>386</v>
      </c>
      <c r="F7" s="186">
        <v>889</v>
      </c>
      <c r="G7" s="185">
        <f>SUM(H7:K7)</f>
        <v>78</v>
      </c>
      <c r="H7" s="185">
        <v>65</v>
      </c>
      <c r="I7" s="185">
        <v>13</v>
      </c>
      <c r="J7" s="185"/>
      <c r="K7" s="184">
        <v>0</v>
      </c>
      <c r="L7" s="184">
        <v>401</v>
      </c>
      <c r="M7" s="184">
        <v>746</v>
      </c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</row>
    <row r="8" spans="1:65" s="176" customFormat="1" ht="15.75" customHeight="1" x14ac:dyDescent="0.25">
      <c r="A8" s="182">
        <v>4</v>
      </c>
      <c r="B8" s="181" t="s">
        <v>48</v>
      </c>
      <c r="C8" s="180">
        <v>1464</v>
      </c>
      <c r="D8" s="180">
        <v>1491</v>
      </c>
      <c r="E8" s="180">
        <v>545</v>
      </c>
      <c r="F8" s="180">
        <v>1444</v>
      </c>
      <c r="G8" s="179">
        <f>SUM(H8:K8)</f>
        <v>194</v>
      </c>
      <c r="H8" s="179">
        <v>171</v>
      </c>
      <c r="I8" s="179">
        <v>23</v>
      </c>
      <c r="J8" s="179"/>
      <c r="K8" s="178">
        <v>0</v>
      </c>
      <c r="L8" s="178">
        <v>1161</v>
      </c>
      <c r="M8" s="178">
        <v>1994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</row>
    <row r="9" spans="1:65" s="183" customFormat="1" ht="15.75" customHeight="1" x14ac:dyDescent="0.25">
      <c r="A9" s="188">
        <v>5</v>
      </c>
      <c r="B9" s="187" t="s">
        <v>47</v>
      </c>
      <c r="C9" s="186">
        <v>498</v>
      </c>
      <c r="D9" s="186">
        <v>509</v>
      </c>
      <c r="E9" s="186">
        <v>385</v>
      </c>
      <c r="F9" s="186">
        <v>902</v>
      </c>
      <c r="G9" s="185">
        <f>SUM(H9:K9)</f>
        <v>187</v>
      </c>
      <c r="H9" s="185">
        <v>158</v>
      </c>
      <c r="I9" s="185">
        <v>27</v>
      </c>
      <c r="J9" s="185">
        <v>2</v>
      </c>
      <c r="K9" s="184">
        <v>0</v>
      </c>
      <c r="L9" s="184">
        <v>644</v>
      </c>
      <c r="M9" s="184">
        <v>1118</v>
      </c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</row>
    <row r="10" spans="1:65" s="176" customFormat="1" ht="15.75" customHeight="1" x14ac:dyDescent="0.25">
      <c r="A10" s="182">
        <v>6</v>
      </c>
      <c r="B10" s="181" t="s">
        <v>46</v>
      </c>
      <c r="C10" s="180">
        <v>618</v>
      </c>
      <c r="D10" s="180">
        <v>623</v>
      </c>
      <c r="E10" s="180">
        <v>713</v>
      </c>
      <c r="F10" s="180">
        <v>1537</v>
      </c>
      <c r="G10" s="179">
        <f>SUM(H10:K10)</f>
        <v>194</v>
      </c>
      <c r="H10" s="179">
        <v>157</v>
      </c>
      <c r="I10" s="179">
        <v>36</v>
      </c>
      <c r="J10" s="179">
        <v>1</v>
      </c>
      <c r="K10" s="178">
        <v>0</v>
      </c>
      <c r="L10" s="178">
        <v>755</v>
      </c>
      <c r="M10" s="178">
        <v>1351</v>
      </c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</row>
    <row r="11" spans="1:65" s="183" customFormat="1" ht="15.75" customHeight="1" x14ac:dyDescent="0.25">
      <c r="A11" s="188">
        <v>7</v>
      </c>
      <c r="B11" s="187" t="s">
        <v>45</v>
      </c>
      <c r="C11" s="186">
        <v>219</v>
      </c>
      <c r="D11" s="186">
        <v>221</v>
      </c>
      <c r="E11" s="186">
        <v>175</v>
      </c>
      <c r="F11" s="186">
        <v>391</v>
      </c>
      <c r="G11" s="185">
        <f>SUM(H11:K11)</f>
        <v>100</v>
      </c>
      <c r="H11" s="185">
        <v>82</v>
      </c>
      <c r="I11" s="185">
        <v>18</v>
      </c>
      <c r="J11" s="185"/>
      <c r="K11" s="184">
        <v>0</v>
      </c>
      <c r="L11" s="184">
        <v>281</v>
      </c>
      <c r="M11" s="184">
        <v>494</v>
      </c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</row>
    <row r="12" spans="1:65" s="176" customFormat="1" ht="15.75" customHeight="1" x14ac:dyDescent="0.25">
      <c r="A12" s="182">
        <v>8</v>
      </c>
      <c r="B12" s="181" t="s">
        <v>44</v>
      </c>
      <c r="C12" s="180">
        <v>219</v>
      </c>
      <c r="D12" s="180">
        <v>223</v>
      </c>
      <c r="E12" s="180">
        <v>202</v>
      </c>
      <c r="F12" s="180">
        <v>445</v>
      </c>
      <c r="G12" s="179">
        <f>SUM(H12:K12)</f>
        <v>71</v>
      </c>
      <c r="H12" s="179">
        <v>61</v>
      </c>
      <c r="I12" s="179">
        <v>10</v>
      </c>
      <c r="J12" s="179"/>
      <c r="K12" s="178">
        <v>0</v>
      </c>
      <c r="L12" s="178">
        <v>261</v>
      </c>
      <c r="M12" s="178">
        <v>470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</row>
    <row r="13" spans="1:65" s="183" customFormat="1" ht="15.75" customHeight="1" x14ac:dyDescent="0.25">
      <c r="A13" s="188">
        <v>9</v>
      </c>
      <c r="B13" s="187" t="s">
        <v>43</v>
      </c>
      <c r="C13" s="186">
        <v>265</v>
      </c>
      <c r="D13" s="186">
        <v>270</v>
      </c>
      <c r="E13" s="186">
        <v>184</v>
      </c>
      <c r="F13" s="186">
        <v>492</v>
      </c>
      <c r="G13" s="185">
        <f>SUM(H13:K13)</f>
        <v>86</v>
      </c>
      <c r="H13" s="185">
        <v>68</v>
      </c>
      <c r="I13" s="185">
        <v>17</v>
      </c>
      <c r="J13" s="185">
        <v>1</v>
      </c>
      <c r="K13" s="184">
        <v>0</v>
      </c>
      <c r="L13" s="184">
        <v>355</v>
      </c>
      <c r="M13" s="184">
        <v>640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</row>
    <row r="14" spans="1:65" s="176" customFormat="1" ht="15.75" customHeight="1" x14ac:dyDescent="0.25">
      <c r="A14" s="182">
        <v>10</v>
      </c>
      <c r="B14" s="181" t="s">
        <v>42</v>
      </c>
      <c r="C14" s="180">
        <v>108</v>
      </c>
      <c r="D14" s="180">
        <v>109</v>
      </c>
      <c r="E14" s="180">
        <v>292</v>
      </c>
      <c r="F14" s="180">
        <v>616</v>
      </c>
      <c r="G14" s="179">
        <f>SUM(H14:K14)</f>
        <v>22</v>
      </c>
      <c r="H14" s="179">
        <v>17</v>
      </c>
      <c r="I14" s="179">
        <v>5</v>
      </c>
      <c r="J14" s="179"/>
      <c r="K14" s="178">
        <v>0</v>
      </c>
      <c r="L14" s="178">
        <v>153</v>
      </c>
      <c r="M14" s="178">
        <v>286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</row>
    <row r="15" spans="1:65" s="183" customFormat="1" ht="15.75" customHeight="1" x14ac:dyDescent="0.25">
      <c r="A15" s="188">
        <v>11</v>
      </c>
      <c r="B15" s="187" t="s">
        <v>41</v>
      </c>
      <c r="C15" s="186">
        <v>342</v>
      </c>
      <c r="D15" s="186">
        <v>349</v>
      </c>
      <c r="E15" s="186">
        <v>290</v>
      </c>
      <c r="F15" s="186">
        <v>840</v>
      </c>
      <c r="G15" s="185">
        <f>SUM(H15:K15)</f>
        <v>66</v>
      </c>
      <c r="H15" s="185">
        <v>60</v>
      </c>
      <c r="I15" s="185">
        <v>6</v>
      </c>
      <c r="J15" s="185"/>
      <c r="K15" s="184">
        <v>0</v>
      </c>
      <c r="L15" s="184">
        <v>315</v>
      </c>
      <c r="M15" s="184">
        <v>564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</row>
    <row r="16" spans="1:65" s="176" customFormat="1" ht="15.75" customHeight="1" x14ac:dyDescent="0.25">
      <c r="A16" s="182">
        <v>12</v>
      </c>
      <c r="B16" s="181" t="s">
        <v>40</v>
      </c>
      <c r="C16" s="180">
        <v>230</v>
      </c>
      <c r="D16" s="180">
        <v>232</v>
      </c>
      <c r="E16" s="180">
        <v>289</v>
      </c>
      <c r="F16" s="180">
        <v>713</v>
      </c>
      <c r="G16" s="179">
        <f>SUM(H16:K16)</f>
        <v>83</v>
      </c>
      <c r="H16" s="179">
        <v>66</v>
      </c>
      <c r="I16" s="179">
        <v>17</v>
      </c>
      <c r="J16" s="179"/>
      <c r="K16" s="178">
        <v>0</v>
      </c>
      <c r="L16" s="178">
        <v>308</v>
      </c>
      <c r="M16" s="178">
        <v>550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</row>
    <row r="17" spans="1:65" s="183" customFormat="1" ht="15.75" customHeight="1" x14ac:dyDescent="0.25">
      <c r="A17" s="188">
        <v>13</v>
      </c>
      <c r="B17" s="187" t="s">
        <v>39</v>
      </c>
      <c r="C17" s="186">
        <v>90</v>
      </c>
      <c r="D17" s="186">
        <v>91</v>
      </c>
      <c r="E17" s="186">
        <v>360</v>
      </c>
      <c r="F17" s="186">
        <v>672</v>
      </c>
      <c r="G17" s="185">
        <f>SUM(H17:K17)</f>
        <v>33</v>
      </c>
      <c r="H17" s="185">
        <v>30</v>
      </c>
      <c r="I17" s="185">
        <v>3</v>
      </c>
      <c r="J17" s="185"/>
      <c r="K17" s="184">
        <v>0</v>
      </c>
      <c r="L17" s="184">
        <v>189</v>
      </c>
      <c r="M17" s="184">
        <v>345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</row>
    <row r="18" spans="1:65" s="176" customFormat="1" ht="15.75" customHeight="1" x14ac:dyDescent="0.25">
      <c r="A18" s="182">
        <v>14</v>
      </c>
      <c r="B18" s="181" t="s">
        <v>38</v>
      </c>
      <c r="C18" s="180">
        <v>210</v>
      </c>
      <c r="D18" s="180">
        <v>214</v>
      </c>
      <c r="E18" s="180">
        <v>288</v>
      </c>
      <c r="F18" s="180">
        <v>711</v>
      </c>
      <c r="G18" s="179">
        <f>SUM(H18:K18)</f>
        <v>54</v>
      </c>
      <c r="H18" s="179">
        <v>46</v>
      </c>
      <c r="I18" s="179">
        <v>8</v>
      </c>
      <c r="J18" s="179"/>
      <c r="K18" s="178">
        <v>0</v>
      </c>
      <c r="L18" s="178">
        <v>311</v>
      </c>
      <c r="M18" s="178">
        <v>544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</row>
    <row r="19" spans="1:65" s="183" customFormat="1" ht="15.75" customHeight="1" x14ac:dyDescent="0.25">
      <c r="A19" s="188">
        <v>15</v>
      </c>
      <c r="B19" s="187" t="s">
        <v>37</v>
      </c>
      <c r="C19" s="186">
        <v>149</v>
      </c>
      <c r="D19" s="186">
        <v>153</v>
      </c>
      <c r="E19" s="186">
        <v>305</v>
      </c>
      <c r="F19" s="186">
        <v>731</v>
      </c>
      <c r="G19" s="185">
        <f>SUM(H19:K19)</f>
        <v>36</v>
      </c>
      <c r="H19" s="185">
        <v>26</v>
      </c>
      <c r="I19" s="185">
        <v>10</v>
      </c>
      <c r="J19" s="185"/>
      <c r="K19" s="184">
        <v>0</v>
      </c>
      <c r="L19" s="184">
        <v>235</v>
      </c>
      <c r="M19" s="184">
        <v>444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</row>
    <row r="20" spans="1:65" s="176" customFormat="1" ht="15.75" customHeight="1" x14ac:dyDescent="0.25">
      <c r="A20" s="182">
        <v>16</v>
      </c>
      <c r="B20" s="181" t="s">
        <v>36</v>
      </c>
      <c r="C20" s="180">
        <v>156</v>
      </c>
      <c r="D20" s="180">
        <v>158</v>
      </c>
      <c r="E20" s="180">
        <v>101</v>
      </c>
      <c r="F20" s="180">
        <v>253</v>
      </c>
      <c r="G20" s="179">
        <f>SUM(H20:K20)</f>
        <v>82</v>
      </c>
      <c r="H20" s="179">
        <v>69</v>
      </c>
      <c r="I20" s="179">
        <v>12</v>
      </c>
      <c r="J20" s="179">
        <v>1</v>
      </c>
      <c r="K20" s="178">
        <v>0</v>
      </c>
      <c r="L20" s="178">
        <v>170</v>
      </c>
      <c r="M20" s="178">
        <v>290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</row>
    <row r="21" spans="1:65" s="183" customFormat="1" ht="15.75" customHeight="1" x14ac:dyDescent="0.25">
      <c r="A21" s="188">
        <v>17</v>
      </c>
      <c r="B21" s="187" t="s">
        <v>35</v>
      </c>
      <c r="C21" s="186">
        <v>260</v>
      </c>
      <c r="D21" s="186">
        <v>263</v>
      </c>
      <c r="E21" s="186">
        <v>295</v>
      </c>
      <c r="F21" s="186">
        <v>615</v>
      </c>
      <c r="G21" s="185">
        <f>SUM(H21:K21)</f>
        <v>92</v>
      </c>
      <c r="H21" s="185">
        <v>80</v>
      </c>
      <c r="I21" s="185">
        <v>12</v>
      </c>
      <c r="J21" s="185"/>
      <c r="K21" s="184">
        <v>0</v>
      </c>
      <c r="L21" s="184">
        <v>301</v>
      </c>
      <c r="M21" s="184">
        <v>513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</row>
    <row r="22" spans="1:65" s="176" customFormat="1" ht="18" customHeight="1" x14ac:dyDescent="0.25">
      <c r="A22" s="182">
        <v>18</v>
      </c>
      <c r="B22" s="181" t="s">
        <v>34</v>
      </c>
      <c r="C22" s="180">
        <v>430</v>
      </c>
      <c r="D22" s="180">
        <v>434</v>
      </c>
      <c r="E22" s="180">
        <v>273</v>
      </c>
      <c r="F22" s="180">
        <v>697</v>
      </c>
      <c r="G22" s="179">
        <f>SUM(H22:K22)</f>
        <v>79</v>
      </c>
      <c r="H22" s="179">
        <v>62</v>
      </c>
      <c r="I22" s="179">
        <v>17</v>
      </c>
      <c r="J22" s="179"/>
      <c r="K22" s="178">
        <v>0</v>
      </c>
      <c r="L22" s="178">
        <v>422</v>
      </c>
      <c r="M22" s="178">
        <v>743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</row>
    <row r="23" spans="1:65" ht="27.95" customHeight="1" x14ac:dyDescent="0.2">
      <c r="A23" s="175" t="s">
        <v>33</v>
      </c>
      <c r="B23" s="175"/>
      <c r="C23" s="173">
        <f>SUM(C5:C22)</f>
        <v>5900</v>
      </c>
      <c r="D23" s="174">
        <f>SUM(D5:D22)</f>
        <v>5990</v>
      </c>
      <c r="E23" s="173">
        <f>SUM(E5:E22)</f>
        <v>5563</v>
      </c>
      <c r="F23" s="173">
        <f>SUM(F5:F22)</f>
        <v>13044</v>
      </c>
      <c r="G23" s="172">
        <f>SUM(G5:G22)</f>
        <v>1549</v>
      </c>
      <c r="H23" s="172">
        <f>SUM(H5:H22)</f>
        <v>1286</v>
      </c>
      <c r="I23" s="172">
        <f>SUM(I5:I22)</f>
        <v>258</v>
      </c>
      <c r="J23" s="172">
        <f>SUM(J5:J22)</f>
        <v>5</v>
      </c>
      <c r="K23" s="172">
        <f>SUM(K5:K22)</f>
        <v>0</v>
      </c>
      <c r="L23" s="172">
        <f>SUM(L5:L22)</f>
        <v>6742</v>
      </c>
      <c r="M23" s="172">
        <f>SUM(M5:M22)</f>
        <v>11969</v>
      </c>
    </row>
    <row r="24" spans="1:65" ht="27.75" customHeight="1" x14ac:dyDescent="0.2">
      <c r="C24" s="171"/>
      <c r="D24" s="171"/>
      <c r="E24" s="171"/>
      <c r="F24" s="171"/>
      <c r="G24" s="170"/>
      <c r="H24" s="170"/>
      <c r="I24" s="170"/>
      <c r="J24" s="170"/>
      <c r="K24" s="170"/>
      <c r="L24" s="170"/>
      <c r="M24" s="170"/>
      <c r="N24" s="170"/>
      <c r="O24" s="170"/>
    </row>
  </sheetData>
  <autoFilter ref="A4:O23"/>
  <mergeCells count="20">
    <mergeCell ref="A23:B23"/>
    <mergeCell ref="E3:E4"/>
    <mergeCell ref="F3:F4"/>
    <mergeCell ref="J3:J4"/>
    <mergeCell ref="G3:G4"/>
    <mergeCell ref="H3:H4"/>
    <mergeCell ref="C3:C4"/>
    <mergeCell ref="D3:D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F24"/>
  <sheetViews>
    <sheetView zoomScale="85" zoomScaleNormal="85" zoomScaleSheetLayoutView="100" workbookViewId="0">
      <selection activeCell="E11" sqref="E11"/>
    </sheetView>
  </sheetViews>
  <sheetFormatPr defaultRowHeight="18.75" x14ac:dyDescent="0.3"/>
  <cols>
    <col min="1" max="1" width="3.7109375" style="205" customWidth="1"/>
    <col min="2" max="2" width="26" style="205" customWidth="1"/>
    <col min="3" max="3" width="19.5703125" style="205" customWidth="1"/>
    <col min="4" max="4" width="20" style="206" customWidth="1"/>
    <col min="5" max="5" width="20.28515625" style="207" customWidth="1"/>
    <col min="6" max="6" width="20.85546875" style="206" customWidth="1"/>
    <col min="7" max="16384" width="9.140625" style="205"/>
  </cols>
  <sheetData>
    <row r="1" spans="1:6" ht="64.5" customHeight="1" x14ac:dyDescent="0.3">
      <c r="A1" s="225" t="s">
        <v>147</v>
      </c>
      <c r="B1" s="225"/>
      <c r="C1" s="225"/>
      <c r="D1" s="225"/>
      <c r="E1" s="225"/>
      <c r="F1" s="225"/>
    </row>
    <row r="2" spans="1:6" ht="93.75" x14ac:dyDescent="0.3">
      <c r="A2" s="224" t="s">
        <v>125</v>
      </c>
      <c r="B2" s="210" t="s">
        <v>67</v>
      </c>
      <c r="C2" s="223" t="s">
        <v>146</v>
      </c>
      <c r="D2" s="223" t="s">
        <v>145</v>
      </c>
      <c r="E2" s="223" t="s">
        <v>144</v>
      </c>
      <c r="F2" s="223" t="s">
        <v>143</v>
      </c>
    </row>
    <row r="3" spans="1:6" x14ac:dyDescent="0.3">
      <c r="A3" s="222">
        <v>1</v>
      </c>
      <c r="B3" s="221" t="s">
        <v>51</v>
      </c>
      <c r="C3" s="220">
        <v>249</v>
      </c>
      <c r="D3" s="220">
        <v>795</v>
      </c>
      <c r="E3" s="220">
        <v>294</v>
      </c>
      <c r="F3" s="220">
        <v>927</v>
      </c>
    </row>
    <row r="4" spans="1:6" x14ac:dyDescent="0.3">
      <c r="A4" s="216">
        <v>2</v>
      </c>
      <c r="B4" s="215" t="s">
        <v>50</v>
      </c>
      <c r="C4" s="213">
        <v>300</v>
      </c>
      <c r="D4" s="213">
        <v>998</v>
      </c>
      <c r="E4" s="213">
        <v>357</v>
      </c>
      <c r="F4" s="213">
        <v>1163</v>
      </c>
    </row>
    <row r="5" spans="1:6" x14ac:dyDescent="0.3">
      <c r="A5" s="219">
        <v>3</v>
      </c>
      <c r="B5" s="218" t="s">
        <v>49</v>
      </c>
      <c r="C5" s="217">
        <v>497</v>
      </c>
      <c r="D5" s="217">
        <v>1547</v>
      </c>
      <c r="E5" s="217">
        <v>588</v>
      </c>
      <c r="F5" s="217">
        <v>1773</v>
      </c>
    </row>
    <row r="6" spans="1:6" x14ac:dyDescent="0.3">
      <c r="A6" s="216">
        <v>4</v>
      </c>
      <c r="B6" s="215" t="s">
        <v>48</v>
      </c>
      <c r="C6" s="213">
        <v>1798</v>
      </c>
      <c r="D6" s="213">
        <v>5628</v>
      </c>
      <c r="E6" s="213">
        <v>2256</v>
      </c>
      <c r="F6" s="213">
        <v>6757</v>
      </c>
    </row>
    <row r="7" spans="1:6" x14ac:dyDescent="0.3">
      <c r="A7" s="219">
        <v>5</v>
      </c>
      <c r="B7" s="218" t="s">
        <v>47</v>
      </c>
      <c r="C7" s="217">
        <v>977</v>
      </c>
      <c r="D7" s="217">
        <v>3027</v>
      </c>
      <c r="E7" s="217">
        <v>1202</v>
      </c>
      <c r="F7" s="217">
        <v>3615</v>
      </c>
    </row>
    <row r="8" spans="1:6" x14ac:dyDescent="0.3">
      <c r="A8" s="216">
        <v>6</v>
      </c>
      <c r="B8" s="215" t="s">
        <v>46</v>
      </c>
      <c r="C8" s="213">
        <v>1195</v>
      </c>
      <c r="D8" s="213">
        <v>3777</v>
      </c>
      <c r="E8" s="213">
        <v>1394</v>
      </c>
      <c r="F8" s="213">
        <v>4317</v>
      </c>
    </row>
    <row r="9" spans="1:6" x14ac:dyDescent="0.3">
      <c r="A9" s="219">
        <v>7</v>
      </c>
      <c r="B9" s="218" t="s">
        <v>45</v>
      </c>
      <c r="C9" s="220">
        <v>410</v>
      </c>
      <c r="D9" s="220">
        <v>1278</v>
      </c>
      <c r="E9" s="220">
        <v>503</v>
      </c>
      <c r="F9" s="220">
        <v>1537</v>
      </c>
    </row>
    <row r="10" spans="1:6" x14ac:dyDescent="0.3">
      <c r="A10" s="216">
        <v>8</v>
      </c>
      <c r="B10" s="215" t="s">
        <v>44</v>
      </c>
      <c r="C10" s="213">
        <v>400</v>
      </c>
      <c r="D10" s="213">
        <v>1224</v>
      </c>
      <c r="E10" s="213">
        <v>466</v>
      </c>
      <c r="F10" s="213">
        <v>1396</v>
      </c>
    </row>
    <row r="11" spans="1:6" x14ac:dyDescent="0.3">
      <c r="A11" s="219">
        <v>9</v>
      </c>
      <c r="B11" s="218" t="s">
        <v>43</v>
      </c>
      <c r="C11" s="217">
        <v>532</v>
      </c>
      <c r="D11" s="217">
        <v>1690</v>
      </c>
      <c r="E11" s="217">
        <v>636</v>
      </c>
      <c r="F11" s="217">
        <v>1982</v>
      </c>
    </row>
    <row r="12" spans="1:6" x14ac:dyDescent="0.3">
      <c r="A12" s="216">
        <v>10</v>
      </c>
      <c r="B12" s="215" t="s">
        <v>42</v>
      </c>
      <c r="C12" s="213">
        <v>198</v>
      </c>
      <c r="D12" s="213">
        <v>622</v>
      </c>
      <c r="E12" s="213">
        <v>244</v>
      </c>
      <c r="F12" s="213">
        <v>746</v>
      </c>
    </row>
    <row r="13" spans="1:6" x14ac:dyDescent="0.3">
      <c r="A13" s="219">
        <v>11</v>
      </c>
      <c r="B13" s="218" t="s">
        <v>41</v>
      </c>
      <c r="C13" s="217">
        <v>447</v>
      </c>
      <c r="D13" s="217">
        <v>1417</v>
      </c>
      <c r="E13" s="217">
        <v>531</v>
      </c>
      <c r="F13" s="217">
        <v>1642</v>
      </c>
    </row>
    <row r="14" spans="1:6" x14ac:dyDescent="0.3">
      <c r="A14" s="216">
        <v>12</v>
      </c>
      <c r="B14" s="215" t="s">
        <v>40</v>
      </c>
      <c r="C14" s="213">
        <v>308</v>
      </c>
      <c r="D14" s="213">
        <v>977</v>
      </c>
      <c r="E14" s="213">
        <v>381</v>
      </c>
      <c r="F14" s="213">
        <v>1180</v>
      </c>
    </row>
    <row r="15" spans="1:6" x14ac:dyDescent="0.3">
      <c r="A15" s="219">
        <v>13</v>
      </c>
      <c r="B15" s="218" t="s">
        <v>39</v>
      </c>
      <c r="C15" s="217">
        <v>237</v>
      </c>
      <c r="D15" s="217">
        <v>735</v>
      </c>
      <c r="E15" s="217">
        <v>285</v>
      </c>
      <c r="F15" s="217">
        <v>860</v>
      </c>
    </row>
    <row r="16" spans="1:6" x14ac:dyDescent="0.3">
      <c r="A16" s="216">
        <v>14</v>
      </c>
      <c r="B16" s="215" t="s">
        <v>38</v>
      </c>
      <c r="C16" s="213">
        <v>489</v>
      </c>
      <c r="D16" s="213">
        <v>1531</v>
      </c>
      <c r="E16" s="213">
        <v>588</v>
      </c>
      <c r="F16" s="213">
        <v>1824</v>
      </c>
    </row>
    <row r="17" spans="1:6" x14ac:dyDescent="0.3">
      <c r="A17" s="216">
        <v>15</v>
      </c>
      <c r="B17" s="218" t="s">
        <v>37</v>
      </c>
      <c r="C17" s="217">
        <v>220</v>
      </c>
      <c r="D17" s="217">
        <v>727</v>
      </c>
      <c r="E17" s="217">
        <v>279</v>
      </c>
      <c r="F17" s="217">
        <v>880</v>
      </c>
    </row>
    <row r="18" spans="1:6" x14ac:dyDescent="0.3">
      <c r="A18" s="216">
        <v>16</v>
      </c>
      <c r="B18" s="215" t="s">
        <v>36</v>
      </c>
      <c r="C18" s="213">
        <v>292</v>
      </c>
      <c r="D18" s="213">
        <v>905</v>
      </c>
      <c r="E18" s="213">
        <v>346</v>
      </c>
      <c r="F18" s="213">
        <v>1038</v>
      </c>
    </row>
    <row r="19" spans="1:6" x14ac:dyDescent="0.3">
      <c r="A19" s="219">
        <v>17</v>
      </c>
      <c r="B19" s="218" t="s">
        <v>35</v>
      </c>
      <c r="C19" s="217">
        <v>446</v>
      </c>
      <c r="D19" s="217">
        <v>1362</v>
      </c>
      <c r="E19" s="217">
        <v>523</v>
      </c>
      <c r="F19" s="217">
        <v>1562</v>
      </c>
    </row>
    <row r="20" spans="1:6" x14ac:dyDescent="0.3">
      <c r="A20" s="216">
        <v>18</v>
      </c>
      <c r="B20" s="215" t="s">
        <v>34</v>
      </c>
      <c r="C20" s="214">
        <v>616</v>
      </c>
      <c r="D20" s="213">
        <v>1952</v>
      </c>
      <c r="E20" s="213">
        <v>730</v>
      </c>
      <c r="F20" s="213">
        <v>2271</v>
      </c>
    </row>
    <row r="21" spans="1:6" x14ac:dyDescent="0.3">
      <c r="A21" s="212" t="s">
        <v>33</v>
      </c>
      <c r="B21" s="211"/>
      <c r="C21" s="210">
        <f>SUM(C3:C20)</f>
        <v>9611</v>
      </c>
      <c r="D21" s="210">
        <f>SUM(D3:D20)</f>
        <v>30192</v>
      </c>
      <c r="E21" s="210">
        <f>SUM(E3:E20)</f>
        <v>11603</v>
      </c>
      <c r="F21" s="210">
        <v>35470</v>
      </c>
    </row>
    <row r="22" spans="1:6" x14ac:dyDescent="0.3">
      <c r="A22" s="206"/>
      <c r="B22" s="206"/>
      <c r="C22" s="206"/>
      <c r="E22" s="208"/>
    </row>
    <row r="23" spans="1:6" ht="39" customHeight="1" x14ac:dyDescent="0.3">
      <c r="A23" s="209"/>
      <c r="B23" s="209"/>
      <c r="C23" s="209"/>
      <c r="D23" s="209"/>
      <c r="E23" s="209"/>
      <c r="F23" s="209"/>
    </row>
    <row r="24" spans="1:6" x14ac:dyDescent="0.3">
      <c r="C24" s="208"/>
      <c r="D24" s="208"/>
      <c r="E24" s="208"/>
      <c r="F24" s="208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J29"/>
  <sheetViews>
    <sheetView zoomScale="80" zoomScaleNormal="80" workbookViewId="0">
      <selection activeCell="AG26" sqref="AG26"/>
    </sheetView>
  </sheetViews>
  <sheetFormatPr defaultColWidth="9.140625" defaultRowHeight="12.75" x14ac:dyDescent="0.2"/>
  <cols>
    <col min="1" max="1" width="6" style="226" customWidth="1"/>
    <col min="2" max="2" width="23" style="226" customWidth="1"/>
    <col min="3" max="3" width="8.140625" style="226" hidden="1" customWidth="1"/>
    <col min="4" max="4" width="6.85546875" style="226" hidden="1" customWidth="1"/>
    <col min="5" max="5" width="6.140625" style="226" hidden="1" customWidth="1"/>
    <col min="6" max="6" width="5.5703125" style="226" hidden="1" customWidth="1"/>
    <col min="7" max="7" width="6.140625" style="226" hidden="1" customWidth="1"/>
    <col min="8" max="8" width="5.5703125" style="226" hidden="1" customWidth="1"/>
    <col min="9" max="9" width="6.140625" style="226" hidden="1" customWidth="1"/>
    <col min="10" max="10" width="5.5703125" style="226" hidden="1" customWidth="1"/>
    <col min="11" max="11" width="6.85546875" style="226" hidden="1" customWidth="1"/>
    <col min="12" max="12" width="5.5703125" style="226" hidden="1" customWidth="1"/>
    <col min="13" max="13" width="6.85546875" style="226" hidden="1" customWidth="1"/>
    <col min="14" max="14" width="5.5703125" style="226" hidden="1" customWidth="1"/>
    <col min="15" max="15" width="6.5703125" style="226" hidden="1" customWidth="1"/>
    <col min="16" max="16" width="6.85546875" style="226" hidden="1" customWidth="1"/>
    <col min="17" max="17" width="6" style="226" hidden="1" customWidth="1"/>
    <col min="18" max="18" width="5.5703125" style="226" hidden="1" customWidth="1"/>
    <col min="19" max="19" width="6" style="226" hidden="1" customWidth="1"/>
    <col min="20" max="20" width="5.5703125" style="226" hidden="1" customWidth="1"/>
    <col min="21" max="21" width="6" style="226" hidden="1" customWidth="1"/>
    <col min="22" max="22" width="5.5703125" style="226" hidden="1" customWidth="1"/>
    <col min="23" max="23" width="8.140625" style="226" hidden="1" customWidth="1"/>
    <col min="24" max="24" width="7.7109375" style="226" hidden="1" customWidth="1"/>
    <col min="25" max="25" width="8" style="226" hidden="1" customWidth="1"/>
    <col min="26" max="26" width="6.85546875" style="226" hidden="1" customWidth="1"/>
    <col min="27" max="27" width="10" style="226" hidden="1" customWidth="1"/>
    <col min="28" max="28" width="8.85546875" style="226" hidden="1" customWidth="1"/>
    <col min="29" max="29" width="20.7109375" style="226" customWidth="1"/>
    <col min="30" max="31" width="20" style="226" customWidth="1"/>
    <col min="32" max="32" width="20.140625" style="226" customWidth="1"/>
    <col min="33" max="16384" width="9.140625" style="226"/>
  </cols>
  <sheetData>
    <row r="1" spans="1:36" s="267" customFormat="1" ht="18.75" customHeight="1" x14ac:dyDescent="0.25">
      <c r="A1" s="269" t="s">
        <v>167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</row>
    <row r="2" spans="1:36" s="267" customFormat="1" ht="87.75" customHeight="1" x14ac:dyDescent="0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</row>
    <row r="3" spans="1:36" ht="30" customHeight="1" x14ac:dyDescent="0.3">
      <c r="A3" s="261" t="s">
        <v>166</v>
      </c>
      <c r="B3" s="266" t="s">
        <v>67</v>
      </c>
      <c r="C3" s="265" t="s">
        <v>165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1" t="s">
        <v>164</v>
      </c>
      <c r="AD3" s="261"/>
      <c r="AE3" s="261" t="s">
        <v>163</v>
      </c>
      <c r="AF3" s="261"/>
    </row>
    <row r="4" spans="1:36" s="262" customFormat="1" x14ac:dyDescent="0.25">
      <c r="A4" s="261"/>
      <c r="B4" s="260"/>
      <c r="C4" s="263" t="s">
        <v>162</v>
      </c>
      <c r="D4" s="263"/>
      <c r="E4" s="263"/>
      <c r="F4" s="263"/>
      <c r="G4" s="263" t="s">
        <v>161</v>
      </c>
      <c r="H4" s="263"/>
      <c r="I4" s="263"/>
      <c r="J4" s="263"/>
      <c r="K4" s="263" t="s">
        <v>160</v>
      </c>
      <c r="L4" s="263"/>
      <c r="M4" s="263"/>
      <c r="N4" s="263"/>
      <c r="O4" s="263" t="s">
        <v>159</v>
      </c>
      <c r="P4" s="263"/>
      <c r="Q4" s="263"/>
      <c r="R4" s="263"/>
      <c r="S4" s="263" t="s">
        <v>158</v>
      </c>
      <c r="T4" s="263"/>
      <c r="U4" s="263"/>
      <c r="V4" s="263"/>
      <c r="W4" s="263" t="s">
        <v>157</v>
      </c>
      <c r="X4" s="263"/>
      <c r="Y4" s="263"/>
      <c r="Z4" s="263"/>
      <c r="AA4" s="258" t="s">
        <v>33</v>
      </c>
      <c r="AB4" s="258"/>
      <c r="AC4" s="261"/>
      <c r="AD4" s="261"/>
      <c r="AE4" s="261"/>
      <c r="AF4" s="261"/>
    </row>
    <row r="5" spans="1:36" s="257" customFormat="1" ht="11.25" x14ac:dyDescent="0.25">
      <c r="A5" s="261"/>
      <c r="B5" s="260"/>
      <c r="C5" s="259" t="s">
        <v>156</v>
      </c>
      <c r="D5" s="259"/>
      <c r="E5" s="259" t="s">
        <v>155</v>
      </c>
      <c r="F5" s="259"/>
      <c r="G5" s="259" t="s">
        <v>156</v>
      </c>
      <c r="H5" s="259"/>
      <c r="I5" s="259" t="s">
        <v>155</v>
      </c>
      <c r="J5" s="259"/>
      <c r="K5" s="259" t="s">
        <v>156</v>
      </c>
      <c r="L5" s="259"/>
      <c r="M5" s="259" t="s">
        <v>155</v>
      </c>
      <c r="N5" s="259"/>
      <c r="O5" s="259" t="s">
        <v>156</v>
      </c>
      <c r="P5" s="259"/>
      <c r="Q5" s="259" t="s">
        <v>155</v>
      </c>
      <c r="R5" s="259"/>
      <c r="S5" s="259" t="s">
        <v>156</v>
      </c>
      <c r="T5" s="259"/>
      <c r="U5" s="259" t="s">
        <v>155</v>
      </c>
      <c r="V5" s="259"/>
      <c r="W5" s="259" t="s">
        <v>156</v>
      </c>
      <c r="X5" s="259"/>
      <c r="Y5" s="259" t="s">
        <v>155</v>
      </c>
      <c r="Z5" s="259"/>
      <c r="AA5" s="258"/>
      <c r="AB5" s="258"/>
      <c r="AC5" s="163" t="s">
        <v>154</v>
      </c>
      <c r="AD5" s="163" t="s">
        <v>152</v>
      </c>
      <c r="AE5" s="163" t="s">
        <v>153</v>
      </c>
      <c r="AF5" s="163" t="s">
        <v>152</v>
      </c>
    </row>
    <row r="6" spans="1:36" s="252" customFormat="1" ht="48.75" customHeight="1" thickBot="1" x14ac:dyDescent="0.25">
      <c r="A6" s="256"/>
      <c r="B6" s="255"/>
      <c r="C6" s="254" t="s">
        <v>151</v>
      </c>
      <c r="D6" s="254" t="s">
        <v>149</v>
      </c>
      <c r="E6" s="254" t="s">
        <v>151</v>
      </c>
      <c r="F6" s="254" t="s">
        <v>149</v>
      </c>
      <c r="G6" s="254" t="s">
        <v>151</v>
      </c>
      <c r="H6" s="254" t="s">
        <v>149</v>
      </c>
      <c r="I6" s="254" t="s">
        <v>151</v>
      </c>
      <c r="J6" s="254" t="s">
        <v>149</v>
      </c>
      <c r="K6" s="254" t="s">
        <v>151</v>
      </c>
      <c r="L6" s="254" t="s">
        <v>149</v>
      </c>
      <c r="M6" s="254" t="s">
        <v>151</v>
      </c>
      <c r="N6" s="254" t="s">
        <v>149</v>
      </c>
      <c r="O6" s="254" t="s">
        <v>151</v>
      </c>
      <c r="P6" s="254" t="s">
        <v>149</v>
      </c>
      <c r="Q6" s="254" t="s">
        <v>151</v>
      </c>
      <c r="R6" s="254" t="s">
        <v>149</v>
      </c>
      <c r="S6" s="254" t="s">
        <v>151</v>
      </c>
      <c r="T6" s="254" t="s">
        <v>149</v>
      </c>
      <c r="U6" s="254" t="s">
        <v>151</v>
      </c>
      <c r="V6" s="254" t="s">
        <v>149</v>
      </c>
      <c r="W6" s="254" t="s">
        <v>151</v>
      </c>
      <c r="X6" s="254" t="s">
        <v>149</v>
      </c>
      <c r="Y6" s="254" t="s">
        <v>151</v>
      </c>
      <c r="Z6" s="254" t="s">
        <v>149</v>
      </c>
      <c r="AA6" s="254" t="s">
        <v>150</v>
      </c>
      <c r="AB6" s="254" t="s">
        <v>149</v>
      </c>
      <c r="AC6" s="253"/>
      <c r="AD6" s="253"/>
      <c r="AE6" s="253"/>
      <c r="AF6" s="253"/>
    </row>
    <row r="7" spans="1:36" ht="19.5" thickTop="1" x14ac:dyDescent="0.2">
      <c r="A7" s="251">
        <v>1</v>
      </c>
      <c r="B7" s="221" t="s">
        <v>119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0">
        <v>409</v>
      </c>
      <c r="AD7" s="250">
        <v>290</v>
      </c>
      <c r="AE7" s="250">
        <v>439</v>
      </c>
      <c r="AF7" s="250">
        <v>313</v>
      </c>
      <c r="AG7" s="241"/>
      <c r="AI7" s="241"/>
      <c r="AJ7" s="241"/>
    </row>
    <row r="8" spans="1:36" ht="18.75" x14ac:dyDescent="0.2">
      <c r="A8" s="245">
        <v>2</v>
      </c>
      <c r="B8" s="215" t="s">
        <v>118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3"/>
      <c r="AB8" s="243"/>
      <c r="AC8" s="242">
        <v>569</v>
      </c>
      <c r="AD8" s="242">
        <v>485</v>
      </c>
      <c r="AE8" s="242">
        <v>697</v>
      </c>
      <c r="AF8" s="242">
        <v>598</v>
      </c>
      <c r="AG8" s="241"/>
      <c r="AI8" s="241"/>
      <c r="AJ8" s="241"/>
    </row>
    <row r="9" spans="1:36" ht="18.75" x14ac:dyDescent="0.2">
      <c r="A9" s="249">
        <v>3</v>
      </c>
      <c r="B9" s="218" t="s">
        <v>148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7"/>
      <c r="AB9" s="247"/>
      <c r="AC9" s="246">
        <v>488</v>
      </c>
      <c r="AD9" s="246">
        <v>371</v>
      </c>
      <c r="AE9" s="246">
        <v>526</v>
      </c>
      <c r="AF9" s="246">
        <v>401</v>
      </c>
      <c r="AG9" s="241"/>
      <c r="AI9" s="241"/>
      <c r="AJ9" s="241"/>
    </row>
    <row r="10" spans="1:36" ht="18.75" x14ac:dyDescent="0.2">
      <c r="A10" s="245">
        <v>4</v>
      </c>
      <c r="B10" s="215" t="s">
        <v>116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3"/>
      <c r="AB10" s="243"/>
      <c r="AC10" s="242">
        <v>1588</v>
      </c>
      <c r="AD10" s="242">
        <v>1267</v>
      </c>
      <c r="AE10" s="242">
        <v>1890</v>
      </c>
      <c r="AF10" s="242">
        <v>1525</v>
      </c>
      <c r="AG10" s="241"/>
      <c r="AI10" s="241"/>
      <c r="AJ10" s="241"/>
    </row>
    <row r="11" spans="1:36" ht="18.75" x14ac:dyDescent="0.2">
      <c r="A11" s="249">
        <v>5</v>
      </c>
      <c r="B11" s="218" t="s">
        <v>115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7"/>
      <c r="AB11" s="247"/>
      <c r="AC11" s="246">
        <v>1161</v>
      </c>
      <c r="AD11" s="246">
        <v>904</v>
      </c>
      <c r="AE11" s="246">
        <v>1327</v>
      </c>
      <c r="AF11" s="246">
        <v>1036</v>
      </c>
      <c r="AG11" s="241"/>
      <c r="AI11" s="241"/>
      <c r="AJ11" s="241"/>
    </row>
    <row r="12" spans="1:36" ht="18.75" x14ac:dyDescent="0.2">
      <c r="A12" s="245">
        <v>6</v>
      </c>
      <c r="B12" s="215" t="s">
        <v>46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3"/>
      <c r="AB12" s="243"/>
      <c r="AC12" s="242">
        <v>1619</v>
      </c>
      <c r="AD12" s="242">
        <v>1224</v>
      </c>
      <c r="AE12" s="242">
        <v>1711</v>
      </c>
      <c r="AF12" s="242">
        <v>1291</v>
      </c>
      <c r="AG12" s="241"/>
      <c r="AI12" s="241"/>
      <c r="AJ12" s="241"/>
    </row>
    <row r="13" spans="1:36" ht="18.75" x14ac:dyDescent="0.2">
      <c r="A13" s="249">
        <v>7</v>
      </c>
      <c r="B13" s="218" t="s">
        <v>45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7"/>
      <c r="AB13" s="247"/>
      <c r="AC13" s="246">
        <v>240</v>
      </c>
      <c r="AD13" s="246">
        <v>173</v>
      </c>
      <c r="AE13" s="246">
        <v>285</v>
      </c>
      <c r="AF13" s="246">
        <v>197</v>
      </c>
      <c r="AG13" s="241"/>
      <c r="AI13" s="241"/>
      <c r="AJ13" s="241"/>
    </row>
    <row r="14" spans="1:36" ht="18.75" x14ac:dyDescent="0.2">
      <c r="A14" s="245">
        <v>8</v>
      </c>
      <c r="B14" s="215" t="s">
        <v>44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3"/>
      <c r="AB14" s="243"/>
      <c r="AC14" s="242">
        <v>347</v>
      </c>
      <c r="AD14" s="242">
        <v>215</v>
      </c>
      <c r="AE14" s="242">
        <v>373</v>
      </c>
      <c r="AF14" s="242">
        <v>231</v>
      </c>
      <c r="AG14" s="241"/>
      <c r="AI14" s="241"/>
      <c r="AJ14" s="241"/>
    </row>
    <row r="15" spans="1:36" ht="18.75" x14ac:dyDescent="0.2">
      <c r="A15" s="249">
        <v>9</v>
      </c>
      <c r="B15" s="218" t="s">
        <v>43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7"/>
      <c r="AB15" s="247"/>
      <c r="AC15" s="246">
        <v>586</v>
      </c>
      <c r="AD15" s="246">
        <v>432</v>
      </c>
      <c r="AE15" s="246">
        <v>662</v>
      </c>
      <c r="AF15" s="246">
        <v>496</v>
      </c>
      <c r="AG15" s="241"/>
      <c r="AI15" s="241"/>
      <c r="AJ15" s="241"/>
    </row>
    <row r="16" spans="1:36" ht="18.75" x14ac:dyDescent="0.2">
      <c r="A16" s="245">
        <v>10</v>
      </c>
      <c r="B16" s="215" t="s">
        <v>42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3"/>
      <c r="AB16" s="243"/>
      <c r="AC16" s="242">
        <v>259</v>
      </c>
      <c r="AD16" s="242">
        <v>157</v>
      </c>
      <c r="AE16" s="242">
        <v>343</v>
      </c>
      <c r="AF16" s="242">
        <v>204</v>
      </c>
      <c r="AG16" s="241"/>
      <c r="AI16" s="241"/>
      <c r="AJ16" s="241"/>
    </row>
    <row r="17" spans="1:36" ht="18.75" x14ac:dyDescent="0.2">
      <c r="A17" s="249">
        <v>11</v>
      </c>
      <c r="B17" s="218" t="s">
        <v>41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7"/>
      <c r="AB17" s="247"/>
      <c r="AC17" s="246">
        <v>897</v>
      </c>
      <c r="AD17" s="246">
        <v>756</v>
      </c>
      <c r="AE17" s="246">
        <v>1026</v>
      </c>
      <c r="AF17" s="246">
        <v>871</v>
      </c>
      <c r="AG17" s="241"/>
      <c r="AI17" s="241"/>
      <c r="AJ17" s="241"/>
    </row>
    <row r="18" spans="1:36" ht="18.75" x14ac:dyDescent="0.2">
      <c r="A18" s="245">
        <v>12</v>
      </c>
      <c r="B18" s="215" t="s">
        <v>40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3"/>
      <c r="AB18" s="243"/>
      <c r="AC18" s="242">
        <v>517</v>
      </c>
      <c r="AD18" s="242">
        <v>393</v>
      </c>
      <c r="AE18" s="242">
        <v>576</v>
      </c>
      <c r="AF18" s="242">
        <v>425</v>
      </c>
      <c r="AG18" s="241"/>
      <c r="AI18" s="241"/>
      <c r="AJ18" s="241"/>
    </row>
    <row r="19" spans="1:36" ht="18.75" x14ac:dyDescent="0.2">
      <c r="A19" s="249">
        <v>13</v>
      </c>
      <c r="B19" s="218" t="s">
        <v>39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7"/>
      <c r="AB19" s="247"/>
      <c r="AC19" s="246">
        <v>376</v>
      </c>
      <c r="AD19" s="246">
        <v>246</v>
      </c>
      <c r="AE19" s="246">
        <v>442</v>
      </c>
      <c r="AF19" s="246">
        <v>276</v>
      </c>
      <c r="AG19" s="241"/>
      <c r="AI19" s="241"/>
      <c r="AJ19" s="241"/>
    </row>
    <row r="20" spans="1:36" ht="18.75" x14ac:dyDescent="0.2">
      <c r="A20" s="245">
        <v>14</v>
      </c>
      <c r="B20" s="215" t="s">
        <v>38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3"/>
      <c r="AB20" s="243"/>
      <c r="AC20" s="242">
        <v>866</v>
      </c>
      <c r="AD20" s="242">
        <v>689</v>
      </c>
      <c r="AE20" s="242">
        <v>925</v>
      </c>
      <c r="AF20" s="242">
        <v>733</v>
      </c>
      <c r="AG20" s="241"/>
      <c r="AI20" s="241"/>
      <c r="AJ20" s="241"/>
    </row>
    <row r="21" spans="1:36" ht="18.75" x14ac:dyDescent="0.2">
      <c r="A21" s="249">
        <v>15</v>
      </c>
      <c r="B21" s="218" t="s">
        <v>37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7"/>
      <c r="AB21" s="247"/>
      <c r="AC21" s="246">
        <v>112</v>
      </c>
      <c r="AD21" s="246">
        <v>84</v>
      </c>
      <c r="AE21" s="246">
        <v>149</v>
      </c>
      <c r="AF21" s="246">
        <v>105</v>
      </c>
      <c r="AG21" s="241"/>
      <c r="AI21" s="241"/>
      <c r="AJ21" s="241"/>
    </row>
    <row r="22" spans="1:36" ht="18.75" x14ac:dyDescent="0.2">
      <c r="A22" s="245">
        <v>16</v>
      </c>
      <c r="B22" s="215" t="s">
        <v>36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3"/>
      <c r="AB22" s="243"/>
      <c r="AC22" s="242">
        <v>0</v>
      </c>
      <c r="AD22" s="242">
        <v>0</v>
      </c>
      <c r="AE22" s="242">
        <v>0</v>
      </c>
      <c r="AF22" s="242">
        <v>0</v>
      </c>
      <c r="AI22" s="241"/>
      <c r="AJ22" s="241"/>
    </row>
    <row r="23" spans="1:36" ht="18.75" x14ac:dyDescent="0.2">
      <c r="A23" s="249">
        <v>17</v>
      </c>
      <c r="B23" s="218" t="s">
        <v>35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7"/>
      <c r="AB23" s="247"/>
      <c r="AC23" s="246">
        <v>284</v>
      </c>
      <c r="AD23" s="246">
        <v>175</v>
      </c>
      <c r="AE23" s="246">
        <v>349</v>
      </c>
      <c r="AF23" s="246">
        <v>208</v>
      </c>
      <c r="AG23" s="241"/>
      <c r="AI23" s="241"/>
      <c r="AJ23" s="241"/>
    </row>
    <row r="24" spans="1:36" ht="18.75" x14ac:dyDescent="0.2">
      <c r="A24" s="245">
        <v>18</v>
      </c>
      <c r="B24" s="215" t="s">
        <v>34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3"/>
      <c r="AB24" s="243"/>
      <c r="AC24" s="242">
        <v>536</v>
      </c>
      <c r="AD24" s="242">
        <v>459</v>
      </c>
      <c r="AE24" s="242">
        <v>623</v>
      </c>
      <c r="AF24" s="242">
        <v>537</v>
      </c>
      <c r="AG24" s="241"/>
      <c r="AI24" s="241"/>
      <c r="AJ24" s="241"/>
    </row>
    <row r="25" spans="1:36" s="228" customFormat="1" ht="18.75" x14ac:dyDescent="0.2">
      <c r="A25" s="240" t="s">
        <v>33</v>
      </c>
      <c r="B25" s="239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>
        <f>SUM(AC7:AC24)</f>
        <v>10854</v>
      </c>
      <c r="AD25" s="238">
        <f>SUM(AD7:AD24)</f>
        <v>8320</v>
      </c>
      <c r="AE25" s="238">
        <f>SUM(AE7:AE24)</f>
        <v>12343</v>
      </c>
      <c r="AF25" s="237">
        <f>SUM(AF7:AF24)</f>
        <v>9447</v>
      </c>
      <c r="AI25" s="226"/>
    </row>
    <row r="26" spans="1:36" s="232" customFormat="1" ht="15.75" x14ac:dyDescent="0.25">
      <c r="A26" s="236"/>
      <c r="B26" s="235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3"/>
      <c r="AD26" s="233"/>
      <c r="AE26" s="233"/>
      <c r="AF26" s="233"/>
    </row>
    <row r="27" spans="1:36" s="228" customFormat="1" ht="15.75" x14ac:dyDescent="0.25">
      <c r="A27" s="231"/>
      <c r="B27" s="231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29"/>
      <c r="AD27" s="229"/>
      <c r="AE27" s="229"/>
      <c r="AF27" s="229"/>
    </row>
    <row r="28" spans="1:36" s="228" customFormat="1" ht="15.75" x14ac:dyDescent="0.25">
      <c r="A28" s="231"/>
      <c r="B28" s="231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29"/>
      <c r="AD28" s="229"/>
      <c r="AE28" s="229"/>
      <c r="AF28" s="229"/>
    </row>
    <row r="29" spans="1:36" ht="15.75" x14ac:dyDescent="0.25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</row>
  </sheetData>
  <mergeCells count="32">
    <mergeCell ref="K4:N4"/>
    <mergeCell ref="O4:R4"/>
    <mergeCell ref="S4:V4"/>
    <mergeCell ref="W4:Z4"/>
    <mergeCell ref="AA4:AB5"/>
    <mergeCell ref="A25:B2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M5:N5"/>
    <mergeCell ref="AC5:AC6"/>
    <mergeCell ref="AD5:AD6"/>
    <mergeCell ref="AE5:AE6"/>
    <mergeCell ref="AF5:AF6"/>
    <mergeCell ref="W5:X5"/>
    <mergeCell ref="Y5:Z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1-е пособие</vt:lpstr>
      <vt:lpstr>ИНВАЛИД_ВОВ (по МО)</vt:lpstr>
      <vt:lpstr>Заболевания</vt:lpstr>
      <vt:lpstr>ДП</vt:lpstr>
      <vt:lpstr>Первый ребенок</vt:lpstr>
      <vt:lpstr>3-7</vt:lpstr>
      <vt:lpstr>Некоторые меры</vt:lpstr>
      <vt:lpstr>ЕДК Многодетные</vt:lpstr>
      <vt:lpstr>Сельские специалисты</vt:lpstr>
      <vt:lpstr>Некоторые меры 2</vt:lpstr>
      <vt:lpstr>Инвалиды</vt:lpstr>
      <vt:lpstr>Некоторые меры 3</vt:lpstr>
      <vt:lpstr>Мат. капитал</vt:lpstr>
      <vt:lpstr>Численность Многодетные</vt:lpstr>
      <vt:lpstr>ЕДВ отдельные категории</vt:lpstr>
      <vt:lpstr>При рождении 3 ребенка</vt:lpstr>
      <vt:lpstr>Образование</vt:lpstr>
      <vt:lpstr>Беременные</vt:lpstr>
      <vt:lpstr>ЕДК ком услуги</vt:lpstr>
      <vt:lpstr>Пенсия</vt:lpstr>
      <vt:lpstr>Субсидия на оплату ЖП и КУ</vt:lpstr>
      <vt:lpstr>ФЕДК</vt:lpstr>
      <vt:lpstr>ФЕДК (2)</vt:lpstr>
      <vt:lpstr>'1-е пособие'!Область_печати</vt:lpstr>
      <vt:lpstr>'ЕДК ком услуги'!Область_печати</vt:lpstr>
      <vt:lpstr>'ЕДК Многодетные'!Область_печати</vt:lpstr>
      <vt:lpstr>'Некоторые меры'!Область_печати</vt:lpstr>
      <vt:lpstr>'Некоторые меры 2'!Область_печати</vt:lpstr>
      <vt:lpstr>Пенсия!Область_печати</vt:lpstr>
      <vt:lpstr>'Субсидия на оплату ЖП и КУ'!Область_печати</vt:lpstr>
      <vt:lpstr>ФЕДК!Область_печати</vt:lpstr>
      <vt:lpstr>'ФЕДК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Андреевич Гвоздев</dc:creator>
  <cp:lastModifiedBy>Роман Андреевич Гвоздев</cp:lastModifiedBy>
  <dcterms:created xsi:type="dcterms:W3CDTF">2022-11-03T10:46:57Z</dcterms:created>
  <dcterms:modified xsi:type="dcterms:W3CDTF">2022-11-03T10:57:02Z</dcterms:modified>
</cp:coreProperties>
</file>