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717"/>
  </bookViews>
  <sheets>
    <sheet name="Полугодие" sheetId="27" r:id="rId1"/>
    <sheet name="Выплата на ребенка" sheetId="4" r:id="rId2"/>
    <sheet name="ИНВАЛИД_ВОВ (по МО)" sheetId="5" r:id="rId3"/>
    <sheet name="Выплаты детям с заболеваниями" sheetId="6" r:id="rId4"/>
    <sheet name="Детское питание" sheetId="7" r:id="rId5"/>
    <sheet name="Рождение первого ребенка" sheetId="8" r:id="rId6"/>
    <sheet name="3-7" sheetId="9" r:id="rId7"/>
    <sheet name="Многодетные семьи" sheetId="10" r:id="rId8"/>
    <sheet name="Специалисты сельской местности" sheetId="11" r:id="rId9"/>
    <sheet name="Некоторые меры" sheetId="12" r:id="rId10"/>
    <sheet name="Количество инвалидов" sheetId="13" r:id="rId11"/>
    <sheet name="Выплаты инвалидам" sheetId="14" r:id="rId12"/>
    <sheet name="Некоторые меры соц поддержки" sheetId="15" r:id="rId13"/>
    <sheet name="Материнский капитал" sheetId="16" r:id="rId14"/>
    <sheet name="Количество Многодетные семьи" sheetId="17" r:id="rId15"/>
    <sheet name="Выплаты ветеранам" sheetId="18" r:id="rId16"/>
    <sheet name="3й ребенок" sheetId="19" r:id="rId17"/>
    <sheet name="Дошкольное образование" sheetId="20" r:id="rId18"/>
    <sheet name="Беременные женщины" sheetId="21" r:id="rId19"/>
    <sheet name="ЕДК компенсация по ЖКУ" sheetId="22" r:id="rId20"/>
    <sheet name="Доплата к пенсии" sheetId="23" r:id="rId21"/>
    <sheet name="Субсидии на оплату жил. помещен" sheetId="24" r:id="rId22"/>
    <sheet name="ФЕДК" sheetId="25" r:id="rId23"/>
    <sheet name="ФЕДК (Юбилей)" sheetId="26" r:id="rId24"/>
  </sheets>
  <definedNames>
    <definedName name="_xlnm._FilterDatabase" localSheetId="18" hidden="1">'Беременные женщины'!$A$9:$G$28</definedName>
    <definedName name="_xlnm._FilterDatabase" localSheetId="15" hidden="1">'Выплаты ветеранам'!$A$3:$N$22</definedName>
    <definedName name="_xlnm._FilterDatabase" localSheetId="3" hidden="1">'Выплаты детям с заболеваниями'!$A$4:$L$23</definedName>
    <definedName name="_xlnm._FilterDatabase" localSheetId="11" hidden="1">'Выплаты инвалидам'!$A$3:$L$22</definedName>
    <definedName name="_xlnm._FilterDatabase" localSheetId="2" hidden="1">'ИНВАЛИД_ВОВ (по МО)'!$A$6:$N$26</definedName>
    <definedName name="_xlnm._FilterDatabase" localSheetId="10" hidden="1">'Количество инвалидов'!$A$4:$O$23</definedName>
    <definedName name="_xlnm._FilterDatabase" localSheetId="12" hidden="1">'Некоторые меры соц поддержки'!$A$4:$M$23</definedName>
    <definedName name="_xlnm.Database" localSheetId="6">'3-7'!#REF!</definedName>
    <definedName name="_xlnm.Database" localSheetId="18">#REF!</definedName>
    <definedName name="_xlnm.Database" localSheetId="4">'Детское питание'!#REF!</definedName>
    <definedName name="_xlnm.Database">#REF!</definedName>
    <definedName name="База_данных_2">#REF!</definedName>
    <definedName name="_xlnm.Print_Area" localSheetId="1">'Выплата на ребенка'!$A$1:$K$16</definedName>
    <definedName name="_xlnm.Print_Area" localSheetId="20">'Доплата к пенсии'!$A$1:$D$22</definedName>
    <definedName name="_xlnm.Print_Area" localSheetId="19">'ЕДК компенсация по ЖКУ'!$A$1:$F$23</definedName>
    <definedName name="_xlnm.Print_Area" localSheetId="7">'Многодетные семьи'!$A$1:$F$23</definedName>
    <definedName name="_xlnm.Print_Area" localSheetId="9">'Некоторые меры'!$A$1:$F$22</definedName>
    <definedName name="_xlnm.Print_Area" localSheetId="12">'Некоторые меры соц поддержки'!$A$1:$O$23</definedName>
    <definedName name="_xlnm.Print_Area" localSheetId="0">Полугодие!$A$1:$E$23</definedName>
    <definedName name="_xlnm.Print_Area" localSheetId="21">'Субсидии на оплату жил. помещен'!$A$1:$F$23</definedName>
    <definedName name="_xlnm.Print_Area" localSheetId="22">ФЕДК!$A$1:$D$21</definedName>
    <definedName name="_xlnm.Print_Area" localSheetId="23">'ФЕДК (Юбилей)'!$A$1:$G$22</definedName>
  </definedNames>
  <calcPr calcId="145621"/>
</workbook>
</file>

<file path=xl/calcChain.xml><?xml version="1.0" encoding="utf-8"?>
<calcChain xmlns="http://schemas.openxmlformats.org/spreadsheetml/2006/main">
  <c r="F4" i="26" l="1"/>
  <c r="J4" i="26"/>
  <c r="F5" i="26"/>
  <c r="J5" i="26"/>
  <c r="F6" i="26"/>
  <c r="J6" i="26"/>
  <c r="F7" i="26"/>
  <c r="J7" i="26"/>
  <c r="F8" i="26"/>
  <c r="J8" i="26"/>
  <c r="F9" i="26"/>
  <c r="J9" i="26"/>
  <c r="F10" i="26"/>
  <c r="J10" i="26"/>
  <c r="F11" i="26"/>
  <c r="J11" i="26"/>
  <c r="F12" i="26"/>
  <c r="J12" i="26"/>
  <c r="F13" i="26"/>
  <c r="J13" i="26"/>
  <c r="F14" i="26"/>
  <c r="J14" i="26"/>
  <c r="F15" i="26"/>
  <c r="J15" i="26"/>
  <c r="F16" i="26"/>
  <c r="J16" i="26"/>
  <c r="F17" i="26"/>
  <c r="J17" i="26"/>
  <c r="F18" i="26"/>
  <c r="J18" i="26"/>
  <c r="F19" i="26"/>
  <c r="J19" i="26"/>
  <c r="F20" i="26"/>
  <c r="J20" i="26"/>
  <c r="F21" i="26"/>
  <c r="J21" i="26"/>
  <c r="C22" i="26"/>
  <c r="D22" i="26"/>
  <c r="E22" i="26"/>
  <c r="F22" i="26"/>
  <c r="G22" i="26"/>
  <c r="H22" i="26"/>
  <c r="I22" i="26"/>
  <c r="J22" i="26"/>
  <c r="C23" i="24" l="1"/>
  <c r="D23" i="24"/>
  <c r="E23" i="24"/>
  <c r="F23" i="24"/>
  <c r="C25" i="20" l="1"/>
  <c r="D25" i="20"/>
  <c r="E25" i="20"/>
  <c r="F25" i="20"/>
  <c r="G25" i="20"/>
  <c r="H25" i="20"/>
  <c r="F4" i="18" l="1"/>
  <c r="F22" i="18" s="1"/>
  <c r="L4" i="18"/>
  <c r="F5" i="18"/>
  <c r="L5" i="18"/>
  <c r="F6" i="18"/>
  <c r="L6" i="18"/>
  <c r="F7" i="18"/>
  <c r="L7" i="18"/>
  <c r="L22" i="18" s="1"/>
  <c r="F8" i="18"/>
  <c r="L8" i="18"/>
  <c r="F9" i="18"/>
  <c r="L9" i="18"/>
  <c r="F10" i="18"/>
  <c r="L10" i="18"/>
  <c r="F11" i="18"/>
  <c r="L11" i="18"/>
  <c r="F12" i="18"/>
  <c r="L12" i="18"/>
  <c r="F13" i="18"/>
  <c r="L13" i="18"/>
  <c r="F14" i="18"/>
  <c r="L14" i="18"/>
  <c r="F15" i="18"/>
  <c r="L15" i="18"/>
  <c r="F16" i="18"/>
  <c r="L16" i="18"/>
  <c r="F17" i="18"/>
  <c r="L17" i="18"/>
  <c r="F18" i="18"/>
  <c r="L18" i="18"/>
  <c r="F19" i="18"/>
  <c r="L19" i="18"/>
  <c r="F20" i="18"/>
  <c r="L20" i="18"/>
  <c r="F21" i="18"/>
  <c r="L21" i="18"/>
  <c r="C22" i="18"/>
  <c r="D22" i="18"/>
  <c r="E22" i="18"/>
  <c r="G22" i="18"/>
  <c r="H22" i="18"/>
  <c r="I22" i="18"/>
  <c r="J22" i="18"/>
  <c r="K22" i="18"/>
  <c r="M22" i="18"/>
  <c r="N22" i="18"/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D24" i="16"/>
  <c r="C24" i="16" s="1"/>
  <c r="E24" i="16"/>
  <c r="F24" i="16"/>
  <c r="G24" i="16"/>
  <c r="H24" i="16"/>
  <c r="I24" i="16"/>
  <c r="J24" i="16"/>
  <c r="K24" i="16"/>
  <c r="L24" i="16"/>
  <c r="M24" i="16"/>
  <c r="G5" i="15" l="1"/>
  <c r="G23" i="15" s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D23" i="15"/>
  <c r="H23" i="15"/>
  <c r="I23" i="15"/>
  <c r="J23" i="15"/>
  <c r="K23" i="15"/>
  <c r="C22" i="14" l="1"/>
  <c r="D22" i="14"/>
  <c r="E22" i="14"/>
  <c r="F22" i="14"/>
  <c r="G22" i="14"/>
  <c r="H22" i="14"/>
  <c r="I22" i="14"/>
  <c r="J22" i="14"/>
  <c r="K22" i="14"/>
  <c r="L22" i="14"/>
  <c r="C5" i="13" l="1"/>
  <c r="H5" i="13"/>
  <c r="O5" i="13"/>
  <c r="C6" i="13"/>
  <c r="H6" i="13"/>
  <c r="O6" i="13"/>
  <c r="C7" i="13"/>
  <c r="H7" i="13"/>
  <c r="O7" i="13"/>
  <c r="C8" i="13"/>
  <c r="H8" i="13"/>
  <c r="O8" i="13"/>
  <c r="C9" i="13"/>
  <c r="H9" i="13"/>
  <c r="O9" i="13"/>
  <c r="C10" i="13"/>
  <c r="H10" i="13"/>
  <c r="O10" i="13"/>
  <c r="C11" i="13"/>
  <c r="H11" i="13"/>
  <c r="O11" i="13"/>
  <c r="C12" i="13"/>
  <c r="H12" i="13"/>
  <c r="O12" i="13"/>
  <c r="C13" i="13"/>
  <c r="H13" i="13"/>
  <c r="O13" i="13"/>
  <c r="C14" i="13"/>
  <c r="H14" i="13"/>
  <c r="O14" i="13"/>
  <c r="C15" i="13"/>
  <c r="H15" i="13"/>
  <c r="O15" i="13"/>
  <c r="C16" i="13"/>
  <c r="H16" i="13"/>
  <c r="O16" i="13"/>
  <c r="C17" i="13"/>
  <c r="H17" i="13"/>
  <c r="O17" i="13"/>
  <c r="C18" i="13"/>
  <c r="H18" i="13"/>
  <c r="O18" i="13"/>
  <c r="C19" i="13"/>
  <c r="H19" i="13"/>
  <c r="O19" i="13"/>
  <c r="C20" i="13"/>
  <c r="H20" i="13"/>
  <c r="O20" i="13"/>
  <c r="C21" i="13"/>
  <c r="H21" i="13"/>
  <c r="O21" i="13"/>
  <c r="C22" i="13"/>
  <c r="H22" i="13"/>
  <c r="O22" i="13"/>
  <c r="D23" i="13"/>
  <c r="C23" i="13" s="1"/>
  <c r="E23" i="13"/>
  <c r="F23" i="13"/>
  <c r="G23" i="13"/>
  <c r="I23" i="13"/>
  <c r="H23" i="13" s="1"/>
  <c r="J23" i="13"/>
  <c r="K23" i="13"/>
  <c r="O23" i="13" s="1"/>
  <c r="L23" i="13"/>
  <c r="M23" i="13"/>
  <c r="N23" i="13"/>
  <c r="C22" i="12" l="1"/>
  <c r="D22" i="12"/>
  <c r="E22" i="12"/>
  <c r="F22" i="12"/>
  <c r="AC25" i="11" l="1"/>
  <c r="AD25" i="11"/>
  <c r="AE25" i="11"/>
  <c r="AF25" i="11"/>
  <c r="C21" i="10" l="1"/>
  <c r="D21" i="10"/>
  <c r="E21" i="10"/>
  <c r="C22" i="9" l="1"/>
  <c r="D22" i="9"/>
  <c r="G22" i="9"/>
  <c r="H22" i="9"/>
  <c r="F23" i="8" l="1"/>
  <c r="C22" i="7" l="1"/>
  <c r="D22" i="7"/>
  <c r="E22" i="7"/>
  <c r="F22" i="7"/>
  <c r="G23" i="6" l="1"/>
  <c r="H23" i="6"/>
  <c r="I23" i="6"/>
  <c r="J23" i="6"/>
  <c r="K23" i="6"/>
  <c r="L23" i="6"/>
  <c r="E8" i="5" l="1"/>
  <c r="E26" i="5" s="1"/>
  <c r="H8" i="5"/>
  <c r="K8" i="5"/>
  <c r="E9" i="5"/>
  <c r="C9" i="5" s="1"/>
  <c r="H9" i="5"/>
  <c r="K9" i="5"/>
  <c r="E10" i="5"/>
  <c r="C10" i="5" s="1"/>
  <c r="H10" i="5"/>
  <c r="K10" i="5"/>
  <c r="E11" i="5"/>
  <c r="C11" i="5" s="1"/>
  <c r="H11" i="5"/>
  <c r="K11" i="5"/>
  <c r="E12" i="5"/>
  <c r="C12" i="5" s="1"/>
  <c r="H12" i="5"/>
  <c r="K12" i="5"/>
  <c r="E13" i="5"/>
  <c r="C13" i="5" s="1"/>
  <c r="H13" i="5"/>
  <c r="K13" i="5"/>
  <c r="E14" i="5"/>
  <c r="C14" i="5" s="1"/>
  <c r="H14" i="5"/>
  <c r="K14" i="5"/>
  <c r="E15" i="5"/>
  <c r="C15" i="5" s="1"/>
  <c r="H15" i="5"/>
  <c r="K15" i="5"/>
  <c r="E16" i="5"/>
  <c r="C16" i="5" s="1"/>
  <c r="H16" i="5"/>
  <c r="K16" i="5"/>
  <c r="E17" i="5"/>
  <c r="C17" i="5" s="1"/>
  <c r="H17" i="5"/>
  <c r="K17" i="5"/>
  <c r="E18" i="5"/>
  <c r="C18" i="5" s="1"/>
  <c r="H18" i="5"/>
  <c r="K18" i="5"/>
  <c r="E19" i="5"/>
  <c r="C19" i="5" s="1"/>
  <c r="H19" i="5"/>
  <c r="K19" i="5"/>
  <c r="E20" i="5"/>
  <c r="C20" i="5" s="1"/>
  <c r="H20" i="5"/>
  <c r="K20" i="5"/>
  <c r="E21" i="5"/>
  <c r="C21" i="5" s="1"/>
  <c r="H21" i="5"/>
  <c r="K21" i="5"/>
  <c r="E22" i="5"/>
  <c r="C22" i="5" s="1"/>
  <c r="H22" i="5"/>
  <c r="K22" i="5"/>
  <c r="E23" i="5"/>
  <c r="C23" i="5" s="1"/>
  <c r="H23" i="5"/>
  <c r="K23" i="5"/>
  <c r="E24" i="5"/>
  <c r="C24" i="5" s="1"/>
  <c r="H24" i="5"/>
  <c r="K24" i="5"/>
  <c r="E25" i="5"/>
  <c r="C25" i="5" s="1"/>
  <c r="H25" i="5"/>
  <c r="K25" i="5"/>
  <c r="D26" i="5"/>
  <c r="F26" i="5"/>
  <c r="H26" i="5"/>
  <c r="I26" i="5"/>
  <c r="J26" i="5"/>
  <c r="K26" i="5"/>
  <c r="L26" i="5"/>
  <c r="M26" i="5"/>
  <c r="N26" i="5"/>
  <c r="O26" i="5"/>
  <c r="C8" i="5" l="1"/>
  <c r="C26" i="5" s="1"/>
</calcChain>
</file>

<file path=xl/sharedStrings.xml><?xml version="1.0" encoding="utf-8"?>
<sst xmlns="http://schemas.openxmlformats.org/spreadsheetml/2006/main" count="1069" uniqueCount="479">
  <si>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</si>
  <si>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</si>
  <si>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</si>
  <si>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</si>
  <si>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</si>
  <si>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</si>
  <si>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</si>
  <si>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</si>
  <si>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</si>
  <si>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</si>
  <si>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</si>
  <si>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</si>
  <si>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</si>
  <si>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</si>
  <si>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</si>
  <si>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</si>
  <si>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</si>
  <si>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</si>
  <si>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</si>
  <si>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</si>
  <si>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</si>
  <si>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</si>
  <si>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</si>
  <si>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</si>
  <si>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</si>
  <si>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</si>
  <si>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</si>
  <si>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</si>
  <si>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</si>
  <si>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</si>
  <si>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</si>
  <si>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Июнь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</si>
  <si>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</si>
  <si>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</si>
  <si>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</si>
  <si>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</si>
  <si>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</si>
  <si>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</si>
  <si>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</si>
  <si>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</si>
  <si>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</si>
  <si>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</si>
  <si>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</si>
  <si>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</si>
  <si>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</si>
  <si>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</si>
  <si>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</si>
  <si>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</si>
  <si>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</si>
  <si>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</si>
  <si>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</si>
  <si>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</si>
  <si>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</si>
  <si>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</si>
  <si>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</si>
  <si>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</si>
  <si>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</si>
  <si>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</si>
  <si>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</si>
  <si>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</si>
  <si>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</si>
  <si>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</si>
  <si>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</si>
  <si>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</si>
  <si>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</si>
  <si>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</si>
  <si>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</si>
  <si>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</si>
  <si>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</si>
  <si>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01.07.2022 </t>
  </si>
  <si>
    <t>Информация о количестве  ветеранов  Великой Отечественной войны 1941-1945 годов,  состоящих на учете</t>
  </si>
  <si>
    <t>1581</t>
  </si>
  <si>
    <t>ВСЕГО по области:</t>
  </si>
  <si>
    <t>134</t>
  </si>
  <si>
    <t>Тосненский район</t>
  </si>
  <si>
    <t>18</t>
  </si>
  <si>
    <t>92</t>
  </si>
  <si>
    <t>Тихвинский район</t>
  </si>
  <si>
    <t>17</t>
  </si>
  <si>
    <t>64</t>
  </si>
  <si>
    <t>Сосновый Бор город</t>
  </si>
  <si>
    <t>16</t>
  </si>
  <si>
    <t>58</t>
  </si>
  <si>
    <t>Сланцевский район</t>
  </si>
  <si>
    <t>15</t>
  </si>
  <si>
    <t>Приозерский район</t>
  </si>
  <si>
    <t>14</t>
  </si>
  <si>
    <t>35</t>
  </si>
  <si>
    <t>Подпорожский район</t>
  </si>
  <si>
    <t>13</t>
  </si>
  <si>
    <t>57</t>
  </si>
  <si>
    <t>Лужский район</t>
  </si>
  <si>
    <t>12</t>
  </si>
  <si>
    <t>54</t>
  </si>
  <si>
    <t>Ломоносовский район</t>
  </si>
  <si>
    <t>32</t>
  </si>
  <si>
    <t>Лодейнопольский район</t>
  </si>
  <si>
    <t>91</t>
  </si>
  <si>
    <t>Кировский район</t>
  </si>
  <si>
    <t>62</t>
  </si>
  <si>
    <t>Киришский район</t>
  </si>
  <si>
    <t>63</t>
  </si>
  <si>
    <t>Кингисеппский район</t>
  </si>
  <si>
    <t>171</t>
  </si>
  <si>
    <t>Гатчинский район</t>
  </si>
  <si>
    <t>131</t>
  </si>
  <si>
    <t>Выборгский район</t>
  </si>
  <si>
    <t>231</t>
  </si>
  <si>
    <t>Всеволожский район</t>
  </si>
  <si>
    <t>120</t>
  </si>
  <si>
    <t>Волховский район</t>
  </si>
  <si>
    <t>70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</si>
  <si>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</si>
  <si>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</si>
  <si>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</si>
  <si>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</si>
  <si>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</si>
  <si>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</si>
  <si>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</si>
  <si>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июне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</si>
  <si>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</si>
  <si>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июне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</si>
  <si>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</si>
  <si>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</si>
  <si>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01.07.2022.</t>
  </si>
  <si>
    <t>кол-во детей (чел.)</t>
  </si>
  <si>
    <t>получателей (семей)</t>
  </si>
  <si>
    <t xml:space="preserve">Накопительно за 2022 год </t>
  </si>
  <si>
    <t>Начислено на июнь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</si>
  <si>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</si>
  <si>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июля 2022 г.</t>
  </si>
  <si>
    <t>545</t>
  </si>
  <si>
    <t>303</t>
  </si>
  <si>
    <t>211</t>
  </si>
  <si>
    <t>182</t>
  </si>
  <si>
    <t>280</t>
  </si>
  <si>
    <t>119</t>
  </si>
  <si>
    <t>333</t>
  </si>
  <si>
    <t>437</t>
  </si>
  <si>
    <t>361</t>
  </si>
  <si>
    <t>279</t>
  </si>
  <si>
    <t>267</t>
  </si>
  <si>
    <t>847</t>
  </si>
  <si>
    <t>707</t>
  </si>
  <si>
    <t>Выборгский</t>
  </si>
  <si>
    <t>Всеволожский</t>
  </si>
  <si>
    <t xml:space="preserve">Волховский </t>
  </si>
  <si>
    <t>258</t>
  </si>
  <si>
    <t>Волосовский</t>
  </si>
  <si>
    <t>288</t>
  </si>
  <si>
    <t>Бокситогорский</t>
  </si>
  <si>
    <t>накопительно в 2022 г. 
детей   (чел.)</t>
  </si>
  <si>
    <t>в июне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</si>
  <si>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</si>
  <si>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</si>
  <si>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</si>
  <si>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</si>
  <si>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01.06.2022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</si>
  <si>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</si>
  <si>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</si>
  <si>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</si>
  <si>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июнь</t>
  </si>
  <si>
    <t>Информация о получателях ежемесячная денежная выплата на ребенка от 3 до 7 лет включительно по состоянию на 01.07.2022</t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</si>
  <si>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</si>
  <si>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</si>
  <si>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</si>
  <si>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июнь 2022 (семей)</t>
  </si>
  <si>
    <t>Информация о получателях ежемесячной денежной компенсации многодетным семьям, проживающим в Ленинградской области за июнь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</si>
  <si>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</si>
  <si>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</si>
  <si>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</si>
  <si>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</si>
  <si>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</si>
  <si>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</si>
  <si>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</si>
  <si>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</si>
  <si>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</si>
  <si>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</si>
  <si>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</si>
  <si>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</si>
  <si>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</si>
  <si>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</si>
  <si>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</si>
  <si>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</si>
  <si>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</si>
  <si>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</si>
  <si>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</si>
  <si>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июнь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</si>
  <si>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</si>
  <si>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</si>
  <si>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</si>
  <si>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</si>
  <si>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</si>
  <si>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01.07.2022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</si>
  <si>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</si>
  <si>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</si>
  <si>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</si>
  <si>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</si>
  <si>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</si>
  <si>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</si>
  <si>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</si>
  <si>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</si>
  <si>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Всего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</si>
  <si>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</si>
  <si>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</si>
  <si>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</si>
  <si>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</si>
  <si>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</si>
  <si>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</si>
  <si>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01.07.2022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</si>
  <si>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</si>
  <si>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</si>
  <si>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</si>
  <si>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</si>
  <si>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</si>
  <si>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</si>
  <si>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</si>
  <si>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</si>
  <si>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</si>
  <si>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</si>
  <si>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</si>
  <si>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июнь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</si>
  <si>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01.07.2022 </t>
    </r>
  </si>
  <si>
    <t>6162</t>
  </si>
  <si>
    <t>5024</t>
  </si>
  <si>
    <t>5075</t>
  </si>
  <si>
    <t>384</t>
  </si>
  <si>
    <t>251</t>
  </si>
  <si>
    <t>376</t>
  </si>
  <si>
    <t>274</t>
  </si>
  <si>
    <t>226</t>
  </si>
  <si>
    <t>148</t>
  </si>
  <si>
    <t>96</t>
  </si>
  <si>
    <t>140</t>
  </si>
  <si>
    <t>213</t>
  </si>
  <si>
    <t>283</t>
  </si>
  <si>
    <t>124</t>
  </si>
  <si>
    <t>289</t>
  </si>
  <si>
    <t>164</t>
  </si>
  <si>
    <t>325</t>
  </si>
  <si>
    <t>67</t>
  </si>
  <si>
    <t>281</t>
  </si>
  <si>
    <t>254</t>
  </si>
  <si>
    <t>199</t>
  </si>
  <si>
    <t>302</t>
  </si>
  <si>
    <t>270</t>
  </si>
  <si>
    <t>294</t>
  </si>
  <si>
    <t>142</t>
  </si>
  <si>
    <t>268</t>
  </si>
  <si>
    <t>312</t>
  </si>
  <si>
    <t>161</t>
  </si>
  <si>
    <t>217</t>
  </si>
  <si>
    <t>245</t>
  </si>
  <si>
    <t>183</t>
  </si>
  <si>
    <t>179</t>
  </si>
  <si>
    <t>257</t>
  </si>
  <si>
    <t>153</t>
  </si>
  <si>
    <t>186</t>
  </si>
  <si>
    <t>684</t>
  </si>
  <si>
    <t>648</t>
  </si>
  <si>
    <t>531</t>
  </si>
  <si>
    <t>598</t>
  </si>
  <si>
    <t>335</t>
  </si>
  <si>
    <t>430</t>
  </si>
  <si>
    <t>1063</t>
  </si>
  <si>
    <t>494</t>
  </si>
  <si>
    <t>1304</t>
  </si>
  <si>
    <t>360</t>
  </si>
  <si>
    <t>350</t>
  </si>
  <si>
    <t>235</t>
  </si>
  <si>
    <t>225</t>
  </si>
  <si>
    <t>195</t>
  </si>
  <si>
    <t>139</t>
  </si>
  <si>
    <t>219</t>
  </si>
  <si>
    <t>166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</si>
  <si>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</si>
  <si>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</si>
  <si>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</si>
  <si>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</si>
  <si>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</si>
  <si>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</si>
  <si>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</si>
  <si>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</si>
  <si>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</si>
  <si>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01.07.2022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</si>
  <si>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</si>
  <si>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</si>
  <si>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</si>
  <si>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</si>
  <si>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</si>
  <si>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</si>
  <si>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</si>
  <si>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</si>
  <si>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</si>
  <si>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</si>
  <si>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</si>
  <si>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</si>
  <si>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</si>
  <si>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</si>
  <si>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</si>
  <si>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</si>
  <si>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01.07.2022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</si>
  <si>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</si>
  <si>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</si>
  <si>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</si>
  <si>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</si>
  <si>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</si>
  <si>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</si>
  <si>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</si>
  <si>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</si>
  <si>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</si>
  <si>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</si>
  <si>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</si>
  <si>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</si>
  <si>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</si>
  <si>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</si>
  <si>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</si>
  <si>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01.07.2022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</si>
  <si>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</si>
  <si>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</si>
  <si>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</si>
  <si>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</si>
  <si>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</si>
  <si>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</si>
  <si>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</si>
  <si>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май 2022 года</t>
  </si>
  <si>
    <t>Информация о получателях ежемесячной денежной выплаты отдельным категориям граждан, проживающих в Ленинградской области на 01.06.2022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</si>
  <si>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</si>
  <si>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</si>
  <si>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</si>
  <si>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</si>
  <si>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</si>
  <si>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</si>
  <si>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</si>
  <si>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июнь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</si>
  <si>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</si>
  <si>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июнь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</si>
  <si>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</si>
  <si>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01.06.2022 по 30.06.2022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</si>
  <si>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</si>
  <si>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</si>
  <si>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</si>
  <si>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</si>
  <si>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</si>
  <si>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01.07.2022 (за июнь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</si>
  <si>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</si>
  <si>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</si>
  <si>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</si>
  <si>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июнь 2022</t>
  </si>
  <si>
    <t>Количество получателей накопительно  в 2022</t>
  </si>
  <si>
    <t>Количество актуальных получателей по БД на июнь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</si>
  <si>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</si>
  <si>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</si>
  <si>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01.07.2022</t>
  </si>
  <si>
    <t xml:space="preserve">рдсп </t>
  </si>
  <si>
    <t>Количество актуальных получателей  по БД на июнь 2022</t>
  </si>
  <si>
    <t>Информация о получателях региональной социальной доплаты к пенсии на 01.07.2022</t>
  </si>
  <si>
    <t>за 2022</t>
  </si>
  <si>
    <t>в июне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</si>
  <si>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</si>
  <si>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</si>
  <si>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</si>
  <si>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01.07.2022</t>
  </si>
  <si>
    <t>Количество  получателей в 2022 году (накопительно)</t>
  </si>
  <si>
    <t>Количество получателей 
за июнь 2022</t>
  </si>
  <si>
    <t>Информация о получателях федеральной ежемесячной денежной компенсации за расходы по коммунальным услугам на 01.07.2022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</si>
  <si>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</si>
  <si>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</si>
  <si>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</si>
  <si>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</si>
  <si>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</si>
  <si>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июнь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</si>
  <si>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01.07.2022 года</t>
  </si>
  <si>
    <t>Период выплаты: 01.01.2022 - 30.06.2022</t>
  </si>
  <si>
    <t>Подразделение</t>
  </si>
  <si>
    <t>Количество заявителей</t>
  </si>
  <si>
    <t>Количество граждан-оснований</t>
  </si>
  <si>
    <t>Количество получателей</t>
  </si>
  <si>
    <t>Сумма</t>
  </si>
  <si>
    <t>Комитет по социальной защите населения Ленинградской области</t>
  </si>
  <si>
    <t>0</t>
  </si>
  <si>
    <t>79179,67</t>
  </si>
  <si>
    <t>ЛОГКУ "Центр социальной защиты населения"</t>
  </si>
  <si>
    <t>6736</t>
  </si>
  <si>
    <t>318517470,08</t>
  </si>
  <si>
    <t>Филиал ЛОГКУ "ЦСЗН" в Бокситогорском районе</t>
  </si>
  <si>
    <t>13213</t>
  </si>
  <si>
    <t>3017</t>
  </si>
  <si>
    <t>13027</t>
  </si>
  <si>
    <t>250781749,10</t>
  </si>
  <si>
    <t>Филиал ЛОГКУ "ЦСЗН" в Волосовском районе</t>
  </si>
  <si>
    <t>10571</t>
  </si>
  <si>
    <t>3318</t>
  </si>
  <si>
    <t>10329</t>
  </si>
  <si>
    <t>258597548,47</t>
  </si>
  <si>
    <t>Филиал ЛОГКУ "ЦСЗН" в Волховском районе</t>
  </si>
  <si>
    <t>21831</t>
  </si>
  <si>
    <t>5040</t>
  </si>
  <si>
    <t>21447</t>
  </si>
  <si>
    <t>411371141,41</t>
  </si>
  <si>
    <t>Филиал ЛОГКУ "ЦСЗН" в Всеволожском районе</t>
  </si>
  <si>
    <t>72100</t>
  </si>
  <si>
    <t>21386</t>
  </si>
  <si>
    <t>71286</t>
  </si>
  <si>
    <t>1710006418,65</t>
  </si>
  <si>
    <t>Филиал ЛОГКУ "ЦСЗН" в Выборгском районе</t>
  </si>
  <si>
    <t>42231</t>
  </si>
  <si>
    <t>8076</t>
  </si>
  <si>
    <t>41778</t>
  </si>
  <si>
    <t>811627499,68</t>
  </si>
  <si>
    <t>Филиал ЛОГКУ "ЦСЗН" в Гатчинском районе</t>
  </si>
  <si>
    <t>50588</t>
  </si>
  <si>
    <t>10950</t>
  </si>
  <si>
    <t>49826</t>
  </si>
  <si>
    <t>977390932,52</t>
  </si>
  <si>
    <t>Филиал ЛОГКУ "ЦСЗН" в Кингисеппском районе</t>
  </si>
  <si>
    <t>19482</t>
  </si>
  <si>
    <t>3519</t>
  </si>
  <si>
    <t>19216</t>
  </si>
  <si>
    <t>354079630,15</t>
  </si>
  <si>
    <t>Филиал ЛОГКУ "ЦСЗН" в Киришском районе</t>
  </si>
  <si>
    <t>16085</t>
  </si>
  <si>
    <t>3112</t>
  </si>
  <si>
    <t>15896</t>
  </si>
  <si>
    <t>282719669,80</t>
  </si>
  <si>
    <t>Филиал ЛОГКУ "ЦСЗН" в Кировском районе</t>
  </si>
  <si>
    <t>22079</t>
  </si>
  <si>
    <t>4313</t>
  </si>
  <si>
    <t>21777</t>
  </si>
  <si>
    <t>425861924,55</t>
  </si>
  <si>
    <t>Филиал ЛОГКУ "ЦСЗН" в Лодейнопольском районе</t>
  </si>
  <si>
    <t>8023</t>
  </si>
  <si>
    <t>2259</t>
  </si>
  <si>
    <t>7896</t>
  </si>
  <si>
    <t>160286705,37</t>
  </si>
  <si>
    <t>Филиал ЛОГКУ "ЦСЗН" в Ломоносовском районе</t>
  </si>
  <si>
    <t>15978</t>
  </si>
  <si>
    <t>4798</t>
  </si>
  <si>
    <t>15798</t>
  </si>
  <si>
    <t>370837948,43</t>
  </si>
  <si>
    <t>Филиал ЛОГКУ "ЦСЗН" в Лужском районе</t>
  </si>
  <si>
    <t>18883</t>
  </si>
  <si>
    <t>4003</t>
  </si>
  <si>
    <t>18594</t>
  </si>
  <si>
    <t>376980064,32</t>
  </si>
  <si>
    <t>Филиал ЛОГКУ "ЦСЗН" в Подпорожском районе</t>
  </si>
  <si>
    <t>9261</t>
  </si>
  <si>
    <t>2388</t>
  </si>
  <si>
    <t>9092</t>
  </si>
  <si>
    <t>187541155,77</t>
  </si>
  <si>
    <t>Филиал ЛОГКУ "ЦСЗН" в Приозерском районе</t>
  </si>
  <si>
    <t>15356</t>
  </si>
  <si>
    <t>3998</t>
  </si>
  <si>
    <t>15058</t>
  </si>
  <si>
    <t>339097959,07</t>
  </si>
  <si>
    <t>Филиал ЛОГКУ "ЦСЗН" в Сланцевском районе</t>
  </si>
  <si>
    <t>12123</t>
  </si>
  <si>
    <t>3516</t>
  </si>
  <si>
    <t>11862</t>
  </si>
  <si>
    <t>273024364,69</t>
  </si>
  <si>
    <t>Филиал ЛОГКУ "ЦСЗН" в Сосновоборском городском округе</t>
  </si>
  <si>
    <t>18391</t>
  </si>
  <si>
    <t>2058</t>
  </si>
  <si>
    <t>18282</t>
  </si>
  <si>
    <t>286390571,65</t>
  </si>
  <si>
    <t>Филиал ЛОГКУ "ЦСЗН" в Тихвинском районе</t>
  </si>
  <si>
    <t>20180</t>
  </si>
  <si>
    <t>3907</t>
  </si>
  <si>
    <t>19829</t>
  </si>
  <si>
    <t>353590098,98</t>
  </si>
  <si>
    <t>Филиал ЛОГКУ "ЦСЗН" в Тосненском районе</t>
  </si>
  <si>
    <t>26596</t>
  </si>
  <si>
    <t>6176</t>
  </si>
  <si>
    <t>26117</t>
  </si>
  <si>
    <t>566992442,31</t>
  </si>
  <si>
    <t>413569</t>
  </si>
  <si>
    <t>94309</t>
  </si>
  <si>
    <t>407575</t>
  </si>
  <si>
    <t>8715774474,67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</si>
</sst>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rgb="FF000000"/>
      <name val="Times New Roman"/>
      <charset val="1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6" applyNumberFormat="0" applyAlignment="0" applyProtection="0"/>
    <xf numFmtId="0" fontId="23" fillId="15" borderId="17"/>
    <xf numFmtId="0" fontId="24" fillId="40" borderId="18" applyNumberFormat="0" applyAlignment="0" applyProtection="0"/>
    <xf numFmtId="0" fontId="25" fillId="41" borderId="19"/>
    <xf numFmtId="0" fontId="26" fillId="40" borderId="16" applyNumberFormat="0" applyAlignment="0" applyProtection="0"/>
    <xf numFmtId="0" fontId="27" fillId="41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2" borderId="28" applyNumberFormat="0" applyAlignment="0" applyProtection="0"/>
    <xf numFmtId="0" fontId="37" fillId="43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6" borderId="0" applyNumberFormat="0" applyBorder="0" applyAlignment="0" applyProtection="0"/>
    <xf numFmtId="0" fontId="46" fillId="7" borderId="0"/>
    <xf numFmtId="0" fontId="47" fillId="0" borderId="0" applyNumberFormat="0" applyFill="0" applyBorder="0" applyAlignment="0" applyProtection="0"/>
    <xf numFmtId="0" fontId="48" fillId="0" borderId="0"/>
    <xf numFmtId="0" fontId="7" fillId="46" borderId="30" applyNumberFormat="0" applyFont="0" applyAlignment="0" applyProtection="0"/>
    <xf numFmtId="0" fontId="43" fillId="47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8" borderId="0" applyNumberFormat="0" applyBorder="0" applyAlignment="0" applyProtection="0"/>
    <xf numFmtId="0" fontId="54" fillId="9" borderId="0"/>
    <xf numFmtId="0" fontId="55" fillId="0" borderId="0"/>
    <xf numFmtId="0" fontId="7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6" applyNumberFormat="0" applyAlignment="0" applyProtection="0"/>
    <xf numFmtId="0" fontId="24" fillId="40" borderId="18" applyNumberFormat="0" applyAlignment="0" applyProtection="0"/>
    <xf numFmtId="0" fontId="26" fillId="40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2" borderId="28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6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8" borderId="0" applyNumberFormat="0" applyBorder="0" applyAlignment="0" applyProtection="0"/>
    <xf numFmtId="43" fontId="7" fillId="0" borderId="0" applyFont="0" applyFill="0" applyBorder="0" applyAlignment="0" applyProtection="0"/>
    <xf numFmtId="0" fontId="80" fillId="0" borderId="0"/>
  </cellStyleXfs>
  <cellXfs count="538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horizontal="left"/>
    </xf>
    <xf numFmtId="0" fontId="9" fillId="0" borderId="0" xfId="2" applyFont="1" applyFill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NumberFormat="1"/>
    <xf numFmtId="3" fontId="9" fillId="0" borderId="6" xfId="2" applyNumberFormat="1" applyFont="1" applyFill="1" applyBorder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9" fillId="3" borderId="6" xfId="3" applyFont="1" applyFill="1" applyBorder="1" applyAlignment="1">
      <alignment horizontal="center" vertical="justify"/>
    </xf>
    <xf numFmtId="0" fontId="9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0" fillId="0" borderId="6" xfId="3" applyFont="1" applyFill="1" applyBorder="1" applyAlignment="1">
      <alignment horizontal="center" vertical="justify"/>
    </xf>
    <xf numFmtId="0" fontId="10" fillId="0" borderId="6" xfId="3" applyNumberFormat="1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left" vertical="justify"/>
    </xf>
    <xf numFmtId="0" fontId="10" fillId="0" borderId="6" xfId="3" applyFont="1" applyFill="1" applyBorder="1" applyAlignment="1">
      <alignment horizontal="center" vertical="center"/>
    </xf>
    <xf numFmtId="0" fontId="10" fillId="3" borderId="9" xfId="3" applyNumberFormat="1" applyFont="1" applyFill="1" applyBorder="1" applyAlignment="1">
      <alignment horizontal="center" vertical="justify"/>
    </xf>
    <xf numFmtId="0" fontId="10" fillId="3" borderId="6" xfId="3" applyNumberFormat="1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left" vertical="justify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left" vertical="justify"/>
    </xf>
    <xf numFmtId="0" fontId="10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9" fillId="0" borderId="6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8" fillId="0" borderId="0" xfId="98" applyNumberFormat="1" applyFont="1"/>
    <xf numFmtId="0" fontId="59" fillId="48" borderId="6" xfId="98" applyNumberFormat="1" applyFont="1" applyFill="1" applyBorder="1" applyAlignment="1">
      <alignment horizontal="center"/>
    </xf>
    <xf numFmtId="0" fontId="59" fillId="48" borderId="6" xfId="98" applyFont="1" applyFill="1" applyBorder="1"/>
    <xf numFmtId="0" fontId="7" fillId="48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9" fillId="3" borderId="6" xfId="80" applyNumberFormat="1" applyFont="1" applyFill="1" applyBorder="1" applyAlignment="1">
      <alignment horizontal="center" vertical="center"/>
    </xf>
    <xf numFmtId="0" fontId="10" fillId="0" borderId="9" xfId="80" applyNumberFormat="1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 wrapText="1"/>
    </xf>
    <xf numFmtId="0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vertical="center"/>
    </xf>
    <xf numFmtId="0" fontId="10" fillId="0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 wrapText="1"/>
    </xf>
    <xf numFmtId="0" fontId="10" fillId="3" borderId="6" xfId="80" applyNumberFormat="1" applyFont="1" applyFill="1" applyBorder="1" applyAlignment="1">
      <alignment horizontal="center" vertical="center" wrapText="1"/>
    </xf>
    <xf numFmtId="0" fontId="10" fillId="3" borderId="6" xfId="80" applyFont="1" applyFill="1" applyBorder="1" applyAlignment="1">
      <alignment vertical="center"/>
    </xf>
    <xf numFmtId="0" fontId="10" fillId="3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 wrapText="1"/>
    </xf>
    <xf numFmtId="0" fontId="10" fillId="3" borderId="9" xfId="80" applyNumberFormat="1" applyFont="1" applyFill="1" applyBorder="1" applyAlignment="1">
      <alignment horizontal="center" vertical="center" wrapText="1"/>
    </xf>
    <xf numFmtId="0" fontId="10" fillId="3" borderId="9" xfId="80" applyFont="1" applyFill="1" applyBorder="1" applyAlignment="1">
      <alignment vertical="center"/>
    </xf>
    <xf numFmtId="0" fontId="10" fillId="3" borderId="9" xfId="80" applyFont="1" applyFill="1" applyBorder="1" applyAlignment="1">
      <alignment horizontal="center"/>
    </xf>
    <xf numFmtId="0" fontId="9" fillId="0" borderId="6" xfId="80" applyFont="1" applyFill="1" applyBorder="1" applyAlignment="1">
      <alignment horizontal="center" vertical="center" wrapText="1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14" fillId="0" borderId="6" xfId="99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49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44" fillId="0" borderId="0" xfId="99" applyFont="1" applyFill="1"/>
    <xf numFmtId="0" fontId="10" fillId="0" borderId="0" xfId="99" applyFont="1" applyFill="1"/>
    <xf numFmtId="0" fontId="68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69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10" fillId="0" borderId="34" xfId="99" applyFont="1" applyFill="1" applyBorder="1" applyAlignment="1">
      <alignment horizontal="center" vertical="center" wrapText="1"/>
    </xf>
    <xf numFmtId="0" fontId="10" fillId="0" borderId="3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10" fillId="3" borderId="34" xfId="99" applyFont="1" applyFill="1" applyBorder="1" applyAlignment="1">
      <alignment horizontal="center" vertical="center" wrapText="1"/>
    </xf>
    <xf numFmtId="0" fontId="10" fillId="3" borderId="35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/>
    </xf>
    <xf numFmtId="0" fontId="70" fillId="0" borderId="0" xfId="99" applyFont="1" applyFill="1" applyAlignment="1">
      <alignment wrapText="1"/>
    </xf>
    <xf numFmtId="0" fontId="71" fillId="0" borderId="10" xfId="99" applyFont="1" applyFill="1" applyBorder="1" applyAlignment="1">
      <alignment horizontal="center" vertical="center" wrapText="1"/>
    </xf>
    <xf numFmtId="0" fontId="70" fillId="0" borderId="0" xfId="99" applyFont="1" applyFill="1" applyAlignment="1">
      <alignment horizontal="center" vertical="center"/>
    </xf>
    <xf numFmtId="0" fontId="44" fillId="0" borderId="0" xfId="99" applyFont="1" applyFill="1" applyAlignment="1">
      <alignment horizontal="center" vertical="center" wrapText="1"/>
    </xf>
    <xf numFmtId="0" fontId="73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75" fillId="3" borderId="6" xfId="80" applyNumberFormat="1" applyFont="1" applyFill="1" applyBorder="1" applyAlignment="1">
      <alignment horizontal="center" vertical="center"/>
    </xf>
    <xf numFmtId="0" fontId="76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76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76" fillId="0" borderId="13" xfId="80" applyNumberFormat="1" applyFont="1" applyFill="1" applyBorder="1" applyAlignment="1">
      <alignment horizontal="center" vertical="center"/>
    </xf>
    <xf numFmtId="0" fontId="76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75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2" applyNumberFormat="1" applyFont="1"/>
    <xf numFmtId="1" fontId="9" fillId="3" borderId="6" xfId="99" applyNumberFormat="1" applyFont="1" applyFill="1" applyBorder="1" applyAlignment="1">
      <alignment horizontal="center" vertical="center" wrapText="1"/>
    </xf>
    <xf numFmtId="1" fontId="9" fillId="3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77" fillId="0" borderId="0" xfId="80" applyFont="1"/>
    <xf numFmtId="0" fontId="9" fillId="3" borderId="6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/>
    </xf>
    <xf numFmtId="0" fontId="9" fillId="3" borderId="36" xfId="80" applyFont="1" applyFill="1" applyBorder="1" applyAlignment="1">
      <alignment horizontal="center"/>
    </xf>
    <xf numFmtId="0" fontId="10" fillId="0" borderId="6" xfId="80" applyNumberFormat="1" applyFont="1" applyFill="1" applyBorder="1" applyAlignment="1">
      <alignment horizontal="center" vertical="center"/>
    </xf>
    <xf numFmtId="0" fontId="10" fillId="0" borderId="7" xfId="80" applyNumberFormat="1" applyFont="1" applyFill="1" applyBorder="1" applyAlignment="1">
      <alignment horizontal="center" vertical="center"/>
    </xf>
    <xf numFmtId="0" fontId="10" fillId="0" borderId="36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 vertical="center"/>
    </xf>
    <xf numFmtId="0" fontId="10" fillId="3" borderId="3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0" fontId="78" fillId="0" borderId="6" xfId="80" applyNumberFormat="1" applyFont="1" applyFill="1" applyBorder="1" applyAlignment="1">
      <alignment horizontal="center" vertical="center"/>
    </xf>
    <xf numFmtId="0" fontId="78" fillId="3" borderId="6" xfId="80" applyNumberFormat="1" applyFont="1" applyFill="1" applyBorder="1" applyAlignment="1">
      <alignment horizontal="center" vertical="center"/>
    </xf>
    <xf numFmtId="0" fontId="10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37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0" fontId="64" fillId="0" borderId="0" xfId="153" applyFont="1"/>
    <xf numFmtId="0" fontId="72" fillId="0" borderId="0" xfId="153" applyFont="1" applyAlignment="1">
      <alignment horizontal="left"/>
    </xf>
    <xf numFmtId="0" fontId="9" fillId="0" borderId="3" xfId="153" applyNumberFormat="1" applyFont="1" applyFill="1" applyBorder="1" applyAlignment="1">
      <alignment horizontal="center" vertical="center" wrapText="1"/>
    </xf>
    <xf numFmtId="0" fontId="82" fillId="0" borderId="3" xfId="153" applyNumberFormat="1" applyFont="1" applyFill="1" applyBorder="1" applyAlignment="1">
      <alignment horizontal="center" vertical="center" wrapText="1"/>
    </xf>
    <xf numFmtId="0" fontId="82" fillId="49" borderId="3" xfId="153" applyNumberFormat="1" applyFont="1" applyFill="1" applyBorder="1" applyAlignment="1">
      <alignment horizontal="center" vertical="center" wrapText="1"/>
    </xf>
    <xf numFmtId="0" fontId="72" fillId="3" borderId="0" xfId="153" applyFont="1" applyFill="1"/>
    <xf numFmtId="0" fontId="10" fillId="3" borderId="6" xfId="153" applyNumberFormat="1" applyFont="1" applyFill="1" applyBorder="1" applyAlignment="1">
      <alignment horizontal="center" vertical="center"/>
    </xf>
    <xf numFmtId="0" fontId="9" fillId="3" borderId="6" xfId="153" applyNumberFormat="1" applyFont="1" applyFill="1" applyBorder="1" applyAlignment="1" applyProtection="1">
      <alignment horizontal="center"/>
    </xf>
    <xf numFmtId="0" fontId="83" fillId="3" borderId="3" xfId="153" applyNumberFormat="1" applyFont="1" applyFill="1" applyBorder="1" applyAlignment="1">
      <alignment horizontal="center" vertical="center" wrapText="1"/>
    </xf>
    <xf numFmtId="0" fontId="10" fillId="3" borderId="6" xfId="153" applyFont="1" applyFill="1" applyBorder="1" applyAlignment="1">
      <alignment vertical="center"/>
    </xf>
    <xf numFmtId="0" fontId="10" fillId="3" borderId="6" xfId="153" applyFont="1" applyFill="1" applyBorder="1" applyAlignment="1">
      <alignment horizontal="center" vertical="center"/>
    </xf>
    <xf numFmtId="0" fontId="72" fillId="0" borderId="0" xfId="153" applyFont="1" applyFill="1"/>
    <xf numFmtId="0" fontId="10" fillId="0" borderId="6" xfId="153" applyNumberFormat="1" applyFont="1" applyFill="1" applyBorder="1" applyAlignment="1">
      <alignment horizontal="center" vertical="center"/>
    </xf>
    <xf numFmtId="0" fontId="9" fillId="0" borderId="6" xfId="153" applyNumberFormat="1" applyFont="1" applyFill="1" applyBorder="1" applyAlignment="1" applyProtection="1">
      <alignment horizontal="center"/>
    </xf>
    <xf numFmtId="0" fontId="83" fillId="0" borderId="3" xfId="153" applyNumberFormat="1" applyFont="1" applyFill="1" applyBorder="1" applyAlignment="1">
      <alignment horizontal="center" vertical="center" wrapText="1"/>
    </xf>
    <xf numFmtId="0" fontId="10" fillId="0" borderId="6" xfId="153" applyFont="1" applyFill="1" applyBorder="1" applyAlignment="1">
      <alignment vertical="center"/>
    </xf>
    <xf numFmtId="0" fontId="10" fillId="0" borderId="6" xfId="153" applyFont="1" applyFill="1" applyBorder="1" applyAlignment="1">
      <alignment horizontal="center" vertical="center"/>
    </xf>
    <xf numFmtId="0" fontId="72" fillId="0" borderId="0" xfId="153" applyFont="1"/>
    <xf numFmtId="0" fontId="10" fillId="0" borderId="9" xfId="153" applyNumberFormat="1" applyFont="1" applyFill="1" applyBorder="1" applyAlignment="1">
      <alignment horizontal="center" vertical="center"/>
    </xf>
    <xf numFmtId="0" fontId="10" fillId="0" borderId="9" xfId="153" applyFont="1" applyBorder="1" applyAlignment="1">
      <alignment vertical="center"/>
    </xf>
    <xf numFmtId="0" fontId="10" fillId="0" borderId="9" xfId="153" applyFont="1" applyBorder="1" applyAlignment="1">
      <alignment horizontal="center" vertical="center"/>
    </xf>
    <xf numFmtId="0" fontId="9" fillId="3" borderId="6" xfId="153" applyFont="1" applyFill="1" applyBorder="1" applyAlignment="1">
      <alignment horizontal="center" vertical="center"/>
    </xf>
    <xf numFmtId="0" fontId="64" fillId="0" borderId="0" xfId="153" applyFont="1" applyAlignment="1">
      <alignment horizontal="center"/>
    </xf>
    <xf numFmtId="0" fontId="85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center" vertical="center"/>
    </xf>
    <xf numFmtId="0" fontId="86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left" vertical="top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left" vertical="top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88" fillId="0" borderId="6" xfId="98" applyNumberFormat="1" applyFont="1" applyFill="1" applyBorder="1" applyAlignment="1">
      <alignment horizontal="left" vertical="center" wrapText="1"/>
    </xf>
    <xf numFmtId="0" fontId="88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3" borderId="6" xfId="98" applyNumberFormat="1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1" fontId="88" fillId="3" borderId="6" xfId="98" applyNumberFormat="1" applyFont="1" applyFill="1" applyBorder="1" applyAlignment="1">
      <alignment horizontal="left" vertical="center" wrapText="1"/>
    </xf>
    <xf numFmtId="0" fontId="88" fillId="3" borderId="6" xfId="98" applyNumberFormat="1" applyFont="1" applyFill="1" applyBorder="1" applyAlignment="1">
      <alignment horizontal="left" vertical="top" wrapText="1"/>
    </xf>
    <xf numFmtId="0" fontId="10" fillId="3" borderId="6" xfId="98" applyFont="1" applyFill="1" applyBorder="1" applyAlignment="1">
      <alignment horizontal="center" vertical="center"/>
    </xf>
    <xf numFmtId="0" fontId="10" fillId="3" borderId="9" xfId="98" applyNumberFormat="1" applyFont="1" applyFill="1" applyBorder="1" applyAlignment="1">
      <alignment horizontal="center" vertical="center"/>
    </xf>
    <xf numFmtId="0" fontId="10" fillId="3" borderId="9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center" vertical="center"/>
    </xf>
    <xf numFmtId="0" fontId="89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76" fillId="0" borderId="0" xfId="80" applyFont="1" applyFill="1"/>
    <xf numFmtId="0" fontId="76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9" fillId="3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3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9" fillId="3" borderId="9" xfId="80" applyNumberFormat="1" applyFont="1" applyFill="1" applyBorder="1" applyAlignment="1">
      <alignment horizontal="center" vertical="center"/>
    </xf>
    <xf numFmtId="49" fontId="10" fillId="0" borderId="6" xfId="80" applyNumberFormat="1" applyFont="1" applyFill="1" applyBorder="1" applyAlignment="1">
      <alignment horizontal="center" vertical="center" wrapText="1"/>
    </xf>
    <xf numFmtId="49" fontId="10" fillId="0" borderId="39" xfId="80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/>
    </xf>
    <xf numFmtId="0" fontId="10" fillId="49" borderId="0" xfId="99" applyFont="1" applyFill="1"/>
    <xf numFmtId="0" fontId="10" fillId="49" borderId="0" xfId="99" applyFont="1" applyFill="1" applyAlignment="1">
      <alignment horizontal="center"/>
    </xf>
    <xf numFmtId="3" fontId="10" fillId="49" borderId="0" xfId="99" applyNumberFormat="1" applyFont="1" applyFill="1"/>
    <xf numFmtId="3" fontId="10" fillId="49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3" borderId="6" xfId="99" applyNumberFormat="1" applyFont="1" applyFill="1" applyBorder="1" applyAlignment="1">
      <alignment horizontal="center" vertical="center"/>
    </xf>
    <xf numFmtId="3" fontId="9" fillId="3" borderId="7" xfId="99" applyNumberFormat="1" applyFont="1" applyFill="1" applyBorder="1" applyAlignment="1">
      <alignment horizontal="center" vertical="center"/>
    </xf>
    <xf numFmtId="3" fontId="9" fillId="3" borderId="3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36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3" borderId="3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/>
    </xf>
    <xf numFmtId="0" fontId="10" fillId="3" borderId="42" xfId="99" applyNumberFormat="1" applyFont="1" applyFill="1" applyBorder="1" applyAlignment="1">
      <alignment horizontal="center" vertical="center"/>
    </xf>
    <xf numFmtId="0" fontId="10" fillId="3" borderId="9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88" fillId="0" borderId="0" xfId="98" applyNumberFormat="1" applyFont="1" applyFill="1" applyAlignment="1">
      <alignment vertical="top" wrapText="1"/>
    </xf>
    <xf numFmtId="0" fontId="88" fillId="0" borderId="0" xfId="98" applyNumberFormat="1" applyFont="1" applyFill="1" applyAlignment="1">
      <alignment horizontal="center" vertical="top" wrapText="1"/>
    </xf>
    <xf numFmtId="0" fontId="88" fillId="0" borderId="0" xfId="98" applyFont="1" applyFill="1" applyAlignment="1">
      <alignment vertical="top" wrapText="1"/>
    </xf>
    <xf numFmtId="0" fontId="88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88" fillId="0" borderId="6" xfId="98" applyNumberFormat="1" applyFont="1" applyFill="1" applyBorder="1" applyAlignment="1">
      <alignment horizontal="center" vertical="top" wrapText="1"/>
    </xf>
    <xf numFmtId="0" fontId="88" fillId="0" borderId="6" xfId="98" applyFont="1" applyFill="1" applyBorder="1" applyAlignment="1">
      <alignment vertical="top" wrapText="1"/>
    </xf>
    <xf numFmtId="0" fontId="88" fillId="3" borderId="6" xfId="98" applyNumberFormat="1" applyFont="1" applyFill="1" applyBorder="1" applyAlignment="1">
      <alignment horizontal="center" vertical="top" wrapText="1"/>
    </xf>
    <xf numFmtId="0" fontId="88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91" fillId="0" borderId="0" xfId="80" applyFont="1"/>
    <xf numFmtId="0" fontId="91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49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49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/>
    </xf>
    <xf numFmtId="0" fontId="1" fillId="0" borderId="6" xfId="80" applyFont="1" applyFill="1" applyBorder="1"/>
    <xf numFmtId="0" fontId="91" fillId="0" borderId="0" xfId="80" applyFont="1" applyFill="1"/>
    <xf numFmtId="0" fontId="1" fillId="49" borderId="6" xfId="80" applyFont="1" applyFill="1" applyBorder="1" applyAlignment="1">
      <alignment horizontal="center" vertical="center"/>
    </xf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5" fillId="0" borderId="0" xfId="99" applyFont="1"/>
    <xf numFmtId="0" fontId="57" fillId="0" borderId="47" xfId="99" applyFont="1" applyBorder="1" applyAlignment="1">
      <alignment horizontal="center"/>
    </xf>
    <xf numFmtId="0" fontId="57" fillId="0" borderId="48" xfId="99" applyFont="1" applyBorder="1"/>
    <xf numFmtId="0" fontId="57" fillId="0" borderId="49" xfId="99" applyFont="1" applyBorder="1"/>
    <xf numFmtId="0" fontId="96" fillId="50" borderId="8" xfId="99" applyNumberFormat="1" applyFont="1" applyFill="1" applyBorder="1" applyAlignment="1">
      <alignment horizontal="center"/>
    </xf>
    <xf numFmtId="0" fontId="96" fillId="50" borderId="9" xfId="99" applyNumberFormat="1" applyFont="1" applyFill="1" applyBorder="1" applyAlignment="1">
      <alignment horizontal="center"/>
    </xf>
    <xf numFmtId="0" fontId="59" fillId="50" borderId="9" xfId="99" applyNumberFormat="1" applyFont="1" applyFill="1" applyBorder="1" applyAlignment="1">
      <alignment horizontal="center"/>
    </xf>
    <xf numFmtId="0" fontId="59" fillId="50" borderId="50" xfId="99" applyFont="1" applyFill="1" applyBorder="1"/>
    <xf numFmtId="0" fontId="7" fillId="50" borderId="51" xfId="99" applyFont="1" applyFill="1" applyBorder="1" applyAlignment="1">
      <alignment horizontal="center"/>
    </xf>
    <xf numFmtId="0" fontId="96" fillId="0" borderId="8" xfId="99" applyNumberFormat="1" applyFont="1" applyBorder="1" applyAlignment="1">
      <alignment horizontal="center"/>
    </xf>
    <xf numFmtId="0" fontId="96" fillId="0" borderId="9" xfId="99" applyNumberFormat="1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50" xfId="99" applyFont="1" applyBorder="1"/>
    <xf numFmtId="0" fontId="7" fillId="0" borderId="51" xfId="99" applyFont="1" applyBorder="1" applyAlignment="1">
      <alignment horizontal="center"/>
    </xf>
    <xf numFmtId="0" fontId="96" fillId="0" borderId="46" xfId="99" applyNumberFormat="1" applyFont="1" applyBorder="1" applyAlignment="1">
      <alignment horizontal="center"/>
    </xf>
    <xf numFmtId="0" fontId="59" fillId="0" borderId="52" xfId="99" applyFont="1" applyBorder="1"/>
    <xf numFmtId="0" fontId="7" fillId="0" borderId="53" xfId="99" applyFont="1" applyBorder="1" applyAlignment="1">
      <alignment horizontal="center"/>
    </xf>
    <xf numFmtId="0" fontId="95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95" fillId="0" borderId="0" xfId="99" applyFont="1" applyAlignment="1">
      <alignment horizontal="left" wrapText="1"/>
    </xf>
    <xf numFmtId="0" fontId="95" fillId="0" borderId="0" xfId="99" applyFont="1" applyAlignment="1">
      <alignment horizontal="center"/>
    </xf>
    <xf numFmtId="0" fontId="9" fillId="0" borderId="0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83" fillId="0" borderId="3" xfId="99" applyNumberFormat="1" applyFont="1" applyFill="1" applyBorder="1" applyAlignment="1">
      <alignment horizontal="center" vertical="center" wrapText="1"/>
    </xf>
    <xf numFmtId="0" fontId="83" fillId="3" borderId="3" xfId="99" applyNumberFormat="1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83" fillId="3" borderId="65" xfId="99" applyNumberFormat="1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/>
    </xf>
    <xf numFmtId="0" fontId="100" fillId="0" borderId="3" xfId="1" applyFont="1" applyFill="1" applyBorder="1" applyAlignment="1">
      <alignment horizontal="center" vertical="center"/>
    </xf>
    <xf numFmtId="0" fontId="100" fillId="0" borderId="3" xfId="1" applyFont="1" applyFill="1" applyBorder="1" applyAlignment="1">
      <alignment horizontal="center" vertical="center" wrapText="1"/>
    </xf>
    <xf numFmtId="0" fontId="100" fillId="0" borderId="3" xfId="1" applyFont="1" applyFill="1" applyBorder="1" applyAlignment="1">
      <alignment horizontal="left" vertical="center" wrapText="1"/>
    </xf>
    <xf numFmtId="0" fontId="100" fillId="0" borderId="3" xfId="1" applyFont="1" applyFill="1" applyBorder="1" applyAlignment="1">
      <alignment horizontal="right" vertical="center" wrapText="1"/>
    </xf>
    <xf numFmtId="0" fontId="100" fillId="0" borderId="5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top" wrapText="1"/>
    </xf>
    <xf numFmtId="0" fontId="8" fillId="3" borderId="15" xfId="2" applyFont="1" applyFill="1" applyBorder="1" applyAlignment="1">
      <alignment horizontal="center" vertical="top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top"/>
    </xf>
    <xf numFmtId="0" fontId="9" fillId="3" borderId="8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top"/>
    </xf>
    <xf numFmtId="0" fontId="14" fillId="3" borderId="7" xfId="2" applyFont="1" applyFill="1" applyBorder="1" applyAlignment="1">
      <alignment horizontal="center" vertical="top"/>
    </xf>
    <xf numFmtId="0" fontId="15" fillId="3" borderId="15" xfId="2" applyFont="1" applyFill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6" xfId="2" applyFont="1" applyFill="1" applyBorder="1" applyAlignment="1">
      <alignment horizontal="center" vertical="top" wrapText="1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3" fillId="0" borderId="0" xfId="98" applyFont="1" applyAlignment="1">
      <alignment horizontal="center" vertical="center" wrapText="1"/>
    </xf>
    <xf numFmtId="0" fontId="55" fillId="0" borderId="0" xfId="98" applyAlignment="1">
      <alignment wrapText="1"/>
    </xf>
    <xf numFmtId="0" fontId="9" fillId="3" borderId="8" xfId="80" applyNumberFormat="1" applyFont="1" applyFill="1" applyBorder="1" applyAlignment="1">
      <alignment horizontal="center"/>
    </xf>
    <xf numFmtId="0" fontId="9" fillId="3" borderId="7" xfId="80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3" borderId="15" xfId="99" applyFont="1" applyFill="1" applyBorder="1" applyAlignment="1">
      <alignment horizontal="center" vertical="center" wrapText="1"/>
    </xf>
    <xf numFmtId="0" fontId="13" fillId="0" borderId="0" xfId="99" applyFont="1" applyAlignment="1">
      <alignment horizontal="left" vertical="top" wrapText="1"/>
    </xf>
    <xf numFmtId="0" fontId="9" fillId="0" borderId="10" xfId="99" applyFont="1" applyFill="1" applyBorder="1" applyAlignment="1">
      <alignment horizontal="center" vertical="center" wrapText="1"/>
    </xf>
    <xf numFmtId="0" fontId="72" fillId="0" borderId="6" xfId="99" applyFont="1" applyFill="1" applyBorder="1" applyAlignment="1">
      <alignment horizontal="center" vertical="center"/>
    </xf>
    <xf numFmtId="0" fontId="64" fillId="0" borderId="6" xfId="99" applyFont="1" applyFill="1" applyBorder="1" applyAlignment="1">
      <alignment horizontal="center" vertical="center"/>
    </xf>
    <xf numFmtId="0" fontId="64" fillId="0" borderId="6" xfId="99" applyFont="1" applyFill="1" applyBorder="1" applyAlignment="1">
      <alignment horizontal="center" vertical="center" wrapText="1"/>
    </xf>
    <xf numFmtId="0" fontId="74" fillId="3" borderId="0" xfId="99" applyFont="1" applyFill="1" applyBorder="1" applyAlignment="1">
      <alignment horizontal="center" vertical="center" wrapText="1"/>
    </xf>
    <xf numFmtId="0" fontId="74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14" fillId="0" borderId="12" xfId="99" applyFont="1" applyFill="1" applyBorder="1" applyAlignment="1">
      <alignment horizontal="center" vertical="center" wrapText="1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4" xfId="99" applyFont="1" applyFill="1" applyBorder="1" applyAlignment="1">
      <alignment horizontal="center" wrapText="1"/>
    </xf>
    <xf numFmtId="0" fontId="14" fillId="3" borderId="8" xfId="99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49" fontId="75" fillId="0" borderId="6" xfId="80" applyNumberFormat="1" applyFont="1" applyFill="1" applyBorder="1" applyAlignment="1">
      <alignment horizontal="center" vertical="center" wrapText="1"/>
    </xf>
    <xf numFmtId="0" fontId="75" fillId="0" borderId="6" xfId="80" applyFont="1" applyFill="1" applyBorder="1" applyAlignment="1">
      <alignment horizontal="center" vertical="center" wrapText="1"/>
    </xf>
    <xf numFmtId="0" fontId="76" fillId="0" borderId="6" xfId="80" applyFont="1" applyFill="1" applyBorder="1" applyAlignment="1">
      <alignment horizontal="center" vertical="center" wrapText="1"/>
    </xf>
    <xf numFmtId="0" fontId="14" fillId="3" borderId="8" xfId="80" applyFont="1" applyFill="1" applyBorder="1" applyAlignment="1">
      <alignment vertical="center"/>
    </xf>
    <xf numFmtId="0" fontId="14" fillId="3" borderId="7" xfId="80" applyFont="1" applyFill="1" applyBorder="1" applyAlignment="1">
      <alignment vertical="center"/>
    </xf>
    <xf numFmtId="49" fontId="75" fillId="3" borderId="15" xfId="80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9" fillId="3" borderId="6" xfId="99" applyNumberFormat="1" applyFont="1" applyFill="1" applyBorder="1" applyAlignment="1">
      <alignment horizontal="center" vertical="center"/>
    </xf>
    <xf numFmtId="49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49" fontId="79" fillId="3" borderId="15" xfId="80" applyNumberFormat="1" applyFont="1" applyFill="1" applyBorder="1" applyAlignment="1">
      <alignment horizontal="center" vertical="center" wrapText="1"/>
    </xf>
    <xf numFmtId="0" fontId="9" fillId="3" borderId="8" xfId="80" applyFont="1" applyFill="1" applyBorder="1" applyAlignment="1">
      <alignment horizontal="center" vertical="center"/>
    </xf>
    <xf numFmtId="0" fontId="9" fillId="3" borderId="7" xfId="80" applyFont="1" applyFill="1" applyBorder="1" applyAlignment="1">
      <alignment horizontal="center" vertical="center"/>
    </xf>
    <xf numFmtId="49" fontId="65" fillId="0" borderId="6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37" xfId="80" applyNumberFormat="1" applyFont="1" applyFill="1" applyBorder="1" applyAlignment="1">
      <alignment horizontal="center" vertical="center" wrapText="1"/>
    </xf>
    <xf numFmtId="0" fontId="81" fillId="0" borderId="38" xfId="153" applyFont="1" applyBorder="1" applyAlignment="1">
      <alignment horizontal="center" vertical="center"/>
    </xf>
    <xf numFmtId="0" fontId="64" fillId="0" borderId="38" xfId="153" applyFont="1" applyFill="1" applyBorder="1" applyAlignment="1">
      <alignment horizontal="center"/>
    </xf>
    <xf numFmtId="0" fontId="9" fillId="0" borderId="6" xfId="153" applyFont="1" applyBorder="1" applyAlignment="1">
      <alignment horizontal="center" vertical="center"/>
    </xf>
    <xf numFmtId="0" fontId="9" fillId="3" borderId="6" xfId="153" applyFont="1" applyFill="1" applyBorder="1" applyAlignment="1">
      <alignment horizontal="center" vertical="center" wrapText="1"/>
    </xf>
    <xf numFmtId="0" fontId="9" fillId="3" borderId="12" xfId="153" applyFont="1" applyFill="1" applyBorder="1" applyAlignment="1">
      <alignment horizontal="center" vertical="center" wrapText="1"/>
    </xf>
    <xf numFmtId="0" fontId="9" fillId="3" borderId="9" xfId="153" applyFont="1" applyFill="1" applyBorder="1" applyAlignment="1">
      <alignment horizontal="center" vertical="center" wrapText="1"/>
    </xf>
    <xf numFmtId="0" fontId="14" fillId="0" borderId="0" xfId="153" applyFont="1" applyBorder="1" applyAlignment="1">
      <alignment horizontal="center" vertical="center" wrapText="1"/>
    </xf>
    <xf numFmtId="0" fontId="9" fillId="3" borderId="6" xfId="153" applyFont="1" applyFill="1" applyBorder="1" applyAlignment="1">
      <alignment horizontal="center" vertical="center"/>
    </xf>
    <xf numFmtId="0" fontId="9" fillId="3" borderId="12" xfId="153" applyFont="1" applyFill="1" applyBorder="1" applyAlignment="1">
      <alignment horizontal="center" vertical="center"/>
    </xf>
    <xf numFmtId="0" fontId="9" fillId="3" borderId="40" xfId="153" applyFont="1" applyFill="1" applyBorder="1" applyAlignment="1">
      <alignment horizontal="center" vertical="center" wrapText="1"/>
    </xf>
    <xf numFmtId="0" fontId="9" fillId="3" borderId="41" xfId="153" applyFont="1" applyFill="1" applyBorder="1" applyAlignment="1">
      <alignment horizontal="center" vertical="center" wrapText="1"/>
    </xf>
    <xf numFmtId="0" fontId="9" fillId="3" borderId="39" xfId="153" applyFont="1" applyFill="1" applyBorder="1" applyAlignment="1">
      <alignment horizontal="center" vertical="center" wrapText="1"/>
    </xf>
    <xf numFmtId="0" fontId="85" fillId="0" borderId="39" xfId="98" applyNumberFormat="1" applyFont="1" applyFill="1" applyBorder="1" applyAlignment="1">
      <alignment horizontal="center" vertical="center" wrapText="1"/>
    </xf>
    <xf numFmtId="0" fontId="9" fillId="3" borderId="8" xfId="98" applyFont="1" applyFill="1" applyBorder="1" applyAlignment="1">
      <alignment horizontal="center" vertical="center"/>
    </xf>
    <xf numFmtId="0" fontId="9" fillId="3" borderId="7" xfId="98" applyFont="1" applyFill="1" applyBorder="1" applyAlignment="1">
      <alignment horizontal="center" vertical="center"/>
    </xf>
    <xf numFmtId="0" fontId="74" fillId="3" borderId="0" xfId="98" applyFont="1" applyFill="1" applyBorder="1" applyAlignment="1">
      <alignment horizontal="center" vertical="center" wrapText="1"/>
    </xf>
    <xf numFmtId="0" fontId="74" fillId="3" borderId="15" xfId="98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88" fillId="0" borderId="12" xfId="98" applyNumberFormat="1" applyFont="1" applyFill="1" applyBorder="1" applyAlignment="1">
      <alignment horizontal="center" vertical="center" wrapText="1"/>
    </xf>
    <xf numFmtId="0" fontId="88" fillId="0" borderId="11" xfId="98" applyNumberFormat="1" applyFont="1" applyFill="1" applyBorder="1" applyAlignment="1">
      <alignment horizontal="center" vertical="center" wrapText="1"/>
    </xf>
    <xf numFmtId="0" fontId="88" fillId="0" borderId="6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0" fillId="0" borderId="10" xfId="98" applyFont="1" applyFill="1" applyBorder="1" applyAlignment="1">
      <alignment horizontal="center" vertical="center"/>
    </xf>
    <xf numFmtId="0" fontId="88" fillId="0" borderId="6" xfId="98" applyNumberFormat="1" applyFont="1" applyFill="1" applyBorder="1" applyAlignment="1">
      <alignment horizontal="center" vertical="center"/>
    </xf>
    <xf numFmtId="0" fontId="88" fillId="0" borderId="13" xfId="98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61" fillId="3" borderId="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10" fillId="0" borderId="6" xfId="80" applyFont="1" applyFill="1" applyBorder="1" applyAlignment="1">
      <alignment horizontal="center" vertical="center" wrapText="1"/>
    </xf>
    <xf numFmtId="49" fontId="10" fillId="0" borderId="40" xfId="80" applyNumberFormat="1" applyFont="1" applyFill="1" applyBorder="1" applyAlignment="1">
      <alignment horizontal="center" vertical="center" wrapText="1"/>
    </xf>
    <xf numFmtId="49" fontId="10" fillId="0" borderId="39" xfId="80" applyNumberFormat="1" applyFont="1" applyFill="1" applyBorder="1" applyAlignment="1">
      <alignment horizontal="center" vertical="center" wrapText="1"/>
    </xf>
    <xf numFmtId="0" fontId="9" fillId="3" borderId="8" xfId="99" applyNumberFormat="1" applyFont="1" applyFill="1" applyBorder="1" applyAlignment="1">
      <alignment horizontal="center" vertical="center"/>
    </xf>
    <xf numFmtId="0" fontId="9" fillId="3" borderId="7" xfId="99" applyNumberFormat="1" applyFont="1" applyFill="1" applyBorder="1" applyAlignment="1">
      <alignment horizontal="center" vertical="center"/>
    </xf>
    <xf numFmtId="0" fontId="9" fillId="0" borderId="8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37" xfId="99" applyFont="1" applyFill="1" applyBorder="1" applyAlignment="1">
      <alignment horizontal="center" vertical="center" wrapText="1"/>
    </xf>
    <xf numFmtId="0" fontId="61" fillId="3" borderId="15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41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5" xfId="80" applyNumberFormat="1" applyFont="1" applyBorder="1" applyAlignment="1">
      <alignment horizontal="center" vertical="center" wrapText="1"/>
    </xf>
    <xf numFmtId="49" fontId="94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41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5" xfId="80" applyNumberFormat="1" applyFont="1" applyFill="1" applyBorder="1" applyAlignment="1">
      <alignment horizontal="center" vertical="center" wrapText="1"/>
    </xf>
    <xf numFmtId="0" fontId="57" fillId="0" borderId="0" xfId="99" applyFont="1" applyBorder="1" applyAlignment="1">
      <alignment horizontal="left" vertical="center" wrapText="1"/>
    </xf>
    <xf numFmtId="0" fontId="95" fillId="0" borderId="0" xfId="99" applyFont="1" applyAlignment="1">
      <alignment horizontal="center" vertical="center" wrapText="1"/>
    </xf>
    <xf numFmtId="0" fontId="98" fillId="0" borderId="62" xfId="99" applyFont="1" applyBorder="1" applyAlignment="1">
      <alignment horizontal="center" vertical="center" wrapText="1"/>
    </xf>
    <xf numFmtId="0" fontId="98" fillId="0" borderId="13" xfId="99" applyFont="1" applyBorder="1" applyAlignment="1">
      <alignment horizontal="center" vertical="center" wrapText="1"/>
    </xf>
    <xf numFmtId="0" fontId="97" fillId="0" borderId="55" xfId="99" applyFont="1" applyBorder="1" applyAlignment="1">
      <alignment horizontal="center" vertical="center" wrapText="1"/>
    </xf>
    <xf numFmtId="0" fontId="98" fillId="0" borderId="61" xfId="99" applyFont="1" applyBorder="1" applyAlignment="1">
      <alignment horizontal="center" vertical="center" wrapText="1"/>
    </xf>
    <xf numFmtId="0" fontId="98" fillId="0" borderId="58" xfId="99" applyFont="1" applyBorder="1" applyAlignment="1">
      <alignment horizontal="center" vertical="center" wrapText="1"/>
    </xf>
    <xf numFmtId="0" fontId="97" fillId="0" borderId="54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98" fillId="0" borderId="63" xfId="99" applyFont="1" applyBorder="1" applyAlignment="1">
      <alignment horizontal="center" vertical="center" wrapText="1"/>
    </xf>
    <xf numFmtId="0" fontId="98" fillId="0" borderId="59" xfId="99" applyFont="1" applyBorder="1" applyAlignment="1">
      <alignment horizontal="center" vertical="center" wrapText="1"/>
    </xf>
    <xf numFmtId="0" fontId="97" fillId="0" borderId="56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center" wrapText="1"/>
    </xf>
    <xf numFmtId="0" fontId="9" fillId="3" borderId="8" xfId="99" applyFont="1" applyFill="1" applyBorder="1" applyAlignment="1">
      <alignment horizontal="center" vertical="center"/>
    </xf>
    <xf numFmtId="0" fontId="9" fillId="3" borderId="7" xfId="99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/>
    </xf>
    <xf numFmtId="0" fontId="9" fillId="0" borderId="7" xfId="99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 wrapText="1"/>
    </xf>
    <xf numFmtId="0" fontId="9" fillId="0" borderId="8" xfId="99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49" fontId="9" fillId="0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  <xf numFmtId="0" fontId="57" fillId="0" borderId="6" xfId="98" applyFont="1" applyFill="1" applyBorder="1"/>
    <xf numFmtId="0" fontId="57" fillId="0" borderId="6" xfId="98" applyNumberFormat="1" applyFont="1" applyFill="1" applyBorder="1" applyAlignment="1">
      <alignment horizontal="center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3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2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A18" sqref="A18"/>
    </sheetView>
  </sheetViews>
  <sheetFormatPr defaultRowHeight="12.75" x14ac:dyDescent="0.2"/>
  <cols>
    <col min="1" max="1" width="33.7109375" style="1" customWidth="1"/>
    <col min="2" max="2" width="12.140625" style="1" customWidth="1"/>
    <col min="3" max="3" width="17.42578125" style="1" customWidth="1"/>
    <col min="4" max="4" width="14.28515625" style="1" customWidth="1"/>
    <col min="5" max="5" width="19.42578125" style="1" customWidth="1"/>
    <col min="6" max="16384" width="9.140625" style="1"/>
  </cols>
  <sheetData>
    <row r="1" spans="1:5" ht="28.35" customHeight="1" x14ac:dyDescent="0.2">
      <c r="A1" s="348" t="s">
        <v>373</v>
      </c>
      <c r="B1" s="348"/>
      <c r="C1" s="348"/>
      <c r="D1" s="348"/>
      <c r="E1" s="348"/>
    </row>
    <row r="2" spans="1:5" ht="29.1" customHeight="1" x14ac:dyDescent="0.2">
      <c r="A2" s="344" t="s">
        <v>374</v>
      </c>
      <c r="B2" s="345" t="s">
        <v>375</v>
      </c>
      <c r="C2" s="345" t="s">
        <v>376</v>
      </c>
      <c r="D2" s="345" t="s">
        <v>377</v>
      </c>
      <c r="E2" s="345" t="s">
        <v>378</v>
      </c>
    </row>
    <row r="3" spans="1:5" ht="24.75" customHeight="1" x14ac:dyDescent="0.2">
      <c r="A3" s="346" t="s">
        <v>379</v>
      </c>
      <c r="B3" s="347" t="s">
        <v>2</v>
      </c>
      <c r="C3" s="347" t="s">
        <v>380</v>
      </c>
      <c r="D3" s="347" t="s">
        <v>2</v>
      </c>
      <c r="E3" s="347" t="s">
        <v>381</v>
      </c>
    </row>
    <row r="4" spans="1:5" ht="25.5" customHeight="1" x14ac:dyDescent="0.2">
      <c r="A4" s="346" t="s">
        <v>382</v>
      </c>
      <c r="B4" s="347" t="s">
        <v>383</v>
      </c>
      <c r="C4" s="347" t="s">
        <v>2</v>
      </c>
      <c r="D4" s="347" t="s">
        <v>383</v>
      </c>
      <c r="E4" s="347" t="s">
        <v>384</v>
      </c>
    </row>
    <row r="5" spans="1:5" ht="25.5" customHeight="1" x14ac:dyDescent="0.2">
      <c r="A5" s="346" t="s">
        <v>385</v>
      </c>
      <c r="B5" s="347" t="s">
        <v>386</v>
      </c>
      <c r="C5" s="347" t="s">
        <v>387</v>
      </c>
      <c r="D5" s="347" t="s">
        <v>388</v>
      </c>
      <c r="E5" s="347" t="s">
        <v>389</v>
      </c>
    </row>
    <row r="6" spans="1:5" ht="24.75" customHeight="1" x14ac:dyDescent="0.2">
      <c r="A6" s="346" t="s">
        <v>390</v>
      </c>
      <c r="B6" s="347" t="s">
        <v>391</v>
      </c>
      <c r="C6" s="347" t="s">
        <v>392</v>
      </c>
      <c r="D6" s="347" t="s">
        <v>393</v>
      </c>
      <c r="E6" s="347" t="s">
        <v>394</v>
      </c>
    </row>
    <row r="7" spans="1:5" ht="25.5" customHeight="1" x14ac:dyDescent="0.2">
      <c r="A7" s="346" t="s">
        <v>395</v>
      </c>
      <c r="B7" s="347" t="s">
        <v>396</v>
      </c>
      <c r="C7" s="347" t="s">
        <v>397</v>
      </c>
      <c r="D7" s="347" t="s">
        <v>398</v>
      </c>
      <c r="E7" s="347" t="s">
        <v>399</v>
      </c>
    </row>
    <row r="8" spans="1:5" ht="25.5" customHeight="1" x14ac:dyDescent="0.2">
      <c r="A8" s="346" t="s">
        <v>400</v>
      </c>
      <c r="B8" s="347" t="s">
        <v>401</v>
      </c>
      <c r="C8" s="347" t="s">
        <v>402</v>
      </c>
      <c r="D8" s="347" t="s">
        <v>403</v>
      </c>
      <c r="E8" s="347" t="s">
        <v>404</v>
      </c>
    </row>
    <row r="9" spans="1:5" ht="24.75" customHeight="1" x14ac:dyDescent="0.2">
      <c r="A9" s="346" t="s">
        <v>405</v>
      </c>
      <c r="B9" s="347" t="s">
        <v>406</v>
      </c>
      <c r="C9" s="347" t="s">
        <v>407</v>
      </c>
      <c r="D9" s="347" t="s">
        <v>408</v>
      </c>
      <c r="E9" s="347" t="s">
        <v>409</v>
      </c>
    </row>
    <row r="10" spans="1:5" ht="25.5" customHeight="1" x14ac:dyDescent="0.2">
      <c r="A10" s="346" t="s">
        <v>410</v>
      </c>
      <c r="B10" s="347" t="s">
        <v>411</v>
      </c>
      <c r="C10" s="347" t="s">
        <v>412</v>
      </c>
      <c r="D10" s="347" t="s">
        <v>413</v>
      </c>
      <c r="E10" s="347" t="s">
        <v>414</v>
      </c>
    </row>
    <row r="11" spans="1:5" ht="25.5" customHeight="1" x14ac:dyDescent="0.2">
      <c r="A11" s="346" t="s">
        <v>415</v>
      </c>
      <c r="B11" s="347" t="s">
        <v>416</v>
      </c>
      <c r="C11" s="347" t="s">
        <v>417</v>
      </c>
      <c r="D11" s="347" t="s">
        <v>418</v>
      </c>
      <c r="E11" s="347" t="s">
        <v>419</v>
      </c>
    </row>
    <row r="12" spans="1:5" ht="24.75" customHeight="1" x14ac:dyDescent="0.2">
      <c r="A12" s="346" t="s">
        <v>420</v>
      </c>
      <c r="B12" s="347" t="s">
        <v>421</v>
      </c>
      <c r="C12" s="347" t="s">
        <v>422</v>
      </c>
      <c r="D12" s="347" t="s">
        <v>423</v>
      </c>
      <c r="E12" s="347" t="s">
        <v>424</v>
      </c>
    </row>
    <row r="13" spans="1:5" ht="25.5" customHeight="1" x14ac:dyDescent="0.2">
      <c r="A13" s="346" t="s">
        <v>425</v>
      </c>
      <c r="B13" s="347" t="s">
        <v>426</v>
      </c>
      <c r="C13" s="347" t="s">
        <v>427</v>
      </c>
      <c r="D13" s="347" t="s">
        <v>428</v>
      </c>
      <c r="E13" s="347" t="s">
        <v>429</v>
      </c>
    </row>
    <row r="14" spans="1:5" ht="24.75" customHeight="1" x14ac:dyDescent="0.2">
      <c r="A14" s="346" t="s">
        <v>430</v>
      </c>
      <c r="B14" s="347" t="s">
        <v>431</v>
      </c>
      <c r="C14" s="347" t="s">
        <v>432</v>
      </c>
      <c r="D14" s="347" t="s">
        <v>433</v>
      </c>
      <c r="E14" s="347" t="s">
        <v>434</v>
      </c>
    </row>
    <row r="15" spans="1:5" ht="25.5" customHeight="1" x14ac:dyDescent="0.2">
      <c r="A15" s="346" t="s">
        <v>435</v>
      </c>
      <c r="B15" s="347" t="s">
        <v>436</v>
      </c>
      <c r="C15" s="347" t="s">
        <v>437</v>
      </c>
      <c r="D15" s="347" t="s">
        <v>438</v>
      </c>
      <c r="E15" s="347" t="s">
        <v>439</v>
      </c>
    </row>
    <row r="16" spans="1:5" ht="17.45" customHeight="1" x14ac:dyDescent="0.2">
      <c r="A16" s="346" t="s">
        <v>440</v>
      </c>
      <c r="B16" s="347" t="s">
        <v>441</v>
      </c>
      <c r="C16" s="347" t="s">
        <v>442</v>
      </c>
      <c r="D16" s="347" t="s">
        <v>443</v>
      </c>
      <c r="E16" s="347" t="s">
        <v>444</v>
      </c>
    </row>
    <row r="17" spans="1:5" ht="24.75" customHeight="1" x14ac:dyDescent="0.2">
      <c r="A17" s="346" t="s">
        <v>445</v>
      </c>
      <c r="B17" s="347" t="s">
        <v>446</v>
      </c>
      <c r="C17" s="347" t="s">
        <v>447</v>
      </c>
      <c r="D17" s="347" t="s">
        <v>448</v>
      </c>
      <c r="E17" s="347" t="s">
        <v>449</v>
      </c>
    </row>
    <row r="18" spans="1:5" ht="25.5" customHeight="1" x14ac:dyDescent="0.2">
      <c r="A18" s="346" t="s">
        <v>450</v>
      </c>
      <c r="B18" s="347" t="s">
        <v>451</v>
      </c>
      <c r="C18" s="347" t="s">
        <v>452</v>
      </c>
      <c r="D18" s="347" t="s">
        <v>453</v>
      </c>
      <c r="E18" s="347" t="s">
        <v>454</v>
      </c>
    </row>
    <row r="19" spans="1:5" ht="25.5" customHeight="1" x14ac:dyDescent="0.2">
      <c r="A19" s="346" t="s">
        <v>455</v>
      </c>
      <c r="B19" s="347" t="s">
        <v>456</v>
      </c>
      <c r="C19" s="347" t="s">
        <v>457</v>
      </c>
      <c r="D19" s="347" t="s">
        <v>458</v>
      </c>
      <c r="E19" s="347" t="s">
        <v>459</v>
      </c>
    </row>
    <row r="20" spans="1:5" ht="24.75" customHeight="1" x14ac:dyDescent="0.2">
      <c r="A20" s="346" t="s">
        <v>460</v>
      </c>
      <c r="B20" s="347" t="s">
        <v>461</v>
      </c>
      <c r="C20" s="347" t="s">
        <v>462</v>
      </c>
      <c r="D20" s="347" t="s">
        <v>463</v>
      </c>
      <c r="E20" s="347" t="s">
        <v>464</v>
      </c>
    </row>
    <row r="21" spans="1:5" ht="25.5" customHeight="1" x14ac:dyDescent="0.2">
      <c r="A21" s="346" t="s">
        <v>465</v>
      </c>
      <c r="B21" s="347" t="s">
        <v>466</v>
      </c>
      <c r="C21" s="347" t="s">
        <v>467</v>
      </c>
      <c r="D21" s="347" t="s">
        <v>468</v>
      </c>
      <c r="E21" s="347" t="s">
        <v>469</v>
      </c>
    </row>
    <row r="22" spans="1:5" ht="25.5" customHeight="1" x14ac:dyDescent="0.2">
      <c r="A22" s="346" t="s">
        <v>470</v>
      </c>
      <c r="B22" s="347" t="s">
        <v>471</v>
      </c>
      <c r="C22" s="347" t="s">
        <v>472</v>
      </c>
      <c r="D22" s="347" t="s">
        <v>473</v>
      </c>
      <c r="E22" s="347" t="s">
        <v>474</v>
      </c>
    </row>
    <row r="23" spans="1:5" ht="16.7" customHeight="1" x14ac:dyDescent="0.2">
      <c r="A23" s="346"/>
      <c r="B23" s="347" t="s">
        <v>475</v>
      </c>
      <c r="C23" s="347" t="s">
        <v>476</v>
      </c>
      <c r="D23" s="347" t="s">
        <v>477</v>
      </c>
      <c r="E23" s="347" t="s">
        <v>478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4"/>
  <sheetViews>
    <sheetView zoomScale="80" zoomScaleNormal="80" workbookViewId="0">
      <selection sqref="A1:F1"/>
    </sheetView>
  </sheetViews>
  <sheetFormatPr defaultRowHeight="15" x14ac:dyDescent="0.25"/>
  <cols>
    <col min="1" max="1" width="9" style="151" customWidth="1"/>
    <col min="2" max="2" width="32.28515625" style="151" bestFit="1" customWidth="1"/>
    <col min="3" max="3" width="22.42578125" style="151" customWidth="1"/>
    <col min="4" max="4" width="24.28515625" style="151" customWidth="1"/>
    <col min="5" max="5" width="18.42578125" style="151" customWidth="1"/>
    <col min="6" max="6" width="17.28515625" style="151" customWidth="1"/>
    <col min="7" max="7" width="0" style="151" hidden="1" customWidth="1"/>
    <col min="8" max="8" width="9.140625" style="151" hidden="1" customWidth="1"/>
    <col min="9" max="10" width="0" style="151" hidden="1" customWidth="1"/>
    <col min="11" max="16384" width="9.140625" style="151"/>
  </cols>
  <sheetData>
    <row r="1" spans="1:6" ht="60" customHeight="1" x14ac:dyDescent="0.25">
      <c r="A1" s="431" t="s">
        <v>193</v>
      </c>
      <c r="B1" s="431"/>
      <c r="C1" s="431"/>
      <c r="D1" s="431"/>
      <c r="E1" s="431"/>
      <c r="F1" s="431"/>
    </row>
    <row r="2" spans="1:6" ht="18.75" x14ac:dyDescent="0.25">
      <c r="A2" s="427" t="s">
        <v>68</v>
      </c>
      <c r="B2" s="427" t="s">
        <v>67</v>
      </c>
      <c r="C2" s="426" t="s">
        <v>192</v>
      </c>
      <c r="D2" s="427"/>
      <c r="E2" s="427"/>
      <c r="F2" s="427"/>
    </row>
    <row r="3" spans="1:6" ht="190.5" customHeight="1" x14ac:dyDescent="0.25">
      <c r="A3" s="428"/>
      <c r="B3" s="428"/>
      <c r="C3" s="164" t="s">
        <v>191</v>
      </c>
      <c r="D3" s="164" t="s">
        <v>190</v>
      </c>
      <c r="E3" s="164" t="s">
        <v>189</v>
      </c>
      <c r="F3" s="164" t="s">
        <v>188</v>
      </c>
    </row>
    <row r="4" spans="1:6" s="152" customFormat="1" ht="18.75" x14ac:dyDescent="0.25">
      <c r="A4" s="163" t="s">
        <v>20</v>
      </c>
      <c r="B4" s="162" t="s">
        <v>113</v>
      </c>
      <c r="C4" s="157">
        <v>4</v>
      </c>
      <c r="D4" s="157">
        <v>411</v>
      </c>
      <c r="E4" s="157">
        <v>4</v>
      </c>
      <c r="F4" s="157">
        <v>239</v>
      </c>
    </row>
    <row r="5" spans="1:6" s="152" customFormat="1" ht="18.75" x14ac:dyDescent="0.25">
      <c r="A5" s="156" t="s">
        <v>18</v>
      </c>
      <c r="B5" s="155" t="s">
        <v>112</v>
      </c>
      <c r="C5" s="154">
        <v>3</v>
      </c>
      <c r="D5" s="154">
        <v>289</v>
      </c>
      <c r="E5" s="154">
        <v>1</v>
      </c>
      <c r="F5" s="154">
        <v>457</v>
      </c>
    </row>
    <row r="6" spans="1:6" s="152" customFormat="1" ht="18.75" x14ac:dyDescent="0.25">
      <c r="A6" s="159" t="s">
        <v>16</v>
      </c>
      <c r="B6" s="158" t="s">
        <v>110</v>
      </c>
      <c r="C6" s="157">
        <v>4</v>
      </c>
      <c r="D6" s="157">
        <v>447</v>
      </c>
      <c r="E6" s="157">
        <v>4</v>
      </c>
      <c r="F6" s="157">
        <v>808</v>
      </c>
    </row>
    <row r="7" spans="1:6" s="152" customFormat="1" ht="18.75" x14ac:dyDescent="0.25">
      <c r="A7" s="156" t="s">
        <v>14</v>
      </c>
      <c r="B7" s="155" t="s">
        <v>108</v>
      </c>
      <c r="C7" s="154">
        <v>14</v>
      </c>
      <c r="D7" s="154">
        <v>1067</v>
      </c>
      <c r="E7" s="154">
        <v>4</v>
      </c>
      <c r="F7" s="154">
        <v>355</v>
      </c>
    </row>
    <row r="8" spans="1:6" s="152" customFormat="1" ht="18.75" x14ac:dyDescent="0.25">
      <c r="A8" s="159" t="s">
        <v>12</v>
      </c>
      <c r="B8" s="158" t="s">
        <v>106</v>
      </c>
      <c r="C8" s="157">
        <v>7</v>
      </c>
      <c r="D8" s="157">
        <v>744</v>
      </c>
      <c r="E8" s="157">
        <v>2</v>
      </c>
      <c r="F8" s="157">
        <v>830</v>
      </c>
    </row>
    <row r="9" spans="1:6" s="152" customFormat="1" ht="18.75" x14ac:dyDescent="0.25">
      <c r="A9" s="156" t="s">
        <v>10</v>
      </c>
      <c r="B9" s="155" t="s">
        <v>104</v>
      </c>
      <c r="C9" s="154">
        <v>6</v>
      </c>
      <c r="D9" s="154">
        <v>914</v>
      </c>
      <c r="E9" s="154">
        <v>8</v>
      </c>
      <c r="F9" s="154">
        <v>867</v>
      </c>
    </row>
    <row r="10" spans="1:6" s="152" customFormat="1" ht="18.75" x14ac:dyDescent="0.25">
      <c r="A10" s="159" t="s">
        <v>8</v>
      </c>
      <c r="B10" s="158" t="s">
        <v>102</v>
      </c>
      <c r="C10" s="157">
        <v>1</v>
      </c>
      <c r="D10" s="157">
        <v>384</v>
      </c>
      <c r="E10" s="157">
        <v>4</v>
      </c>
      <c r="F10" s="157">
        <v>377</v>
      </c>
    </row>
    <row r="11" spans="1:6" s="152" customFormat="1" ht="18.75" x14ac:dyDescent="0.25">
      <c r="A11" s="156" t="s">
        <v>6</v>
      </c>
      <c r="B11" s="155" t="s">
        <v>100</v>
      </c>
      <c r="C11" s="154">
        <v>4</v>
      </c>
      <c r="D11" s="154">
        <v>348</v>
      </c>
      <c r="E11" s="154">
        <v>2</v>
      </c>
      <c r="F11" s="154">
        <v>223</v>
      </c>
    </row>
    <row r="12" spans="1:6" s="152" customFormat="1" ht="18.75" x14ac:dyDescent="0.25">
      <c r="A12" s="159" t="s">
        <v>4</v>
      </c>
      <c r="B12" s="158" t="s">
        <v>98</v>
      </c>
      <c r="C12" s="157">
        <v>1</v>
      </c>
      <c r="D12" s="157">
        <v>349</v>
      </c>
      <c r="E12" s="161">
        <v>2</v>
      </c>
      <c r="F12" s="157">
        <v>251</v>
      </c>
    </row>
    <row r="13" spans="1:6" s="152" customFormat="1" ht="18.75" x14ac:dyDescent="0.25">
      <c r="A13" s="156" t="s">
        <v>2</v>
      </c>
      <c r="B13" s="155" t="s">
        <v>96</v>
      </c>
      <c r="C13" s="160">
        <v>1</v>
      </c>
      <c r="D13" s="154">
        <v>162</v>
      </c>
      <c r="E13" s="154">
        <v>1</v>
      </c>
      <c r="F13" s="154">
        <v>374</v>
      </c>
    </row>
    <row r="14" spans="1:6" s="152" customFormat="1" ht="18.75" x14ac:dyDescent="0.25">
      <c r="A14" s="159" t="s">
        <v>0</v>
      </c>
      <c r="B14" s="158" t="s">
        <v>94</v>
      </c>
      <c r="C14" s="157">
        <v>2</v>
      </c>
      <c r="D14" s="157">
        <v>275</v>
      </c>
      <c r="E14" s="157">
        <v>8</v>
      </c>
      <c r="F14" s="157">
        <v>266</v>
      </c>
    </row>
    <row r="15" spans="1:6" s="152" customFormat="1" ht="18.75" x14ac:dyDescent="0.25">
      <c r="A15" s="156" t="s">
        <v>92</v>
      </c>
      <c r="B15" s="155" t="s">
        <v>91</v>
      </c>
      <c r="C15" s="154">
        <v>7</v>
      </c>
      <c r="D15" s="154">
        <v>315</v>
      </c>
      <c r="E15" s="154">
        <v>6</v>
      </c>
      <c r="F15" s="154">
        <v>919</v>
      </c>
    </row>
    <row r="16" spans="1:6" s="152" customFormat="1" ht="18.75" x14ac:dyDescent="0.25">
      <c r="A16" s="159" t="s">
        <v>89</v>
      </c>
      <c r="B16" s="158" t="s">
        <v>88</v>
      </c>
      <c r="C16" s="157">
        <v>2</v>
      </c>
      <c r="D16" s="157">
        <v>176</v>
      </c>
      <c r="E16" s="157">
        <v>2</v>
      </c>
      <c r="F16" s="157">
        <v>329</v>
      </c>
    </row>
    <row r="17" spans="1:6" s="152" customFormat="1" ht="18.75" x14ac:dyDescent="0.25">
      <c r="A17" s="156" t="s">
        <v>86</v>
      </c>
      <c r="B17" s="155" t="s">
        <v>85</v>
      </c>
      <c r="C17" s="154">
        <v>5</v>
      </c>
      <c r="D17" s="154">
        <v>255</v>
      </c>
      <c r="E17" s="154">
        <v>7</v>
      </c>
      <c r="F17" s="154">
        <v>506</v>
      </c>
    </row>
    <row r="18" spans="1:6" s="152" customFormat="1" ht="18.75" x14ac:dyDescent="0.25">
      <c r="A18" s="159" t="s">
        <v>84</v>
      </c>
      <c r="B18" s="158" t="s">
        <v>83</v>
      </c>
      <c r="C18" s="157">
        <v>4</v>
      </c>
      <c r="D18" s="157">
        <v>302</v>
      </c>
      <c r="E18" s="157">
        <v>1</v>
      </c>
      <c r="F18" s="157">
        <v>240</v>
      </c>
    </row>
    <row r="19" spans="1:6" s="152" customFormat="1" ht="18.75" x14ac:dyDescent="0.25">
      <c r="A19" s="156" t="s">
        <v>81</v>
      </c>
      <c r="B19" s="155" t="s">
        <v>80</v>
      </c>
      <c r="C19" s="154">
        <v>8</v>
      </c>
      <c r="D19" s="154">
        <v>321</v>
      </c>
      <c r="E19" s="154">
        <v>0</v>
      </c>
      <c r="F19" s="154">
        <v>11</v>
      </c>
    </row>
    <row r="20" spans="1:6" s="152" customFormat="1" ht="18.75" x14ac:dyDescent="0.25">
      <c r="A20" s="159" t="s">
        <v>78</v>
      </c>
      <c r="B20" s="158" t="s">
        <v>77</v>
      </c>
      <c r="C20" s="157">
        <v>5</v>
      </c>
      <c r="D20" s="157">
        <v>385</v>
      </c>
      <c r="E20" s="157">
        <v>3</v>
      </c>
      <c r="F20" s="157">
        <v>304</v>
      </c>
    </row>
    <row r="21" spans="1:6" s="152" customFormat="1" ht="18.75" x14ac:dyDescent="0.25">
      <c r="A21" s="156" t="s">
        <v>75</v>
      </c>
      <c r="B21" s="155" t="s">
        <v>74</v>
      </c>
      <c r="C21" s="154">
        <v>4</v>
      </c>
      <c r="D21" s="154">
        <v>476</v>
      </c>
      <c r="E21" s="154">
        <v>2</v>
      </c>
      <c r="F21" s="154">
        <v>463</v>
      </c>
    </row>
    <row r="22" spans="1:6" s="152" customFormat="1" ht="21.75" customHeight="1" x14ac:dyDescent="0.25">
      <c r="A22" s="429" t="s">
        <v>72</v>
      </c>
      <c r="B22" s="430"/>
      <c r="C22" s="153">
        <f>SUM(C4:C21)</f>
        <v>82</v>
      </c>
      <c r="D22" s="153">
        <f>SUM(D4:D21)</f>
        <v>7620</v>
      </c>
      <c r="E22" s="153">
        <f>SUM(E4:E21)</f>
        <v>61</v>
      </c>
      <c r="F22" s="153">
        <f>SUM(F4:F21)</f>
        <v>7819</v>
      </c>
    </row>
    <row r="23" spans="1:6" s="152" customFormat="1" x14ac:dyDescent="0.25"/>
    <row r="24" spans="1:6" x14ac:dyDescent="0.25">
      <c r="C24" s="152"/>
      <c r="D24" s="152"/>
      <c r="E24" s="152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6"/>
  <sheetViews>
    <sheetView zoomScale="90" zoomScaleNormal="90" workbookViewId="0">
      <selection activeCell="D6" sqref="D6"/>
    </sheetView>
  </sheetViews>
  <sheetFormatPr defaultRowHeight="12.75" x14ac:dyDescent="0.2"/>
  <cols>
    <col min="1" max="1" width="3.5703125" style="165" customWidth="1"/>
    <col min="2" max="2" width="24" style="165" customWidth="1"/>
    <col min="3" max="3" width="11.5703125" style="165" customWidth="1"/>
    <col min="4" max="4" width="10.5703125" style="165" customWidth="1"/>
    <col min="5" max="5" width="10.7109375" style="165" customWidth="1"/>
    <col min="6" max="6" width="10.28515625" style="165" customWidth="1"/>
    <col min="7" max="7" width="10.140625" style="165" customWidth="1"/>
    <col min="8" max="8" width="12.28515625" style="166" customWidth="1"/>
    <col min="9" max="9" width="10.7109375" style="165" customWidth="1"/>
    <col min="10" max="10" width="10.5703125" style="165" customWidth="1"/>
    <col min="11" max="11" width="11.5703125" style="165" customWidth="1"/>
    <col min="12" max="14" width="9.42578125" style="165" customWidth="1"/>
    <col min="15" max="16" width="16" style="165" customWidth="1"/>
    <col min="17" max="16384" width="9.140625" style="165"/>
  </cols>
  <sheetData>
    <row r="1" spans="1:16" ht="18.75" x14ac:dyDescent="0.2">
      <c r="A1" s="408" t="s">
        <v>209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6" ht="39" customHeight="1" x14ac:dyDescent="0.2">
      <c r="A2" s="400" t="s">
        <v>68</v>
      </c>
      <c r="B2" s="432" t="s">
        <v>67</v>
      </c>
      <c r="C2" s="432" t="s">
        <v>208</v>
      </c>
      <c r="D2" s="400"/>
      <c r="E2" s="400"/>
      <c r="F2" s="400"/>
      <c r="G2" s="400"/>
      <c r="H2" s="432" t="s">
        <v>207</v>
      </c>
      <c r="I2" s="400"/>
      <c r="J2" s="400"/>
      <c r="K2" s="400"/>
      <c r="L2" s="400"/>
      <c r="M2" s="400"/>
      <c r="N2" s="400"/>
      <c r="O2" s="400"/>
    </row>
    <row r="3" spans="1:16" ht="15.75" x14ac:dyDescent="0.2">
      <c r="A3" s="400"/>
      <c r="B3" s="400"/>
      <c r="C3" s="435" t="s">
        <v>202</v>
      </c>
      <c r="D3" s="400" t="s">
        <v>206</v>
      </c>
      <c r="E3" s="400" t="s">
        <v>205</v>
      </c>
      <c r="F3" s="400" t="s">
        <v>204</v>
      </c>
      <c r="G3" s="437" t="s">
        <v>203</v>
      </c>
      <c r="H3" s="435" t="s">
        <v>202</v>
      </c>
      <c r="I3" s="432" t="s">
        <v>201</v>
      </c>
      <c r="J3" s="432" t="s">
        <v>200</v>
      </c>
      <c r="K3" s="432" t="s">
        <v>199</v>
      </c>
      <c r="L3" s="432"/>
      <c r="M3" s="400"/>
      <c r="N3" s="400"/>
      <c r="O3" s="400"/>
    </row>
    <row r="4" spans="1:16" ht="15.75" x14ac:dyDescent="0.25">
      <c r="A4" s="400"/>
      <c r="B4" s="400"/>
      <c r="C4" s="436"/>
      <c r="D4" s="400"/>
      <c r="E4" s="400"/>
      <c r="F4" s="400"/>
      <c r="G4" s="400"/>
      <c r="H4" s="436"/>
      <c r="I4" s="432"/>
      <c r="J4" s="432"/>
      <c r="K4" s="177" t="s">
        <v>198</v>
      </c>
      <c r="L4" s="177" t="s">
        <v>197</v>
      </c>
      <c r="M4" s="177" t="s">
        <v>196</v>
      </c>
      <c r="N4" s="177" t="s">
        <v>195</v>
      </c>
      <c r="O4" s="176" t="s">
        <v>194</v>
      </c>
      <c r="P4" s="170"/>
    </row>
    <row r="5" spans="1:16" ht="15.75" x14ac:dyDescent="0.25">
      <c r="A5" s="143">
        <v>1</v>
      </c>
      <c r="B5" s="175" t="s">
        <v>51</v>
      </c>
      <c r="C5" s="172">
        <f t="shared" ref="C5:C23" si="0">SUM(D5:G5)</f>
        <v>2733</v>
      </c>
      <c r="D5" s="174">
        <v>284</v>
      </c>
      <c r="E5" s="174">
        <v>1023</v>
      </c>
      <c r="F5" s="174">
        <v>1289</v>
      </c>
      <c r="G5" s="174">
        <v>137</v>
      </c>
      <c r="H5" s="171">
        <f t="shared" ref="H5:H23" si="1">SUM(I5:J5)</f>
        <v>2596</v>
      </c>
      <c r="I5" s="174">
        <v>1437</v>
      </c>
      <c r="J5" s="174">
        <v>1159</v>
      </c>
      <c r="K5" s="174">
        <v>123</v>
      </c>
      <c r="L5" s="174">
        <v>150</v>
      </c>
      <c r="M5" s="174">
        <v>215</v>
      </c>
      <c r="N5" s="174">
        <v>229</v>
      </c>
      <c r="O5" s="171">
        <f t="shared" ref="O5:O23" si="2">SUM(K5:N5)</f>
        <v>717</v>
      </c>
      <c r="P5" s="170"/>
    </row>
    <row r="6" spans="1:16" ht="15.75" x14ac:dyDescent="0.25">
      <c r="A6" s="139">
        <v>2</v>
      </c>
      <c r="B6" s="173" t="s">
        <v>50</v>
      </c>
      <c r="C6" s="172">
        <f t="shared" si="0"/>
        <v>3194</v>
      </c>
      <c r="D6" s="139">
        <v>272</v>
      </c>
      <c r="E6" s="139">
        <v>1374</v>
      </c>
      <c r="F6" s="139">
        <v>1430</v>
      </c>
      <c r="G6" s="139">
        <v>118</v>
      </c>
      <c r="H6" s="171">
        <f t="shared" si="1"/>
        <v>3076</v>
      </c>
      <c r="I6" s="139">
        <v>1868</v>
      </c>
      <c r="J6" s="139">
        <v>1208</v>
      </c>
      <c r="K6" s="139">
        <v>118</v>
      </c>
      <c r="L6" s="139">
        <v>155</v>
      </c>
      <c r="M6" s="139">
        <v>237</v>
      </c>
      <c r="N6" s="139">
        <v>225</v>
      </c>
      <c r="O6" s="171">
        <f t="shared" si="2"/>
        <v>735</v>
      </c>
      <c r="P6" s="170"/>
    </row>
    <row r="7" spans="1:16" ht="15.75" x14ac:dyDescent="0.25">
      <c r="A7" s="143">
        <v>3</v>
      </c>
      <c r="B7" s="175" t="s">
        <v>49</v>
      </c>
      <c r="C7" s="172">
        <f t="shared" si="0"/>
        <v>7566</v>
      </c>
      <c r="D7" s="174">
        <v>558</v>
      </c>
      <c r="E7" s="174">
        <v>3762</v>
      </c>
      <c r="F7" s="174">
        <v>2965</v>
      </c>
      <c r="G7" s="174">
        <v>281</v>
      </c>
      <c r="H7" s="171">
        <f t="shared" si="1"/>
        <v>7285</v>
      </c>
      <c r="I7" s="174">
        <v>4533</v>
      </c>
      <c r="J7" s="174">
        <v>2752</v>
      </c>
      <c r="K7" s="174">
        <v>260</v>
      </c>
      <c r="L7" s="174">
        <v>366</v>
      </c>
      <c r="M7" s="174">
        <v>432</v>
      </c>
      <c r="N7" s="174">
        <v>527</v>
      </c>
      <c r="O7" s="171">
        <f t="shared" si="2"/>
        <v>1585</v>
      </c>
      <c r="P7" s="170"/>
    </row>
    <row r="8" spans="1:16" ht="15.75" x14ac:dyDescent="0.25">
      <c r="A8" s="139">
        <v>4</v>
      </c>
      <c r="B8" s="173" t="s">
        <v>48</v>
      </c>
      <c r="C8" s="172">
        <f t="shared" si="0"/>
        <v>21521</v>
      </c>
      <c r="D8" s="139">
        <v>1708</v>
      </c>
      <c r="E8" s="139">
        <v>10087</v>
      </c>
      <c r="F8" s="139">
        <v>8947</v>
      </c>
      <c r="G8" s="139">
        <v>779</v>
      </c>
      <c r="H8" s="171">
        <f t="shared" si="1"/>
        <v>20742</v>
      </c>
      <c r="I8" s="139">
        <v>13023</v>
      </c>
      <c r="J8" s="139">
        <v>7719</v>
      </c>
      <c r="K8" s="139">
        <v>632</v>
      </c>
      <c r="L8" s="139">
        <v>1104</v>
      </c>
      <c r="M8" s="139">
        <v>1227</v>
      </c>
      <c r="N8" s="139">
        <v>1443</v>
      </c>
      <c r="O8" s="171">
        <f t="shared" si="2"/>
        <v>4406</v>
      </c>
      <c r="P8" s="170"/>
    </row>
    <row r="9" spans="1:16" ht="15.75" x14ac:dyDescent="0.25">
      <c r="A9" s="143">
        <v>5</v>
      </c>
      <c r="B9" s="175" t="s">
        <v>47</v>
      </c>
      <c r="C9" s="172">
        <f t="shared" si="0"/>
        <v>14590</v>
      </c>
      <c r="D9" s="174">
        <v>1008</v>
      </c>
      <c r="E9" s="174">
        <v>7388</v>
      </c>
      <c r="F9" s="174">
        <v>5768</v>
      </c>
      <c r="G9" s="174">
        <v>426</v>
      </c>
      <c r="H9" s="171">
        <f t="shared" si="1"/>
        <v>14164</v>
      </c>
      <c r="I9" s="174">
        <v>9193</v>
      </c>
      <c r="J9" s="174">
        <v>4971</v>
      </c>
      <c r="K9" s="174">
        <v>357</v>
      </c>
      <c r="L9" s="174">
        <v>543</v>
      </c>
      <c r="M9" s="174">
        <v>669</v>
      </c>
      <c r="N9" s="174">
        <v>879</v>
      </c>
      <c r="O9" s="171">
        <f t="shared" si="2"/>
        <v>2448</v>
      </c>
      <c r="P9" s="170"/>
    </row>
    <row r="10" spans="1:16" ht="15.75" x14ac:dyDescent="0.25">
      <c r="A10" s="139">
        <v>6</v>
      </c>
      <c r="B10" s="173" t="s">
        <v>46</v>
      </c>
      <c r="C10" s="172">
        <f t="shared" si="0"/>
        <v>14711</v>
      </c>
      <c r="D10" s="139">
        <v>1134</v>
      </c>
      <c r="E10" s="139">
        <v>7022</v>
      </c>
      <c r="F10" s="139">
        <v>5876</v>
      </c>
      <c r="G10" s="139">
        <v>679</v>
      </c>
      <c r="H10" s="171">
        <f t="shared" si="1"/>
        <v>14032</v>
      </c>
      <c r="I10" s="139">
        <v>8758</v>
      </c>
      <c r="J10" s="139">
        <v>5274</v>
      </c>
      <c r="K10" s="139">
        <v>466</v>
      </c>
      <c r="L10" s="139">
        <v>532</v>
      </c>
      <c r="M10" s="139">
        <v>842</v>
      </c>
      <c r="N10" s="139">
        <v>842</v>
      </c>
      <c r="O10" s="171">
        <f t="shared" si="2"/>
        <v>2682</v>
      </c>
      <c r="P10" s="170"/>
    </row>
    <row r="11" spans="1:16" ht="15.75" x14ac:dyDescent="0.25">
      <c r="A11" s="143">
        <v>7</v>
      </c>
      <c r="B11" s="175" t="s">
        <v>45</v>
      </c>
      <c r="C11" s="172">
        <f t="shared" si="0"/>
        <v>5886</v>
      </c>
      <c r="D11" s="174">
        <v>444</v>
      </c>
      <c r="E11" s="174">
        <v>2349</v>
      </c>
      <c r="F11" s="174">
        <v>2886</v>
      </c>
      <c r="G11" s="174">
        <v>207</v>
      </c>
      <c r="H11" s="171">
        <f t="shared" si="1"/>
        <v>5679</v>
      </c>
      <c r="I11" s="174">
        <v>3469</v>
      </c>
      <c r="J11" s="174">
        <v>2210</v>
      </c>
      <c r="K11" s="174">
        <v>209</v>
      </c>
      <c r="L11" s="174">
        <v>276</v>
      </c>
      <c r="M11" s="174">
        <v>360</v>
      </c>
      <c r="N11" s="174">
        <v>400</v>
      </c>
      <c r="O11" s="171">
        <f t="shared" si="2"/>
        <v>1245</v>
      </c>
      <c r="P11" s="170"/>
    </row>
    <row r="12" spans="1:16" ht="15.75" x14ac:dyDescent="0.25">
      <c r="A12" s="139">
        <v>8</v>
      </c>
      <c r="B12" s="173" t="s">
        <v>44</v>
      </c>
      <c r="C12" s="172">
        <f t="shared" si="0"/>
        <v>3439</v>
      </c>
      <c r="D12" s="139">
        <v>298</v>
      </c>
      <c r="E12" s="139">
        <v>1383</v>
      </c>
      <c r="F12" s="139">
        <v>1602</v>
      </c>
      <c r="G12" s="139">
        <v>156</v>
      </c>
      <c r="H12" s="171">
        <f t="shared" si="1"/>
        <v>3283</v>
      </c>
      <c r="I12" s="139">
        <v>1987</v>
      </c>
      <c r="J12" s="139">
        <v>1296</v>
      </c>
      <c r="K12" s="139">
        <v>131</v>
      </c>
      <c r="L12" s="139">
        <v>158</v>
      </c>
      <c r="M12" s="139">
        <v>201</v>
      </c>
      <c r="N12" s="139">
        <v>240</v>
      </c>
      <c r="O12" s="171">
        <f t="shared" si="2"/>
        <v>730</v>
      </c>
      <c r="P12" s="170"/>
    </row>
    <row r="13" spans="1:16" ht="15.75" x14ac:dyDescent="0.25">
      <c r="A13" s="143">
        <v>9</v>
      </c>
      <c r="B13" s="175" t="s">
        <v>43</v>
      </c>
      <c r="C13" s="172">
        <f t="shared" si="0"/>
        <v>6661</v>
      </c>
      <c r="D13" s="174">
        <v>572</v>
      </c>
      <c r="E13" s="174">
        <v>2317</v>
      </c>
      <c r="F13" s="174">
        <v>3486</v>
      </c>
      <c r="G13" s="174">
        <v>286</v>
      </c>
      <c r="H13" s="171">
        <f t="shared" si="1"/>
        <v>6375</v>
      </c>
      <c r="I13" s="174">
        <v>4004</v>
      </c>
      <c r="J13" s="174">
        <v>2371</v>
      </c>
      <c r="K13" s="174">
        <v>198</v>
      </c>
      <c r="L13" s="174">
        <v>287</v>
      </c>
      <c r="M13" s="174">
        <v>316</v>
      </c>
      <c r="N13" s="174">
        <v>447</v>
      </c>
      <c r="O13" s="171">
        <f t="shared" si="2"/>
        <v>1248</v>
      </c>
      <c r="P13" s="170"/>
    </row>
    <row r="14" spans="1:16" ht="15.75" x14ac:dyDescent="0.25">
      <c r="A14" s="139">
        <v>10</v>
      </c>
      <c r="B14" s="173" t="s">
        <v>42</v>
      </c>
      <c r="C14" s="172">
        <f t="shared" si="0"/>
        <v>2266</v>
      </c>
      <c r="D14" s="139">
        <v>196</v>
      </c>
      <c r="E14" s="139">
        <v>886</v>
      </c>
      <c r="F14" s="139">
        <v>1100</v>
      </c>
      <c r="G14" s="139">
        <v>84</v>
      </c>
      <c r="H14" s="171">
        <f t="shared" si="1"/>
        <v>2182</v>
      </c>
      <c r="I14" s="139">
        <v>1292</v>
      </c>
      <c r="J14" s="139">
        <v>890</v>
      </c>
      <c r="K14" s="139">
        <v>81</v>
      </c>
      <c r="L14" s="139">
        <v>124</v>
      </c>
      <c r="M14" s="139">
        <v>173</v>
      </c>
      <c r="N14" s="139">
        <v>162</v>
      </c>
      <c r="O14" s="171">
        <f t="shared" si="2"/>
        <v>540</v>
      </c>
      <c r="P14" s="170"/>
    </row>
    <row r="15" spans="1:16" ht="15.75" x14ac:dyDescent="0.25">
      <c r="A15" s="143">
        <v>11</v>
      </c>
      <c r="B15" s="175" t="s">
        <v>41</v>
      </c>
      <c r="C15" s="172">
        <f t="shared" si="0"/>
        <v>4218</v>
      </c>
      <c r="D15" s="174">
        <v>319</v>
      </c>
      <c r="E15" s="174">
        <v>1940</v>
      </c>
      <c r="F15" s="174">
        <v>1761</v>
      </c>
      <c r="G15" s="174">
        <v>198</v>
      </c>
      <c r="H15" s="171">
        <f t="shared" si="1"/>
        <v>4020</v>
      </c>
      <c r="I15" s="174">
        <v>2464</v>
      </c>
      <c r="J15" s="174">
        <v>1556</v>
      </c>
      <c r="K15" s="174">
        <v>134</v>
      </c>
      <c r="L15" s="174">
        <v>160</v>
      </c>
      <c r="M15" s="174">
        <v>294</v>
      </c>
      <c r="N15" s="174">
        <v>289</v>
      </c>
      <c r="O15" s="171">
        <f t="shared" si="2"/>
        <v>877</v>
      </c>
      <c r="P15" s="170"/>
    </row>
    <row r="16" spans="1:16" ht="15.75" x14ac:dyDescent="0.25">
      <c r="A16" s="139">
        <v>12</v>
      </c>
      <c r="B16" s="173" t="s">
        <v>40</v>
      </c>
      <c r="C16" s="172">
        <f t="shared" si="0"/>
        <v>5716</v>
      </c>
      <c r="D16" s="139">
        <v>486</v>
      </c>
      <c r="E16" s="139">
        <v>2363</v>
      </c>
      <c r="F16" s="139">
        <v>2646</v>
      </c>
      <c r="G16" s="139">
        <v>221</v>
      </c>
      <c r="H16" s="171">
        <f t="shared" si="1"/>
        <v>5495</v>
      </c>
      <c r="I16" s="139">
        <v>3367</v>
      </c>
      <c r="J16" s="139">
        <v>2128</v>
      </c>
      <c r="K16" s="139">
        <v>191</v>
      </c>
      <c r="L16" s="139">
        <v>236</v>
      </c>
      <c r="M16" s="139">
        <v>320</v>
      </c>
      <c r="N16" s="139">
        <v>390</v>
      </c>
      <c r="O16" s="171">
        <f t="shared" si="2"/>
        <v>1137</v>
      </c>
      <c r="P16" s="170"/>
    </row>
    <row r="17" spans="1:16" ht="15.75" x14ac:dyDescent="0.25">
      <c r="A17" s="143">
        <v>13</v>
      </c>
      <c r="B17" s="175" t="s">
        <v>39</v>
      </c>
      <c r="C17" s="172">
        <f t="shared" si="0"/>
        <v>2654</v>
      </c>
      <c r="D17" s="174">
        <v>243</v>
      </c>
      <c r="E17" s="174">
        <v>981</v>
      </c>
      <c r="F17" s="174">
        <v>1299</v>
      </c>
      <c r="G17" s="174">
        <v>131</v>
      </c>
      <c r="H17" s="171">
        <f t="shared" si="1"/>
        <v>2523</v>
      </c>
      <c r="I17" s="174">
        <v>1425</v>
      </c>
      <c r="J17" s="174">
        <v>1098</v>
      </c>
      <c r="K17" s="174">
        <v>123</v>
      </c>
      <c r="L17" s="174">
        <v>125</v>
      </c>
      <c r="M17" s="174">
        <v>199</v>
      </c>
      <c r="N17" s="174">
        <v>219</v>
      </c>
      <c r="O17" s="171">
        <f t="shared" si="2"/>
        <v>666</v>
      </c>
      <c r="P17" s="170"/>
    </row>
    <row r="18" spans="1:16" ht="15.75" x14ac:dyDescent="0.25">
      <c r="A18" s="139">
        <v>14</v>
      </c>
      <c r="B18" s="173" t="s">
        <v>38</v>
      </c>
      <c r="C18" s="172">
        <f t="shared" si="0"/>
        <v>4517</v>
      </c>
      <c r="D18" s="139">
        <v>322</v>
      </c>
      <c r="E18" s="139">
        <v>1924</v>
      </c>
      <c r="F18" s="139">
        <v>2093</v>
      </c>
      <c r="G18" s="139">
        <v>178</v>
      </c>
      <c r="H18" s="171">
        <f t="shared" si="1"/>
        <v>4339</v>
      </c>
      <c r="I18" s="139">
        <v>2661</v>
      </c>
      <c r="J18" s="139">
        <v>1678</v>
      </c>
      <c r="K18" s="139">
        <v>130</v>
      </c>
      <c r="L18" s="139">
        <v>203</v>
      </c>
      <c r="M18" s="139">
        <v>236</v>
      </c>
      <c r="N18" s="139">
        <v>319</v>
      </c>
      <c r="O18" s="171">
        <f t="shared" si="2"/>
        <v>888</v>
      </c>
      <c r="P18" s="170"/>
    </row>
    <row r="19" spans="1:16" ht="15.75" x14ac:dyDescent="0.25">
      <c r="A19" s="143">
        <v>15</v>
      </c>
      <c r="B19" s="175" t="s">
        <v>37</v>
      </c>
      <c r="C19" s="172">
        <f t="shared" si="0"/>
        <v>4066</v>
      </c>
      <c r="D19" s="174">
        <v>369</v>
      </c>
      <c r="E19" s="174">
        <v>1878</v>
      </c>
      <c r="F19" s="174">
        <v>1660</v>
      </c>
      <c r="G19" s="174">
        <v>159</v>
      </c>
      <c r="H19" s="171">
        <f t="shared" si="1"/>
        <v>3907</v>
      </c>
      <c r="I19" s="174">
        <v>2422</v>
      </c>
      <c r="J19" s="174">
        <v>1485</v>
      </c>
      <c r="K19" s="174">
        <v>168</v>
      </c>
      <c r="L19" s="174">
        <v>206</v>
      </c>
      <c r="M19" s="174">
        <v>269</v>
      </c>
      <c r="N19" s="174">
        <v>308</v>
      </c>
      <c r="O19" s="171">
        <f t="shared" si="2"/>
        <v>951</v>
      </c>
      <c r="P19" s="170"/>
    </row>
    <row r="20" spans="1:16" ht="15.75" x14ac:dyDescent="0.25">
      <c r="A20" s="139">
        <v>16</v>
      </c>
      <c r="B20" s="173" t="s">
        <v>36</v>
      </c>
      <c r="C20" s="172">
        <f t="shared" si="0"/>
        <v>3111</v>
      </c>
      <c r="D20" s="139">
        <v>365</v>
      </c>
      <c r="E20" s="139">
        <v>1355</v>
      </c>
      <c r="F20" s="139">
        <v>1208</v>
      </c>
      <c r="G20" s="139">
        <v>183</v>
      </c>
      <c r="H20" s="171">
        <f t="shared" si="1"/>
        <v>2928</v>
      </c>
      <c r="I20" s="139">
        <v>1756</v>
      </c>
      <c r="J20" s="139">
        <v>1172</v>
      </c>
      <c r="K20" s="139">
        <v>77</v>
      </c>
      <c r="L20" s="139">
        <v>127</v>
      </c>
      <c r="M20" s="139">
        <v>197</v>
      </c>
      <c r="N20" s="139">
        <v>183</v>
      </c>
      <c r="O20" s="171">
        <f t="shared" si="2"/>
        <v>584</v>
      </c>
      <c r="P20" s="170"/>
    </row>
    <row r="21" spans="1:16" ht="15.75" x14ac:dyDescent="0.25">
      <c r="A21" s="143">
        <v>17</v>
      </c>
      <c r="B21" s="175" t="s">
        <v>35</v>
      </c>
      <c r="C21" s="172">
        <f t="shared" si="0"/>
        <v>4807</v>
      </c>
      <c r="D21" s="174">
        <v>580</v>
      </c>
      <c r="E21" s="174">
        <v>2031</v>
      </c>
      <c r="F21" s="174">
        <v>1956</v>
      </c>
      <c r="G21" s="174">
        <v>240</v>
      </c>
      <c r="H21" s="171">
        <f t="shared" si="1"/>
        <v>4567</v>
      </c>
      <c r="I21" s="174">
        <v>2495</v>
      </c>
      <c r="J21" s="174">
        <v>2072</v>
      </c>
      <c r="K21" s="174">
        <v>208</v>
      </c>
      <c r="L21" s="174">
        <v>202</v>
      </c>
      <c r="M21" s="174">
        <v>343</v>
      </c>
      <c r="N21" s="174">
        <v>373</v>
      </c>
      <c r="O21" s="171">
        <f t="shared" si="2"/>
        <v>1126</v>
      </c>
      <c r="P21" s="170"/>
    </row>
    <row r="22" spans="1:16" ht="15.75" x14ac:dyDescent="0.25">
      <c r="A22" s="139">
        <v>18</v>
      </c>
      <c r="B22" s="173" t="s">
        <v>34</v>
      </c>
      <c r="C22" s="172">
        <f t="shared" si="0"/>
        <v>7975</v>
      </c>
      <c r="D22" s="139">
        <v>613</v>
      </c>
      <c r="E22" s="139">
        <v>3599</v>
      </c>
      <c r="F22" s="139">
        <v>3427</v>
      </c>
      <c r="G22" s="139">
        <v>336</v>
      </c>
      <c r="H22" s="171">
        <f t="shared" si="1"/>
        <v>7638</v>
      </c>
      <c r="I22" s="139">
        <v>4771</v>
      </c>
      <c r="J22" s="139">
        <v>2867</v>
      </c>
      <c r="K22" s="139">
        <v>260</v>
      </c>
      <c r="L22" s="139">
        <v>350</v>
      </c>
      <c r="M22" s="139">
        <v>444</v>
      </c>
      <c r="N22" s="139">
        <v>578</v>
      </c>
      <c r="O22" s="171">
        <f t="shared" si="2"/>
        <v>1632</v>
      </c>
      <c r="P22" s="170"/>
    </row>
    <row r="23" spans="1:16" ht="15.75" x14ac:dyDescent="0.25">
      <c r="A23" s="434" t="s">
        <v>33</v>
      </c>
      <c r="B23" s="434"/>
      <c r="C23" s="172">
        <f t="shared" si="0"/>
        <v>119631</v>
      </c>
      <c r="D23" s="172">
        <f>SUM(D5:D22)</f>
        <v>9771</v>
      </c>
      <c r="E23" s="172">
        <f>SUM(E5:E22)</f>
        <v>53662</v>
      </c>
      <c r="F23" s="172">
        <f>SUM(F5:F22)</f>
        <v>51399</v>
      </c>
      <c r="G23" s="172">
        <f>SUM(G5:G22)</f>
        <v>4799</v>
      </c>
      <c r="H23" s="171">
        <f t="shared" si="1"/>
        <v>114831</v>
      </c>
      <c r="I23" s="172">
        <f t="shared" ref="I23:N23" si="3">SUM(I5:I22)</f>
        <v>70925</v>
      </c>
      <c r="J23" s="172">
        <f t="shared" si="3"/>
        <v>43906</v>
      </c>
      <c r="K23" s="172">
        <f t="shared" si="3"/>
        <v>3866</v>
      </c>
      <c r="L23" s="172">
        <f t="shared" si="3"/>
        <v>5304</v>
      </c>
      <c r="M23" s="172">
        <f t="shared" si="3"/>
        <v>6974</v>
      </c>
      <c r="N23" s="172">
        <f t="shared" si="3"/>
        <v>8053</v>
      </c>
      <c r="O23" s="171">
        <f t="shared" si="2"/>
        <v>24197</v>
      </c>
      <c r="P23" s="170"/>
    </row>
    <row r="24" spans="1:16" x14ac:dyDescent="0.2">
      <c r="B24" s="433"/>
      <c r="C24" s="433"/>
      <c r="D24" s="433"/>
      <c r="E24" s="433"/>
      <c r="F24" s="433"/>
      <c r="G24" s="433"/>
      <c r="H24" s="433"/>
      <c r="I24" s="167"/>
      <c r="J24" s="167"/>
      <c r="O24" s="169"/>
    </row>
    <row r="25" spans="1:16" x14ac:dyDescent="0.2">
      <c r="B25" s="167"/>
      <c r="C25" s="167"/>
      <c r="D25" s="167"/>
      <c r="E25" s="167"/>
      <c r="F25" s="167"/>
      <c r="G25" s="167"/>
      <c r="H25" s="168"/>
      <c r="I25" s="167"/>
      <c r="J25" s="167"/>
    </row>
    <row r="26" spans="1:16" x14ac:dyDescent="0.2">
      <c r="B26" s="167"/>
      <c r="C26" s="167"/>
      <c r="D26" s="167"/>
      <c r="E26" s="167"/>
      <c r="F26" s="167"/>
      <c r="G26" s="167"/>
      <c r="H26" s="168"/>
      <c r="I26" s="167"/>
      <c r="J26" s="167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1" max="1" width="9" style="151" customWidth="1"/>
    <col min="2" max="2" width="28" style="151" customWidth="1"/>
    <col min="3" max="3" width="17.85546875" style="151" customWidth="1"/>
    <col min="4" max="4" width="12.5703125" style="151" customWidth="1"/>
    <col min="5" max="5" width="19.85546875" style="151" customWidth="1"/>
    <col min="6" max="6" width="15.5703125" style="151" customWidth="1"/>
    <col min="7" max="7" width="14.28515625" style="151" customWidth="1"/>
    <col min="8" max="8" width="15.28515625" style="151" customWidth="1"/>
    <col min="9" max="9" width="15.5703125" style="151" customWidth="1"/>
    <col min="10" max="10" width="13.42578125" style="151" bestFit="1" customWidth="1"/>
    <col min="11" max="11" width="20" style="151" bestFit="1" customWidth="1"/>
    <col min="12" max="12" width="15.7109375" style="151" bestFit="1" customWidth="1"/>
    <col min="13" max="16384" width="9.140625" style="151"/>
  </cols>
  <sheetData>
    <row r="1" spans="1:12" ht="18.75" customHeight="1" x14ac:dyDescent="0.25">
      <c r="A1" s="438" t="s">
        <v>222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15.75" x14ac:dyDescent="0.25">
      <c r="A2" s="403" t="s">
        <v>68</v>
      </c>
      <c r="B2" s="403" t="s">
        <v>67</v>
      </c>
      <c r="C2" s="441" t="s">
        <v>221</v>
      </c>
      <c r="D2" s="403"/>
      <c r="E2" s="403"/>
      <c r="F2" s="403"/>
      <c r="G2" s="403"/>
      <c r="H2" s="403"/>
      <c r="I2" s="442"/>
      <c r="J2" s="443" t="s">
        <v>220</v>
      </c>
      <c r="K2" s="403"/>
      <c r="L2" s="403"/>
    </row>
    <row r="3" spans="1:12" ht="110.25" x14ac:dyDescent="0.25">
      <c r="A3" s="403"/>
      <c r="B3" s="403"/>
      <c r="C3" s="193" t="s">
        <v>219</v>
      </c>
      <c r="D3" s="193" t="s">
        <v>218</v>
      </c>
      <c r="E3" s="193" t="s">
        <v>217</v>
      </c>
      <c r="F3" s="193" t="s">
        <v>216</v>
      </c>
      <c r="G3" s="193" t="s">
        <v>215</v>
      </c>
      <c r="H3" s="193" t="s">
        <v>214</v>
      </c>
      <c r="I3" s="195" t="s">
        <v>213</v>
      </c>
      <c r="J3" s="194" t="s">
        <v>212</v>
      </c>
      <c r="K3" s="193" t="s">
        <v>211</v>
      </c>
      <c r="L3" s="193" t="s">
        <v>210</v>
      </c>
    </row>
    <row r="4" spans="1:12" s="178" customFormat="1" ht="15.75" x14ac:dyDescent="0.25">
      <c r="A4" s="192" t="s">
        <v>20</v>
      </c>
      <c r="B4" s="99" t="s">
        <v>113</v>
      </c>
      <c r="C4" s="186">
        <v>6</v>
      </c>
      <c r="D4" s="189">
        <v>0</v>
      </c>
      <c r="E4" s="186">
        <v>1</v>
      </c>
      <c r="F4" s="186">
        <v>2</v>
      </c>
      <c r="G4" s="186">
        <v>734</v>
      </c>
      <c r="H4" s="186">
        <v>1288</v>
      </c>
      <c r="I4" s="188">
        <v>10</v>
      </c>
      <c r="J4" s="187">
        <v>0</v>
      </c>
      <c r="K4" s="186">
        <v>15</v>
      </c>
      <c r="L4" s="96">
        <v>1</v>
      </c>
    </row>
    <row r="5" spans="1:12" s="178" customFormat="1" ht="15.75" x14ac:dyDescent="0.25">
      <c r="A5" s="185" t="s">
        <v>18</v>
      </c>
      <c r="B5" s="94" t="s">
        <v>112</v>
      </c>
      <c r="C5" s="182">
        <v>3</v>
      </c>
      <c r="D5" s="185">
        <v>0</v>
      </c>
      <c r="E5" s="190">
        <v>0</v>
      </c>
      <c r="F5" s="182">
        <v>3</v>
      </c>
      <c r="G5" s="182">
        <v>271</v>
      </c>
      <c r="H5" s="182">
        <v>374</v>
      </c>
      <c r="I5" s="184">
        <v>20</v>
      </c>
      <c r="J5" s="183">
        <v>1</v>
      </c>
      <c r="K5" s="182">
        <v>31</v>
      </c>
      <c r="L5" s="182">
        <v>27</v>
      </c>
    </row>
    <row r="6" spans="1:12" s="178" customFormat="1" ht="15.75" x14ac:dyDescent="0.25">
      <c r="A6" s="189" t="s">
        <v>16</v>
      </c>
      <c r="B6" s="99" t="s">
        <v>110</v>
      </c>
      <c r="C6" s="186">
        <v>34</v>
      </c>
      <c r="D6" s="186">
        <v>1</v>
      </c>
      <c r="E6" s="191">
        <v>5</v>
      </c>
      <c r="F6" s="186">
        <v>3</v>
      </c>
      <c r="G6" s="186">
        <v>1775</v>
      </c>
      <c r="H6" s="186">
        <v>1234</v>
      </c>
      <c r="I6" s="188">
        <v>17</v>
      </c>
      <c r="J6" s="187">
        <v>1</v>
      </c>
      <c r="K6" s="186">
        <v>37</v>
      </c>
      <c r="L6" s="186">
        <v>2</v>
      </c>
    </row>
    <row r="7" spans="1:12" s="178" customFormat="1" ht="15.75" x14ac:dyDescent="0.25">
      <c r="A7" s="185" t="s">
        <v>14</v>
      </c>
      <c r="B7" s="94" t="s">
        <v>108</v>
      </c>
      <c r="C7" s="182">
        <v>18</v>
      </c>
      <c r="D7" s="182">
        <v>3</v>
      </c>
      <c r="E7" s="190">
        <v>10</v>
      </c>
      <c r="F7" s="182">
        <v>9</v>
      </c>
      <c r="G7" s="182">
        <v>659</v>
      </c>
      <c r="H7" s="182">
        <v>2024</v>
      </c>
      <c r="I7" s="184">
        <v>27</v>
      </c>
      <c r="J7" s="183">
        <v>2</v>
      </c>
      <c r="K7" s="182">
        <v>70</v>
      </c>
      <c r="L7" s="182">
        <v>1</v>
      </c>
    </row>
    <row r="8" spans="1:12" s="178" customFormat="1" ht="15.75" x14ac:dyDescent="0.25">
      <c r="A8" s="189" t="s">
        <v>12</v>
      </c>
      <c r="B8" s="99" t="s">
        <v>106</v>
      </c>
      <c r="C8" s="186">
        <v>12</v>
      </c>
      <c r="D8" s="186">
        <v>1</v>
      </c>
      <c r="E8" s="186">
        <v>6</v>
      </c>
      <c r="F8" s="186">
        <v>2</v>
      </c>
      <c r="G8" s="186">
        <v>3575</v>
      </c>
      <c r="H8" s="186">
        <v>1998</v>
      </c>
      <c r="I8" s="188">
        <v>14</v>
      </c>
      <c r="J8" s="187">
        <v>1</v>
      </c>
      <c r="K8" s="186">
        <v>37</v>
      </c>
      <c r="L8" s="186">
        <v>1</v>
      </c>
    </row>
    <row r="9" spans="1:12" s="178" customFormat="1" ht="15.75" x14ac:dyDescent="0.25">
      <c r="A9" s="185" t="s">
        <v>10</v>
      </c>
      <c r="B9" s="94" t="s">
        <v>104</v>
      </c>
      <c r="C9" s="182">
        <v>48</v>
      </c>
      <c r="D9" s="182">
        <v>1</v>
      </c>
      <c r="E9" s="182">
        <v>9</v>
      </c>
      <c r="F9" s="182">
        <v>5</v>
      </c>
      <c r="G9" s="182">
        <v>4401</v>
      </c>
      <c r="H9" s="182">
        <v>1735</v>
      </c>
      <c r="I9" s="184">
        <v>26</v>
      </c>
      <c r="J9" s="183">
        <v>1</v>
      </c>
      <c r="K9" s="182">
        <v>56</v>
      </c>
      <c r="L9" s="182">
        <v>32</v>
      </c>
    </row>
    <row r="10" spans="1:12" s="178" customFormat="1" ht="15.75" x14ac:dyDescent="0.25">
      <c r="A10" s="189" t="s">
        <v>8</v>
      </c>
      <c r="B10" s="99" t="s">
        <v>102</v>
      </c>
      <c r="C10" s="186">
        <v>16</v>
      </c>
      <c r="D10" s="189">
        <v>0</v>
      </c>
      <c r="E10" s="186">
        <v>4</v>
      </c>
      <c r="F10" s="186">
        <v>0</v>
      </c>
      <c r="G10" s="186">
        <v>520</v>
      </c>
      <c r="H10" s="186">
        <v>1400</v>
      </c>
      <c r="I10" s="188">
        <v>27</v>
      </c>
      <c r="J10" s="187">
        <v>0</v>
      </c>
      <c r="K10" s="186">
        <v>31</v>
      </c>
      <c r="L10" s="186">
        <v>1</v>
      </c>
    </row>
    <row r="11" spans="1:12" s="178" customFormat="1" ht="15.75" x14ac:dyDescent="0.25">
      <c r="A11" s="185" t="s">
        <v>6</v>
      </c>
      <c r="B11" s="94" t="s">
        <v>100</v>
      </c>
      <c r="C11" s="182">
        <v>2</v>
      </c>
      <c r="D11" s="185">
        <v>0</v>
      </c>
      <c r="E11" s="182">
        <v>4</v>
      </c>
      <c r="F11" s="182">
        <v>0</v>
      </c>
      <c r="G11" s="182">
        <v>1016</v>
      </c>
      <c r="H11" s="182">
        <v>2009</v>
      </c>
      <c r="I11" s="184">
        <v>26</v>
      </c>
      <c r="J11" s="183">
        <v>0</v>
      </c>
      <c r="K11" s="182">
        <v>34</v>
      </c>
      <c r="L11" s="182">
        <v>0</v>
      </c>
    </row>
    <row r="12" spans="1:12" s="178" customFormat="1" ht="15.75" x14ac:dyDescent="0.25">
      <c r="A12" s="189" t="s">
        <v>4</v>
      </c>
      <c r="B12" s="99" t="s">
        <v>98</v>
      </c>
      <c r="C12" s="186">
        <v>8</v>
      </c>
      <c r="D12" s="189">
        <v>0</v>
      </c>
      <c r="E12" s="186">
        <v>3</v>
      </c>
      <c r="F12" s="186">
        <v>1</v>
      </c>
      <c r="G12" s="186">
        <v>619</v>
      </c>
      <c r="H12" s="186">
        <v>1247</v>
      </c>
      <c r="I12" s="188">
        <v>5</v>
      </c>
      <c r="J12" s="187">
        <v>1</v>
      </c>
      <c r="K12" s="186">
        <v>32</v>
      </c>
      <c r="L12" s="186">
        <v>4</v>
      </c>
    </row>
    <row r="13" spans="1:12" s="178" customFormat="1" ht="15.75" x14ac:dyDescent="0.25">
      <c r="A13" s="185" t="s">
        <v>2</v>
      </c>
      <c r="B13" s="94" t="s">
        <v>96</v>
      </c>
      <c r="C13" s="182">
        <v>4</v>
      </c>
      <c r="D13" s="182">
        <v>1</v>
      </c>
      <c r="E13" s="182">
        <v>0</v>
      </c>
      <c r="F13" s="190">
        <v>0</v>
      </c>
      <c r="G13" s="182">
        <v>176</v>
      </c>
      <c r="H13" s="182">
        <v>339</v>
      </c>
      <c r="I13" s="184">
        <v>10</v>
      </c>
      <c r="J13" s="183">
        <v>1</v>
      </c>
      <c r="K13" s="182">
        <v>22</v>
      </c>
      <c r="L13" s="182">
        <v>5</v>
      </c>
    </row>
    <row r="14" spans="1:12" s="178" customFormat="1" ht="15.75" x14ac:dyDescent="0.25">
      <c r="A14" s="189" t="s">
        <v>0</v>
      </c>
      <c r="B14" s="99" t="s">
        <v>94</v>
      </c>
      <c r="C14" s="186">
        <v>4</v>
      </c>
      <c r="D14" s="189">
        <v>0</v>
      </c>
      <c r="E14" s="186">
        <v>4</v>
      </c>
      <c r="F14" s="186">
        <v>3</v>
      </c>
      <c r="G14" s="186">
        <v>356</v>
      </c>
      <c r="H14" s="186">
        <v>562</v>
      </c>
      <c r="I14" s="188">
        <v>8</v>
      </c>
      <c r="J14" s="187">
        <v>0</v>
      </c>
      <c r="K14" s="186">
        <v>41</v>
      </c>
      <c r="L14" s="186">
        <v>0</v>
      </c>
    </row>
    <row r="15" spans="1:12" s="178" customFormat="1" ht="15.75" x14ac:dyDescent="0.25">
      <c r="A15" s="185" t="s">
        <v>92</v>
      </c>
      <c r="B15" s="94" t="s">
        <v>91</v>
      </c>
      <c r="C15" s="182">
        <v>40</v>
      </c>
      <c r="D15" s="182">
        <v>2</v>
      </c>
      <c r="E15" s="182">
        <v>1</v>
      </c>
      <c r="F15" s="182">
        <v>1</v>
      </c>
      <c r="G15" s="182">
        <v>561</v>
      </c>
      <c r="H15" s="182">
        <v>942</v>
      </c>
      <c r="I15" s="184">
        <v>10</v>
      </c>
      <c r="J15" s="183">
        <v>0</v>
      </c>
      <c r="K15" s="182">
        <v>27</v>
      </c>
      <c r="L15" s="182">
        <v>9</v>
      </c>
    </row>
    <row r="16" spans="1:12" s="178" customFormat="1" ht="15.75" x14ac:dyDescent="0.25">
      <c r="A16" s="189" t="s">
        <v>89</v>
      </c>
      <c r="B16" s="99" t="s">
        <v>88</v>
      </c>
      <c r="C16" s="186">
        <v>4</v>
      </c>
      <c r="D16" s="189">
        <v>0</v>
      </c>
      <c r="E16" s="186">
        <v>2</v>
      </c>
      <c r="F16" s="186">
        <v>4</v>
      </c>
      <c r="G16" s="186">
        <v>392</v>
      </c>
      <c r="H16" s="186">
        <v>658</v>
      </c>
      <c r="I16" s="188">
        <v>10</v>
      </c>
      <c r="J16" s="187">
        <v>0</v>
      </c>
      <c r="K16" s="186">
        <v>36</v>
      </c>
      <c r="L16" s="186">
        <v>3</v>
      </c>
    </row>
    <row r="17" spans="1:13" s="178" customFormat="1" ht="15.75" x14ac:dyDescent="0.25">
      <c r="A17" s="185" t="s">
        <v>86</v>
      </c>
      <c r="B17" s="94" t="s">
        <v>85</v>
      </c>
      <c r="C17" s="182">
        <v>3</v>
      </c>
      <c r="D17" s="182">
        <v>2</v>
      </c>
      <c r="E17" s="182">
        <v>7</v>
      </c>
      <c r="F17" s="182">
        <v>3</v>
      </c>
      <c r="G17" s="182">
        <v>1276</v>
      </c>
      <c r="H17" s="182">
        <v>794</v>
      </c>
      <c r="I17" s="184">
        <v>18</v>
      </c>
      <c r="J17" s="183">
        <v>0</v>
      </c>
      <c r="K17" s="182">
        <v>24</v>
      </c>
      <c r="L17" s="182">
        <v>0</v>
      </c>
    </row>
    <row r="18" spans="1:13" s="178" customFormat="1" ht="15.75" x14ac:dyDescent="0.25">
      <c r="A18" s="189" t="s">
        <v>84</v>
      </c>
      <c r="B18" s="99" t="s">
        <v>83</v>
      </c>
      <c r="C18" s="186">
        <v>9</v>
      </c>
      <c r="D18" s="189">
        <v>0</v>
      </c>
      <c r="E18" s="186">
        <v>3</v>
      </c>
      <c r="F18" s="186">
        <v>2</v>
      </c>
      <c r="G18" s="186">
        <v>1250</v>
      </c>
      <c r="H18" s="186">
        <v>877</v>
      </c>
      <c r="I18" s="188">
        <v>18</v>
      </c>
      <c r="J18" s="187">
        <v>0</v>
      </c>
      <c r="K18" s="186">
        <v>33</v>
      </c>
      <c r="L18" s="186">
        <v>2</v>
      </c>
    </row>
    <row r="19" spans="1:13" s="178" customFormat="1" ht="15.75" x14ac:dyDescent="0.25">
      <c r="A19" s="185" t="s">
        <v>81</v>
      </c>
      <c r="B19" s="94" t="s">
        <v>80</v>
      </c>
      <c r="C19" s="182">
        <v>6</v>
      </c>
      <c r="D19" s="185">
        <v>0</v>
      </c>
      <c r="E19" s="182">
        <v>1</v>
      </c>
      <c r="F19" s="182">
        <v>3</v>
      </c>
      <c r="G19" s="182">
        <v>2116</v>
      </c>
      <c r="H19" s="182">
        <v>1335</v>
      </c>
      <c r="I19" s="184">
        <v>20</v>
      </c>
      <c r="J19" s="183">
        <v>0</v>
      </c>
      <c r="K19" s="182">
        <v>34</v>
      </c>
      <c r="L19" s="182">
        <v>4</v>
      </c>
    </row>
    <row r="20" spans="1:13" s="178" customFormat="1" ht="15.75" x14ac:dyDescent="0.25">
      <c r="A20" s="189" t="s">
        <v>78</v>
      </c>
      <c r="B20" s="99" t="s">
        <v>77</v>
      </c>
      <c r="C20" s="186">
        <v>11</v>
      </c>
      <c r="D20" s="186">
        <v>3</v>
      </c>
      <c r="E20" s="186">
        <v>7</v>
      </c>
      <c r="F20" s="186">
        <v>2</v>
      </c>
      <c r="G20" s="186">
        <v>2270</v>
      </c>
      <c r="H20" s="186">
        <v>1606</v>
      </c>
      <c r="I20" s="188">
        <v>10</v>
      </c>
      <c r="J20" s="187">
        <v>1</v>
      </c>
      <c r="K20" s="186">
        <v>25</v>
      </c>
      <c r="L20" s="186">
        <v>1</v>
      </c>
    </row>
    <row r="21" spans="1:13" s="178" customFormat="1" ht="15.75" x14ac:dyDescent="0.25">
      <c r="A21" s="185" t="s">
        <v>75</v>
      </c>
      <c r="B21" s="94" t="s">
        <v>74</v>
      </c>
      <c r="C21" s="182">
        <v>5</v>
      </c>
      <c r="D21" s="185">
        <v>0</v>
      </c>
      <c r="E21" s="182">
        <v>9</v>
      </c>
      <c r="F21" s="182">
        <v>2</v>
      </c>
      <c r="G21" s="182">
        <v>1831</v>
      </c>
      <c r="H21" s="182">
        <v>989</v>
      </c>
      <c r="I21" s="184">
        <v>29</v>
      </c>
      <c r="J21" s="183">
        <v>2</v>
      </c>
      <c r="K21" s="182">
        <v>45</v>
      </c>
      <c r="L21" s="182">
        <v>3</v>
      </c>
    </row>
    <row r="22" spans="1:13" s="178" customFormat="1" ht="15.75" x14ac:dyDescent="0.25">
      <c r="A22" s="439" t="s">
        <v>72</v>
      </c>
      <c r="B22" s="440"/>
      <c r="C22" s="179">
        <f t="shared" ref="C22:L22" si="0">SUM(C4:C21)</f>
        <v>233</v>
      </c>
      <c r="D22" s="179">
        <f t="shared" si="0"/>
        <v>14</v>
      </c>
      <c r="E22" s="179">
        <f t="shared" si="0"/>
        <v>76</v>
      </c>
      <c r="F22" s="179">
        <f t="shared" si="0"/>
        <v>45</v>
      </c>
      <c r="G22" s="179">
        <f t="shared" si="0"/>
        <v>23798</v>
      </c>
      <c r="H22" s="179">
        <f t="shared" si="0"/>
        <v>21411</v>
      </c>
      <c r="I22" s="181">
        <f t="shared" si="0"/>
        <v>305</v>
      </c>
      <c r="J22" s="180">
        <f t="shared" si="0"/>
        <v>11</v>
      </c>
      <c r="K22" s="179">
        <f t="shared" si="0"/>
        <v>630</v>
      </c>
      <c r="L22" s="179">
        <f t="shared" si="0"/>
        <v>96</v>
      </c>
    </row>
    <row r="23" spans="1:13" s="152" customFormat="1" x14ac:dyDescent="0.25"/>
    <row r="24" spans="1:13" x14ac:dyDescent="0.25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4"/>
  <sheetViews>
    <sheetView zoomScale="90" zoomScaleNormal="90" zoomScaleSheetLayoutView="90" workbookViewId="0">
      <selection activeCell="D23" sqref="D23"/>
    </sheetView>
  </sheetViews>
  <sheetFormatPr defaultColWidth="12" defaultRowHeight="12.75" x14ac:dyDescent="0.2"/>
  <cols>
    <col min="1" max="1" width="4" style="197" customWidth="1"/>
    <col min="2" max="2" width="25.28515625" style="196" customWidth="1"/>
    <col min="3" max="3" width="11" style="196" customWidth="1"/>
    <col min="4" max="4" width="10.5703125" style="196" customWidth="1"/>
    <col min="5" max="5" width="12.28515625" style="196" customWidth="1"/>
    <col min="6" max="6" width="11.7109375" style="196" customWidth="1"/>
    <col min="7" max="7" width="12" style="196" customWidth="1"/>
    <col min="8" max="11" width="8.28515625" style="196" customWidth="1"/>
    <col min="12" max="12" width="10.42578125" style="196" customWidth="1"/>
    <col min="13" max="13" width="10.140625" style="196" customWidth="1"/>
    <col min="14" max="15" width="13.28515625" style="196" customWidth="1"/>
    <col min="16" max="16384" width="12" style="196"/>
  </cols>
  <sheetData>
    <row r="1" spans="1:15" s="218" customFormat="1" ht="65.25" customHeight="1" x14ac:dyDescent="0.2">
      <c r="A1" s="450" t="s">
        <v>284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76.5" customHeight="1" x14ac:dyDescent="0.2">
      <c r="A2" s="451" t="s">
        <v>156</v>
      </c>
      <c r="B2" s="451" t="s">
        <v>67</v>
      </c>
      <c r="C2" s="453" t="s">
        <v>283</v>
      </c>
      <c r="D2" s="454"/>
      <c r="E2" s="453" t="s">
        <v>282</v>
      </c>
      <c r="F2" s="455"/>
      <c r="G2" s="448" t="s">
        <v>281</v>
      </c>
      <c r="H2" s="448"/>
      <c r="I2" s="448"/>
      <c r="J2" s="448"/>
      <c r="K2" s="448"/>
      <c r="L2" s="447" t="s">
        <v>280</v>
      </c>
      <c r="M2" s="447"/>
    </row>
    <row r="3" spans="1:15" ht="16.5" customHeight="1" x14ac:dyDescent="0.2">
      <c r="A3" s="452"/>
      <c r="B3" s="452"/>
      <c r="C3" s="447" t="s">
        <v>115</v>
      </c>
      <c r="D3" s="447" t="s">
        <v>114</v>
      </c>
      <c r="E3" s="447" t="s">
        <v>115</v>
      </c>
      <c r="F3" s="448" t="s">
        <v>279</v>
      </c>
      <c r="G3" s="447" t="s">
        <v>202</v>
      </c>
      <c r="H3" s="447" t="s">
        <v>278</v>
      </c>
      <c r="I3" s="447" t="s">
        <v>277</v>
      </c>
      <c r="J3" s="447" t="s">
        <v>276</v>
      </c>
      <c r="K3" s="447" t="s">
        <v>275</v>
      </c>
      <c r="L3" s="447" t="s">
        <v>59</v>
      </c>
      <c r="M3" s="447"/>
    </row>
    <row r="4" spans="1:15" ht="35.25" customHeight="1" x14ac:dyDescent="0.2">
      <c r="A4" s="451"/>
      <c r="B4" s="451"/>
      <c r="C4" s="447"/>
      <c r="D4" s="447"/>
      <c r="E4" s="447"/>
      <c r="F4" s="449"/>
      <c r="G4" s="447"/>
      <c r="H4" s="447"/>
      <c r="I4" s="447"/>
      <c r="J4" s="447"/>
      <c r="K4" s="447"/>
      <c r="L4" s="217" t="s">
        <v>115</v>
      </c>
      <c r="M4" s="217" t="s">
        <v>114</v>
      </c>
    </row>
    <row r="5" spans="1:15" s="213" customFormat="1" ht="15.75" customHeight="1" x14ac:dyDescent="0.25">
      <c r="A5" s="216">
        <v>1</v>
      </c>
      <c r="B5" s="215" t="s">
        <v>51</v>
      </c>
      <c r="C5" s="210" t="s">
        <v>274</v>
      </c>
      <c r="D5" s="210">
        <v>169</v>
      </c>
      <c r="E5" s="210" t="s">
        <v>107</v>
      </c>
      <c r="F5" s="210">
        <v>462</v>
      </c>
      <c r="G5" s="209">
        <f t="shared" ref="G5:G22" si="0">SUM(H5:K5)</f>
        <v>50</v>
      </c>
      <c r="H5" s="209">
        <v>33</v>
      </c>
      <c r="I5" s="209">
        <v>17</v>
      </c>
      <c r="J5" s="209"/>
      <c r="K5" s="214">
        <v>0</v>
      </c>
      <c r="L5" s="214" t="s">
        <v>273</v>
      </c>
      <c r="M5" s="214">
        <v>384</v>
      </c>
    </row>
    <row r="6" spans="1:15" s="201" customFormat="1" ht="15.75" customHeight="1" x14ac:dyDescent="0.25">
      <c r="A6" s="206">
        <v>2</v>
      </c>
      <c r="B6" s="205" t="s">
        <v>50</v>
      </c>
      <c r="C6" s="204" t="s">
        <v>272</v>
      </c>
      <c r="D6" s="204">
        <v>141</v>
      </c>
      <c r="E6" s="204" t="s">
        <v>271</v>
      </c>
      <c r="F6" s="204">
        <v>509</v>
      </c>
      <c r="G6" s="203">
        <f t="shared" si="0"/>
        <v>35</v>
      </c>
      <c r="H6" s="203">
        <v>29</v>
      </c>
      <c r="I6" s="203">
        <v>6</v>
      </c>
      <c r="J6" s="203"/>
      <c r="K6" s="202">
        <v>0</v>
      </c>
      <c r="L6" s="202" t="s">
        <v>270</v>
      </c>
      <c r="M6" s="202">
        <v>423</v>
      </c>
    </row>
    <row r="7" spans="1:15" s="207" customFormat="1" ht="15.75" customHeight="1" x14ac:dyDescent="0.25">
      <c r="A7" s="212">
        <v>3</v>
      </c>
      <c r="B7" s="211" t="s">
        <v>49</v>
      </c>
      <c r="C7" s="210" t="s">
        <v>269</v>
      </c>
      <c r="D7" s="210">
        <v>237</v>
      </c>
      <c r="E7" s="210" t="s">
        <v>268</v>
      </c>
      <c r="F7" s="210">
        <v>808</v>
      </c>
      <c r="G7" s="209">
        <f t="shared" si="0"/>
        <v>74</v>
      </c>
      <c r="H7" s="209">
        <v>61</v>
      </c>
      <c r="I7" s="209">
        <v>13</v>
      </c>
      <c r="J7" s="209"/>
      <c r="K7" s="208">
        <v>0</v>
      </c>
      <c r="L7" s="208" t="s">
        <v>267</v>
      </c>
      <c r="M7" s="208">
        <v>667</v>
      </c>
    </row>
    <row r="8" spans="1:15" s="201" customFormat="1" ht="15.75" customHeight="1" x14ac:dyDescent="0.25">
      <c r="A8" s="206">
        <v>4</v>
      </c>
      <c r="B8" s="205" t="s">
        <v>48</v>
      </c>
      <c r="C8" s="204" t="s">
        <v>266</v>
      </c>
      <c r="D8" s="204">
        <v>1326</v>
      </c>
      <c r="E8" s="204" t="s">
        <v>265</v>
      </c>
      <c r="F8" s="204">
        <v>1318</v>
      </c>
      <c r="G8" s="203">
        <f t="shared" si="0"/>
        <v>182</v>
      </c>
      <c r="H8" s="203">
        <v>160</v>
      </c>
      <c r="I8" s="203">
        <v>22</v>
      </c>
      <c r="J8" s="203"/>
      <c r="K8" s="202">
        <v>0</v>
      </c>
      <c r="L8" s="202" t="s">
        <v>264</v>
      </c>
      <c r="M8" s="202">
        <v>1808</v>
      </c>
    </row>
    <row r="9" spans="1:15" s="207" customFormat="1" ht="15.75" customHeight="1" x14ac:dyDescent="0.25">
      <c r="A9" s="212">
        <v>5</v>
      </c>
      <c r="B9" s="211" t="s">
        <v>47</v>
      </c>
      <c r="C9" s="210" t="s">
        <v>263</v>
      </c>
      <c r="D9" s="210">
        <v>441</v>
      </c>
      <c r="E9" s="210" t="s">
        <v>262</v>
      </c>
      <c r="F9" s="210">
        <v>768</v>
      </c>
      <c r="G9" s="209">
        <f t="shared" si="0"/>
        <v>163</v>
      </c>
      <c r="H9" s="209">
        <v>136</v>
      </c>
      <c r="I9" s="209">
        <v>25</v>
      </c>
      <c r="J9" s="209">
        <v>2</v>
      </c>
      <c r="K9" s="208">
        <v>0</v>
      </c>
      <c r="L9" s="208" t="s">
        <v>261</v>
      </c>
      <c r="M9" s="208">
        <v>1037</v>
      </c>
    </row>
    <row r="10" spans="1:15" s="201" customFormat="1" ht="15.75" customHeight="1" x14ac:dyDescent="0.25">
      <c r="A10" s="206">
        <v>6</v>
      </c>
      <c r="B10" s="205" t="s">
        <v>46</v>
      </c>
      <c r="C10" s="204" t="s">
        <v>260</v>
      </c>
      <c r="D10" s="204">
        <v>535</v>
      </c>
      <c r="E10" s="204" t="s">
        <v>259</v>
      </c>
      <c r="F10" s="204">
        <v>1355</v>
      </c>
      <c r="G10" s="203">
        <f t="shared" si="0"/>
        <v>178</v>
      </c>
      <c r="H10" s="203">
        <v>144</v>
      </c>
      <c r="I10" s="203">
        <v>33</v>
      </c>
      <c r="J10" s="203">
        <v>1</v>
      </c>
      <c r="K10" s="202">
        <v>0</v>
      </c>
      <c r="L10" s="202" t="s">
        <v>258</v>
      </c>
      <c r="M10" s="202">
        <v>1213</v>
      </c>
    </row>
    <row r="11" spans="1:15" s="207" customFormat="1" ht="15.75" customHeight="1" x14ac:dyDescent="0.25">
      <c r="A11" s="212">
        <v>7</v>
      </c>
      <c r="B11" s="211" t="s">
        <v>45</v>
      </c>
      <c r="C11" s="210" t="s">
        <v>257</v>
      </c>
      <c r="D11" s="210">
        <v>188</v>
      </c>
      <c r="E11" s="210" t="s">
        <v>256</v>
      </c>
      <c r="F11" s="210">
        <v>348</v>
      </c>
      <c r="G11" s="209">
        <f t="shared" si="0"/>
        <v>89</v>
      </c>
      <c r="H11" s="209">
        <v>72</v>
      </c>
      <c r="I11" s="209">
        <v>17</v>
      </c>
      <c r="J11" s="209"/>
      <c r="K11" s="208">
        <v>0</v>
      </c>
      <c r="L11" s="208" t="s">
        <v>255</v>
      </c>
      <c r="M11" s="208">
        <v>451</v>
      </c>
    </row>
    <row r="12" spans="1:15" s="201" customFormat="1" ht="15.75" customHeight="1" x14ac:dyDescent="0.25">
      <c r="A12" s="206">
        <v>8</v>
      </c>
      <c r="B12" s="205" t="s">
        <v>44</v>
      </c>
      <c r="C12" s="204" t="s">
        <v>254</v>
      </c>
      <c r="D12" s="204">
        <v>182</v>
      </c>
      <c r="E12" s="204" t="s">
        <v>253</v>
      </c>
      <c r="F12" s="204">
        <v>402</v>
      </c>
      <c r="G12" s="203">
        <f t="shared" si="0"/>
        <v>63</v>
      </c>
      <c r="H12" s="203">
        <v>56</v>
      </c>
      <c r="I12" s="203">
        <v>7</v>
      </c>
      <c r="J12" s="203"/>
      <c r="K12" s="202">
        <v>0</v>
      </c>
      <c r="L12" s="202" t="s">
        <v>252</v>
      </c>
      <c r="M12" s="202">
        <v>439</v>
      </c>
    </row>
    <row r="13" spans="1:15" s="207" customFormat="1" ht="15.75" customHeight="1" x14ac:dyDescent="0.25">
      <c r="A13" s="212">
        <v>9</v>
      </c>
      <c r="B13" s="211" t="s">
        <v>43</v>
      </c>
      <c r="C13" s="210" t="s">
        <v>251</v>
      </c>
      <c r="D13" s="210">
        <v>219</v>
      </c>
      <c r="E13" s="210" t="s">
        <v>250</v>
      </c>
      <c r="F13" s="210">
        <v>440</v>
      </c>
      <c r="G13" s="209">
        <f t="shared" si="0"/>
        <v>82</v>
      </c>
      <c r="H13" s="209">
        <v>65</v>
      </c>
      <c r="I13" s="209">
        <v>16</v>
      </c>
      <c r="J13" s="209">
        <v>1</v>
      </c>
      <c r="K13" s="208">
        <v>0</v>
      </c>
      <c r="L13" s="208" t="s">
        <v>249</v>
      </c>
      <c r="M13" s="208">
        <v>562</v>
      </c>
    </row>
    <row r="14" spans="1:15" s="201" customFormat="1" ht="15.75" customHeight="1" x14ac:dyDescent="0.25">
      <c r="A14" s="206">
        <v>10</v>
      </c>
      <c r="B14" s="205" t="s">
        <v>42</v>
      </c>
      <c r="C14" s="204" t="s">
        <v>97</v>
      </c>
      <c r="D14" s="204">
        <v>92</v>
      </c>
      <c r="E14" s="204" t="s">
        <v>248</v>
      </c>
      <c r="F14" s="204">
        <v>559</v>
      </c>
      <c r="G14" s="203">
        <f t="shared" si="0"/>
        <v>19</v>
      </c>
      <c r="H14" s="203">
        <v>14</v>
      </c>
      <c r="I14" s="203">
        <v>5</v>
      </c>
      <c r="J14" s="203"/>
      <c r="K14" s="202">
        <v>0</v>
      </c>
      <c r="L14" s="202" t="s">
        <v>247</v>
      </c>
      <c r="M14" s="202">
        <v>267</v>
      </c>
    </row>
    <row r="15" spans="1:15" s="207" customFormat="1" ht="15.75" customHeight="1" x14ac:dyDescent="0.25">
      <c r="A15" s="212">
        <v>11</v>
      </c>
      <c r="B15" s="211" t="s">
        <v>41</v>
      </c>
      <c r="C15" s="210" t="s">
        <v>246</v>
      </c>
      <c r="D15" s="210">
        <v>298</v>
      </c>
      <c r="E15" s="210" t="s">
        <v>245</v>
      </c>
      <c r="F15" s="210">
        <v>782</v>
      </c>
      <c r="G15" s="209">
        <f t="shared" si="0"/>
        <v>56</v>
      </c>
      <c r="H15" s="209">
        <v>50</v>
      </c>
      <c r="I15" s="209">
        <v>6</v>
      </c>
      <c r="J15" s="209"/>
      <c r="K15" s="208">
        <v>0</v>
      </c>
      <c r="L15" s="208" t="s">
        <v>244</v>
      </c>
      <c r="M15" s="208">
        <v>539</v>
      </c>
    </row>
    <row r="16" spans="1:15" s="201" customFormat="1" ht="15.75" customHeight="1" x14ac:dyDescent="0.25">
      <c r="A16" s="206">
        <v>12</v>
      </c>
      <c r="B16" s="205" t="s">
        <v>40</v>
      </c>
      <c r="C16" s="204" t="s">
        <v>243</v>
      </c>
      <c r="D16" s="204">
        <v>201</v>
      </c>
      <c r="E16" s="204" t="s">
        <v>242</v>
      </c>
      <c r="F16" s="204">
        <v>625</v>
      </c>
      <c r="G16" s="203">
        <f t="shared" si="0"/>
        <v>77</v>
      </c>
      <c r="H16" s="203">
        <v>62</v>
      </c>
      <c r="I16" s="203">
        <v>15</v>
      </c>
      <c r="J16" s="203"/>
      <c r="K16" s="202">
        <v>0</v>
      </c>
      <c r="L16" s="202" t="s">
        <v>241</v>
      </c>
      <c r="M16" s="202">
        <v>500</v>
      </c>
    </row>
    <row r="17" spans="1:15" s="207" customFormat="1" ht="15.75" customHeight="1" x14ac:dyDescent="0.25">
      <c r="A17" s="212">
        <v>13</v>
      </c>
      <c r="B17" s="211" t="s">
        <v>39</v>
      </c>
      <c r="C17" s="210" t="s">
        <v>240</v>
      </c>
      <c r="D17" s="210">
        <v>68</v>
      </c>
      <c r="E17" s="210" t="s">
        <v>239</v>
      </c>
      <c r="F17" s="210">
        <v>599</v>
      </c>
      <c r="G17" s="209">
        <f t="shared" si="0"/>
        <v>30</v>
      </c>
      <c r="H17" s="209">
        <v>27</v>
      </c>
      <c r="I17" s="209">
        <v>3</v>
      </c>
      <c r="J17" s="209"/>
      <c r="K17" s="208">
        <v>0</v>
      </c>
      <c r="L17" s="208" t="s">
        <v>238</v>
      </c>
      <c r="M17" s="208">
        <v>301</v>
      </c>
    </row>
    <row r="18" spans="1:15" s="201" customFormat="1" ht="15.75" customHeight="1" x14ac:dyDescent="0.25">
      <c r="A18" s="206">
        <v>14</v>
      </c>
      <c r="B18" s="205" t="s">
        <v>38</v>
      </c>
      <c r="C18" s="204" t="s">
        <v>103</v>
      </c>
      <c r="D18" s="204">
        <v>174</v>
      </c>
      <c r="E18" s="204" t="s">
        <v>147</v>
      </c>
      <c r="F18" s="204">
        <v>644</v>
      </c>
      <c r="G18" s="203">
        <f t="shared" si="0"/>
        <v>48</v>
      </c>
      <c r="H18" s="203">
        <v>41</v>
      </c>
      <c r="I18" s="203">
        <v>7</v>
      </c>
      <c r="J18" s="203"/>
      <c r="K18" s="202">
        <v>0</v>
      </c>
      <c r="L18" s="202" t="s">
        <v>237</v>
      </c>
      <c r="M18" s="202">
        <v>500</v>
      </c>
    </row>
    <row r="19" spans="1:15" s="207" customFormat="1" ht="15.75" customHeight="1" x14ac:dyDescent="0.25">
      <c r="A19" s="212">
        <v>15</v>
      </c>
      <c r="B19" s="211" t="s">
        <v>37</v>
      </c>
      <c r="C19" s="210" t="s">
        <v>236</v>
      </c>
      <c r="D19" s="210">
        <v>128</v>
      </c>
      <c r="E19" s="210" t="s">
        <v>235</v>
      </c>
      <c r="F19" s="210">
        <v>678</v>
      </c>
      <c r="G19" s="209">
        <f t="shared" si="0"/>
        <v>29</v>
      </c>
      <c r="H19" s="209">
        <v>21</v>
      </c>
      <c r="I19" s="209">
        <v>8</v>
      </c>
      <c r="J19" s="209"/>
      <c r="K19" s="208">
        <v>0</v>
      </c>
      <c r="L19" s="208" t="s">
        <v>234</v>
      </c>
      <c r="M19" s="208">
        <v>397</v>
      </c>
    </row>
    <row r="20" spans="1:15" s="201" customFormat="1" ht="15.75" customHeight="1" x14ac:dyDescent="0.25">
      <c r="A20" s="206">
        <v>16</v>
      </c>
      <c r="B20" s="205" t="s">
        <v>36</v>
      </c>
      <c r="C20" s="204" t="s">
        <v>233</v>
      </c>
      <c r="D20" s="204">
        <v>141</v>
      </c>
      <c r="E20" s="204" t="s">
        <v>232</v>
      </c>
      <c r="F20" s="204">
        <v>237</v>
      </c>
      <c r="G20" s="203">
        <f t="shared" si="0"/>
        <v>68</v>
      </c>
      <c r="H20" s="203">
        <v>58</v>
      </c>
      <c r="I20" s="203">
        <v>9</v>
      </c>
      <c r="J20" s="203">
        <v>1</v>
      </c>
      <c r="K20" s="202">
        <v>0</v>
      </c>
      <c r="L20" s="202" t="s">
        <v>231</v>
      </c>
      <c r="M20" s="202">
        <v>255</v>
      </c>
    </row>
    <row r="21" spans="1:15" s="207" customFormat="1" ht="15.75" customHeight="1" x14ac:dyDescent="0.25">
      <c r="A21" s="212">
        <v>17</v>
      </c>
      <c r="B21" s="211" t="s">
        <v>35</v>
      </c>
      <c r="C21" s="210" t="s">
        <v>230</v>
      </c>
      <c r="D21" s="210">
        <v>228</v>
      </c>
      <c r="E21" s="210" t="s">
        <v>229</v>
      </c>
      <c r="F21" s="210">
        <v>562</v>
      </c>
      <c r="G21" s="209">
        <f t="shared" si="0"/>
        <v>76</v>
      </c>
      <c r="H21" s="209">
        <v>66</v>
      </c>
      <c r="I21" s="209">
        <v>10</v>
      </c>
      <c r="J21" s="209"/>
      <c r="K21" s="208">
        <v>0</v>
      </c>
      <c r="L21" s="208" t="s">
        <v>135</v>
      </c>
      <c r="M21" s="208">
        <v>476</v>
      </c>
    </row>
    <row r="22" spans="1:15" s="201" customFormat="1" ht="18" customHeight="1" x14ac:dyDescent="0.25">
      <c r="A22" s="206">
        <v>18</v>
      </c>
      <c r="B22" s="205" t="s">
        <v>34</v>
      </c>
      <c r="C22" s="204" t="s">
        <v>228</v>
      </c>
      <c r="D22" s="204">
        <v>379</v>
      </c>
      <c r="E22" s="204" t="s">
        <v>227</v>
      </c>
      <c r="F22" s="204">
        <v>649</v>
      </c>
      <c r="G22" s="203">
        <f t="shared" si="0"/>
        <v>74</v>
      </c>
      <c r="H22" s="203">
        <v>57</v>
      </c>
      <c r="I22" s="203">
        <v>17</v>
      </c>
      <c r="J22" s="203"/>
      <c r="K22" s="202">
        <v>0</v>
      </c>
      <c r="L22" s="202" t="s">
        <v>226</v>
      </c>
      <c r="M22" s="202">
        <v>672</v>
      </c>
    </row>
    <row r="23" spans="1:15" ht="27.95" customHeight="1" x14ac:dyDescent="0.2">
      <c r="A23" s="446" t="s">
        <v>33</v>
      </c>
      <c r="B23" s="446"/>
      <c r="C23" s="199" t="s">
        <v>225</v>
      </c>
      <c r="D23" s="200">
        <f>SUM(D5:D22)</f>
        <v>5147</v>
      </c>
      <c r="E23" s="199" t="s">
        <v>224</v>
      </c>
      <c r="F23" s="199">
        <v>11735</v>
      </c>
      <c r="G23" s="198">
        <f>SUM(G5:G22)</f>
        <v>1393</v>
      </c>
      <c r="H23" s="198">
        <f>SUM(H5:H22)</f>
        <v>1152</v>
      </c>
      <c r="I23" s="198">
        <f>SUM(I5:I22)</f>
        <v>236</v>
      </c>
      <c r="J23" s="198">
        <f>SUM(J5:J22)</f>
        <v>5</v>
      </c>
      <c r="K23" s="198">
        <f>SUM(K5:K22)</f>
        <v>0</v>
      </c>
      <c r="L23" s="198" t="s">
        <v>223</v>
      </c>
      <c r="M23" s="198">
        <v>10887</v>
      </c>
    </row>
    <row r="24" spans="1:15" ht="27.75" customHeight="1" x14ac:dyDescent="0.2">
      <c r="C24" s="445"/>
      <c r="D24" s="445"/>
      <c r="E24" s="445"/>
      <c r="F24" s="445"/>
      <c r="G24" s="444"/>
      <c r="H24" s="444"/>
      <c r="I24" s="444"/>
      <c r="J24" s="444"/>
      <c r="K24" s="444"/>
      <c r="L24" s="444"/>
      <c r="M24" s="444"/>
      <c r="N24" s="444"/>
      <c r="O24" s="444"/>
    </row>
  </sheetData>
  <autoFilter ref="A4:O23"/>
  <mergeCells count="20">
    <mergeCell ref="A1:O1"/>
    <mergeCell ref="A2:A4"/>
    <mergeCell ref="B2:B4"/>
    <mergeCell ref="C2:D2"/>
    <mergeCell ref="E2:F2"/>
    <mergeCell ref="G2:K2"/>
    <mergeCell ref="L2:M2"/>
    <mergeCell ref="G24:O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8" tint="-0.249977111117893"/>
    <pageSetUpPr fitToPage="1"/>
  </sheetPr>
  <dimension ref="A1:O25"/>
  <sheetViews>
    <sheetView zoomScale="110" zoomScaleNormal="110" workbookViewId="0">
      <selection activeCell="C6" sqref="C6"/>
    </sheetView>
  </sheetViews>
  <sheetFormatPr defaultColWidth="8.7109375" defaultRowHeight="12.75" x14ac:dyDescent="0.25"/>
  <cols>
    <col min="1" max="1" width="4.7109375" style="220" customWidth="1"/>
    <col min="2" max="2" width="33.5703125" style="220" customWidth="1"/>
    <col min="3" max="3" width="12.5703125" style="219" customWidth="1"/>
    <col min="4" max="4" width="12" style="219" customWidth="1"/>
    <col min="5" max="5" width="18.140625" style="219" customWidth="1"/>
    <col min="6" max="6" width="12" style="219" customWidth="1"/>
    <col min="7" max="7" width="13.5703125" style="219" customWidth="1"/>
    <col min="8" max="8" width="16.140625" style="219" customWidth="1"/>
    <col min="9" max="9" width="15.140625" style="219" customWidth="1"/>
    <col min="10" max="10" width="15.42578125" style="219" customWidth="1"/>
    <col min="11" max="11" width="15.7109375" style="219" customWidth="1"/>
    <col min="12" max="12" width="16.140625" style="219" customWidth="1"/>
    <col min="13" max="14" width="15.5703125" style="219" customWidth="1"/>
    <col min="15" max="16384" width="8.7109375" style="219"/>
  </cols>
  <sheetData>
    <row r="1" spans="1:15" s="220" customFormat="1" x14ac:dyDescent="0.25">
      <c r="A1" s="459" t="s">
        <v>301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5" s="220" customFormat="1" ht="27.75" customHeight="1" x14ac:dyDescent="0.2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5" s="240" customFormat="1" ht="15.75" x14ac:dyDescent="0.25">
      <c r="A3" s="461" t="s">
        <v>68</v>
      </c>
      <c r="B3" s="466" t="s">
        <v>67</v>
      </c>
      <c r="C3" s="468" t="s">
        <v>300</v>
      </c>
      <c r="D3" s="468"/>
      <c r="E3" s="468"/>
      <c r="F3" s="468"/>
      <c r="G3" s="468"/>
      <c r="H3" s="463" t="s">
        <v>299</v>
      </c>
      <c r="I3" s="461" t="s">
        <v>298</v>
      </c>
      <c r="J3" s="461" t="s">
        <v>297</v>
      </c>
      <c r="K3" s="461" t="s">
        <v>296</v>
      </c>
      <c r="L3" s="461" t="s">
        <v>295</v>
      </c>
      <c r="M3" s="461" t="s">
        <v>294</v>
      </c>
      <c r="N3" s="461" t="s">
        <v>293</v>
      </c>
    </row>
    <row r="4" spans="1:15" s="240" customFormat="1" ht="15.75" x14ac:dyDescent="0.25">
      <c r="A4" s="461"/>
      <c r="B4" s="466"/>
      <c r="C4" s="463" t="s">
        <v>292</v>
      </c>
      <c r="D4" s="465" t="s">
        <v>291</v>
      </c>
      <c r="E4" s="465"/>
      <c r="F4" s="465"/>
      <c r="G4" s="465"/>
      <c r="H4" s="469"/>
      <c r="I4" s="461"/>
      <c r="J4" s="461"/>
      <c r="K4" s="461"/>
      <c r="L4" s="461"/>
      <c r="M4" s="461"/>
      <c r="N4" s="461"/>
    </row>
    <row r="5" spans="1:15" s="240" customFormat="1" ht="79.5" thickBot="1" x14ac:dyDescent="0.3">
      <c r="A5" s="462"/>
      <c r="B5" s="467"/>
      <c r="C5" s="464"/>
      <c r="D5" s="242" t="s">
        <v>290</v>
      </c>
      <c r="E5" s="242" t="s">
        <v>289</v>
      </c>
      <c r="F5" s="242" t="s">
        <v>288</v>
      </c>
      <c r="G5" s="241" t="s">
        <v>287</v>
      </c>
      <c r="H5" s="464"/>
      <c r="I5" s="462"/>
      <c r="J5" s="462"/>
      <c r="K5" s="462"/>
      <c r="L5" s="462"/>
      <c r="M5" s="462"/>
      <c r="N5" s="462"/>
    </row>
    <row r="6" spans="1:15" ht="16.5" thickTop="1" x14ac:dyDescent="0.2">
      <c r="A6" s="239" t="s">
        <v>20</v>
      </c>
      <c r="B6" s="239" t="s">
        <v>113</v>
      </c>
      <c r="C6" s="225">
        <f t="shared" ref="C6:C24" si="0">SUM(D6:G6)</f>
        <v>81</v>
      </c>
      <c r="D6" s="235">
        <v>1</v>
      </c>
      <c r="E6" s="235">
        <v>12</v>
      </c>
      <c r="F6" s="234">
        <v>67</v>
      </c>
      <c r="G6" s="238">
        <v>1</v>
      </c>
      <c r="H6" s="238"/>
      <c r="I6" s="238"/>
      <c r="J6" s="238">
        <v>2</v>
      </c>
      <c r="K6" s="238">
        <v>1</v>
      </c>
      <c r="L6" s="238">
        <v>3</v>
      </c>
      <c r="M6" s="238"/>
      <c r="N6" s="237">
        <v>44</v>
      </c>
      <c r="O6" s="67"/>
    </row>
    <row r="7" spans="1:15" ht="15.75" x14ac:dyDescent="0.2">
      <c r="A7" s="231" t="s">
        <v>18</v>
      </c>
      <c r="B7" s="231" t="s">
        <v>112</v>
      </c>
      <c r="C7" s="230">
        <f t="shared" si="0"/>
        <v>87</v>
      </c>
      <c r="D7" s="229">
        <v>2</v>
      </c>
      <c r="E7" s="229">
        <v>19</v>
      </c>
      <c r="F7" s="228">
        <v>65</v>
      </c>
      <c r="G7" s="227">
        <v>1</v>
      </c>
      <c r="H7" s="227"/>
      <c r="I7" s="227">
        <v>7</v>
      </c>
      <c r="J7" s="227"/>
      <c r="K7" s="227"/>
      <c r="L7" s="227">
        <v>1</v>
      </c>
      <c r="M7" s="227"/>
      <c r="N7" s="226">
        <v>44</v>
      </c>
      <c r="O7" s="67"/>
    </row>
    <row r="8" spans="1:15" ht="15.75" x14ac:dyDescent="0.2">
      <c r="A8" s="236" t="s">
        <v>16</v>
      </c>
      <c r="B8" s="236" t="s">
        <v>110</v>
      </c>
      <c r="C8" s="225">
        <f t="shared" si="0"/>
        <v>60</v>
      </c>
      <c r="D8" s="235">
        <v>3</v>
      </c>
      <c r="E8" s="235">
        <v>11</v>
      </c>
      <c r="F8" s="234">
        <v>46</v>
      </c>
      <c r="G8" s="233"/>
      <c r="H8" s="233"/>
      <c r="I8" s="233"/>
      <c r="J8" s="233">
        <v>2</v>
      </c>
      <c r="K8" s="233"/>
      <c r="L8" s="233"/>
      <c r="M8" s="233"/>
      <c r="N8" s="232">
        <v>41</v>
      </c>
      <c r="O8" s="67"/>
    </row>
    <row r="9" spans="1:15" ht="15.75" x14ac:dyDescent="0.2">
      <c r="A9" s="231" t="s">
        <v>14</v>
      </c>
      <c r="B9" s="231" t="s">
        <v>108</v>
      </c>
      <c r="C9" s="230">
        <f t="shared" si="0"/>
        <v>229</v>
      </c>
      <c r="D9" s="229">
        <v>102</v>
      </c>
      <c r="E9" s="229">
        <v>58</v>
      </c>
      <c r="F9" s="228">
        <v>61</v>
      </c>
      <c r="G9" s="227">
        <v>8</v>
      </c>
      <c r="H9" s="227">
        <v>2</v>
      </c>
      <c r="I9" s="227">
        <v>12</v>
      </c>
      <c r="J9" s="227">
        <v>23</v>
      </c>
      <c r="K9" s="227"/>
      <c r="L9" s="227">
        <v>3</v>
      </c>
      <c r="M9" s="227"/>
      <c r="N9" s="226">
        <v>223</v>
      </c>
      <c r="O9" s="67"/>
    </row>
    <row r="10" spans="1:15" ht="15.75" x14ac:dyDescent="0.2">
      <c r="A10" s="236" t="s">
        <v>12</v>
      </c>
      <c r="B10" s="236" t="s">
        <v>106</v>
      </c>
      <c r="C10" s="225">
        <f t="shared" si="0"/>
        <v>224</v>
      </c>
      <c r="D10" s="235">
        <v>3</v>
      </c>
      <c r="E10" s="235">
        <v>66</v>
      </c>
      <c r="F10" s="234">
        <v>141</v>
      </c>
      <c r="G10" s="233">
        <v>14</v>
      </c>
      <c r="H10" s="233"/>
      <c r="I10" s="233">
        <v>15</v>
      </c>
      <c r="J10" s="233">
        <v>35</v>
      </c>
      <c r="K10" s="233"/>
      <c r="L10" s="233">
        <v>1</v>
      </c>
      <c r="M10" s="233"/>
      <c r="N10" s="232">
        <v>120</v>
      </c>
      <c r="O10" s="67"/>
    </row>
    <row r="11" spans="1:15" ht="15.75" x14ac:dyDescent="0.2">
      <c r="A11" s="231" t="s">
        <v>10</v>
      </c>
      <c r="B11" s="231" t="s">
        <v>104</v>
      </c>
      <c r="C11" s="230">
        <f t="shared" si="0"/>
        <v>227</v>
      </c>
      <c r="D11" s="229">
        <v>5</v>
      </c>
      <c r="E11" s="229">
        <v>49</v>
      </c>
      <c r="F11" s="228">
        <v>171</v>
      </c>
      <c r="G11" s="227">
        <v>2</v>
      </c>
      <c r="H11" s="227">
        <v>1</v>
      </c>
      <c r="I11" s="227">
        <v>13</v>
      </c>
      <c r="J11" s="227">
        <v>6</v>
      </c>
      <c r="K11" s="227"/>
      <c r="L11" s="227">
        <v>6</v>
      </c>
      <c r="M11" s="227"/>
      <c r="N11" s="226">
        <v>140</v>
      </c>
      <c r="O11" s="67"/>
    </row>
    <row r="12" spans="1:15" ht="15.75" x14ac:dyDescent="0.2">
      <c r="A12" s="236" t="s">
        <v>8</v>
      </c>
      <c r="B12" s="236" t="s">
        <v>102</v>
      </c>
      <c r="C12" s="225">
        <f t="shared" si="0"/>
        <v>71</v>
      </c>
      <c r="D12" s="235">
        <v>11</v>
      </c>
      <c r="E12" s="235">
        <v>8</v>
      </c>
      <c r="F12" s="234">
        <v>39</v>
      </c>
      <c r="G12" s="233">
        <v>13</v>
      </c>
      <c r="H12" s="233"/>
      <c r="I12" s="233">
        <v>7</v>
      </c>
      <c r="J12" s="233">
        <v>2</v>
      </c>
      <c r="K12" s="233"/>
      <c r="L12" s="233">
        <v>16</v>
      </c>
      <c r="M12" s="233">
        <v>2</v>
      </c>
      <c r="N12" s="232">
        <v>52</v>
      </c>
      <c r="O12" s="67"/>
    </row>
    <row r="13" spans="1:15" ht="15.75" x14ac:dyDescent="0.2">
      <c r="A13" s="231" t="s">
        <v>6</v>
      </c>
      <c r="B13" s="231" t="s">
        <v>100</v>
      </c>
      <c r="C13" s="230">
        <f t="shared" si="0"/>
        <v>68</v>
      </c>
      <c r="D13" s="229">
        <v>6</v>
      </c>
      <c r="E13" s="229">
        <v>15</v>
      </c>
      <c r="F13" s="228">
        <v>44</v>
      </c>
      <c r="G13" s="227">
        <v>3</v>
      </c>
      <c r="H13" s="227"/>
      <c r="I13" s="227">
        <v>2</v>
      </c>
      <c r="J13" s="227">
        <v>5</v>
      </c>
      <c r="K13" s="227"/>
      <c r="L13" s="227">
        <v>5</v>
      </c>
      <c r="M13" s="227"/>
      <c r="N13" s="226">
        <v>54</v>
      </c>
      <c r="O13" s="67"/>
    </row>
    <row r="14" spans="1:15" ht="15.75" x14ac:dyDescent="0.2">
      <c r="A14" s="236" t="s">
        <v>4</v>
      </c>
      <c r="B14" s="236" t="s">
        <v>98</v>
      </c>
      <c r="C14" s="225">
        <f t="shared" si="0"/>
        <v>90</v>
      </c>
      <c r="D14" s="235">
        <v>2</v>
      </c>
      <c r="E14" s="235">
        <v>36</v>
      </c>
      <c r="F14" s="234">
        <v>52</v>
      </c>
      <c r="G14" s="233"/>
      <c r="H14" s="233"/>
      <c r="I14" s="233">
        <v>3</v>
      </c>
      <c r="J14" s="233">
        <v>4</v>
      </c>
      <c r="K14" s="233">
        <v>2</v>
      </c>
      <c r="L14" s="233">
        <v>2</v>
      </c>
      <c r="M14" s="233"/>
      <c r="N14" s="232">
        <v>61</v>
      </c>
      <c r="O14" s="67"/>
    </row>
    <row r="15" spans="1:15" ht="15.75" x14ac:dyDescent="0.2">
      <c r="A15" s="231" t="s">
        <v>2</v>
      </c>
      <c r="B15" s="231" t="s">
        <v>96</v>
      </c>
      <c r="C15" s="230">
        <f t="shared" si="0"/>
        <v>34</v>
      </c>
      <c r="D15" s="229"/>
      <c r="E15" s="229">
        <v>3</v>
      </c>
      <c r="F15" s="228">
        <v>29</v>
      </c>
      <c r="G15" s="227">
        <v>2</v>
      </c>
      <c r="H15" s="227"/>
      <c r="I15" s="227">
        <v>3</v>
      </c>
      <c r="J15" s="227">
        <v>2</v>
      </c>
      <c r="K15" s="227"/>
      <c r="L15" s="227"/>
      <c r="M15" s="227"/>
      <c r="N15" s="226">
        <v>22</v>
      </c>
      <c r="O15" s="67"/>
    </row>
    <row r="16" spans="1:15" ht="15.75" x14ac:dyDescent="0.2">
      <c r="A16" s="236" t="s">
        <v>0</v>
      </c>
      <c r="B16" s="236" t="s">
        <v>94</v>
      </c>
      <c r="C16" s="225">
        <f t="shared" si="0"/>
        <v>85</v>
      </c>
      <c r="D16" s="235">
        <v>3</v>
      </c>
      <c r="E16" s="235">
        <v>36</v>
      </c>
      <c r="F16" s="234">
        <v>44</v>
      </c>
      <c r="G16" s="233">
        <v>2</v>
      </c>
      <c r="H16" s="233"/>
      <c r="I16" s="233">
        <v>2</v>
      </c>
      <c r="J16" s="233">
        <v>11</v>
      </c>
      <c r="K16" s="233"/>
      <c r="L16" s="233">
        <v>4</v>
      </c>
      <c r="M16" s="233"/>
      <c r="N16" s="232">
        <v>62</v>
      </c>
      <c r="O16" s="67"/>
    </row>
    <row r="17" spans="1:15" ht="15.75" x14ac:dyDescent="0.2">
      <c r="A17" s="231" t="s">
        <v>92</v>
      </c>
      <c r="B17" s="231" t="s">
        <v>91</v>
      </c>
      <c r="C17" s="230">
        <f t="shared" si="0"/>
        <v>56</v>
      </c>
      <c r="D17" s="229">
        <v>1</v>
      </c>
      <c r="E17" s="229">
        <v>7</v>
      </c>
      <c r="F17" s="228">
        <v>44</v>
      </c>
      <c r="G17" s="227">
        <v>4</v>
      </c>
      <c r="H17" s="227"/>
      <c r="I17" s="227">
        <v>1</v>
      </c>
      <c r="J17" s="227"/>
      <c r="K17" s="227"/>
      <c r="L17" s="227">
        <v>2</v>
      </c>
      <c r="M17" s="227"/>
      <c r="N17" s="226">
        <v>41</v>
      </c>
      <c r="O17" s="67"/>
    </row>
    <row r="18" spans="1:15" ht="15.75" x14ac:dyDescent="0.2">
      <c r="A18" s="236" t="s">
        <v>89</v>
      </c>
      <c r="B18" s="236" t="s">
        <v>88</v>
      </c>
      <c r="C18" s="225">
        <f t="shared" si="0"/>
        <v>44</v>
      </c>
      <c r="D18" s="235"/>
      <c r="E18" s="235">
        <v>3</v>
      </c>
      <c r="F18" s="234">
        <v>41</v>
      </c>
      <c r="G18" s="233"/>
      <c r="H18" s="233"/>
      <c r="I18" s="233">
        <v>1</v>
      </c>
      <c r="J18" s="233">
        <v>1</v>
      </c>
      <c r="K18" s="233"/>
      <c r="L18" s="233"/>
      <c r="M18" s="233"/>
      <c r="N18" s="232">
        <v>21</v>
      </c>
      <c r="O18" s="67"/>
    </row>
    <row r="19" spans="1:15" ht="15.75" x14ac:dyDescent="0.2">
      <c r="A19" s="231" t="s">
        <v>86</v>
      </c>
      <c r="B19" s="231" t="s">
        <v>85</v>
      </c>
      <c r="C19" s="230">
        <f t="shared" si="0"/>
        <v>117</v>
      </c>
      <c r="D19" s="229"/>
      <c r="E19" s="229">
        <v>19</v>
      </c>
      <c r="F19" s="228">
        <v>97</v>
      </c>
      <c r="G19" s="227">
        <v>1</v>
      </c>
      <c r="H19" s="227"/>
      <c r="I19" s="227"/>
      <c r="J19" s="227">
        <v>4</v>
      </c>
      <c r="K19" s="227"/>
      <c r="L19" s="227"/>
      <c r="M19" s="227"/>
      <c r="N19" s="226">
        <v>63</v>
      </c>
      <c r="O19" s="67"/>
    </row>
    <row r="20" spans="1:15" ht="15.75" x14ac:dyDescent="0.2">
      <c r="A20" s="236" t="s">
        <v>84</v>
      </c>
      <c r="B20" s="236" t="s">
        <v>83</v>
      </c>
      <c r="C20" s="225">
        <f t="shared" si="0"/>
        <v>38</v>
      </c>
      <c r="D20" s="235">
        <v>5</v>
      </c>
      <c r="E20" s="235">
        <v>8</v>
      </c>
      <c r="F20" s="234">
        <v>25</v>
      </c>
      <c r="G20" s="233"/>
      <c r="H20" s="233"/>
      <c r="I20" s="233"/>
      <c r="J20" s="233">
        <v>1</v>
      </c>
      <c r="K20" s="233"/>
      <c r="L20" s="233">
        <v>3</v>
      </c>
      <c r="M20" s="233"/>
      <c r="N20" s="232">
        <v>37</v>
      </c>
      <c r="O20" s="67"/>
    </row>
    <row r="21" spans="1:15" ht="15.75" x14ac:dyDescent="0.2">
      <c r="A21" s="231" t="s">
        <v>81</v>
      </c>
      <c r="B21" s="231" t="s">
        <v>80</v>
      </c>
      <c r="C21" s="230">
        <f t="shared" si="0"/>
        <v>44</v>
      </c>
      <c r="D21" s="229"/>
      <c r="E21" s="229">
        <v>8</v>
      </c>
      <c r="F21" s="228">
        <v>33</v>
      </c>
      <c r="G21" s="227">
        <v>3</v>
      </c>
      <c r="H21" s="227"/>
      <c r="I21" s="227">
        <v>1</v>
      </c>
      <c r="J21" s="227">
        <v>4</v>
      </c>
      <c r="K21" s="227">
        <v>1</v>
      </c>
      <c r="L21" s="227">
        <v>1</v>
      </c>
      <c r="M21" s="227"/>
      <c r="N21" s="226">
        <v>31</v>
      </c>
      <c r="O21" s="67"/>
    </row>
    <row r="22" spans="1:15" ht="15.75" x14ac:dyDescent="0.2">
      <c r="A22" s="236" t="s">
        <v>78</v>
      </c>
      <c r="B22" s="236" t="s">
        <v>77</v>
      </c>
      <c r="C22" s="225">
        <f t="shared" si="0"/>
        <v>88</v>
      </c>
      <c r="D22" s="235"/>
      <c r="E22" s="235">
        <v>13</v>
      </c>
      <c r="F22" s="234">
        <v>75</v>
      </c>
      <c r="G22" s="233"/>
      <c r="H22" s="233"/>
      <c r="I22" s="233"/>
      <c r="J22" s="233"/>
      <c r="K22" s="233"/>
      <c r="L22" s="233"/>
      <c r="M22" s="233"/>
      <c r="N22" s="232">
        <v>54</v>
      </c>
      <c r="O22" s="67"/>
    </row>
    <row r="23" spans="1:15" ht="15.75" x14ac:dyDescent="0.2">
      <c r="A23" s="231" t="s">
        <v>75</v>
      </c>
      <c r="B23" s="231" t="s">
        <v>74</v>
      </c>
      <c r="C23" s="230">
        <f t="shared" si="0"/>
        <v>111</v>
      </c>
      <c r="D23" s="229">
        <v>6</v>
      </c>
      <c r="E23" s="229">
        <v>44</v>
      </c>
      <c r="F23" s="228">
        <v>57</v>
      </c>
      <c r="G23" s="227">
        <v>4</v>
      </c>
      <c r="H23" s="227"/>
      <c r="I23" s="227">
        <v>6</v>
      </c>
      <c r="J23" s="227">
        <v>11</v>
      </c>
      <c r="K23" s="227"/>
      <c r="L23" s="227">
        <v>1</v>
      </c>
      <c r="M23" s="227"/>
      <c r="N23" s="226">
        <v>71</v>
      </c>
      <c r="O23" s="67"/>
    </row>
    <row r="24" spans="1:15" s="222" customFormat="1" ht="23.25" x14ac:dyDescent="0.25">
      <c r="A24" s="457" t="s">
        <v>286</v>
      </c>
      <c r="B24" s="458"/>
      <c r="C24" s="225">
        <f t="shared" si="0"/>
        <v>1754</v>
      </c>
      <c r="D24" s="224">
        <f t="shared" ref="D24:M24" si="1">SUM(D6:D23)</f>
        <v>150</v>
      </c>
      <c r="E24" s="224">
        <f t="shared" si="1"/>
        <v>415</v>
      </c>
      <c r="F24" s="224">
        <f t="shared" si="1"/>
        <v>1131</v>
      </c>
      <c r="G24" s="224">
        <f t="shared" si="1"/>
        <v>58</v>
      </c>
      <c r="H24" s="224">
        <f t="shared" si="1"/>
        <v>3</v>
      </c>
      <c r="I24" s="224">
        <f t="shared" si="1"/>
        <v>73</v>
      </c>
      <c r="J24" s="224">
        <f t="shared" si="1"/>
        <v>113</v>
      </c>
      <c r="K24" s="224">
        <f t="shared" si="1"/>
        <v>4</v>
      </c>
      <c r="L24" s="224">
        <f t="shared" si="1"/>
        <v>48</v>
      </c>
      <c r="M24" s="224">
        <f t="shared" si="1"/>
        <v>2</v>
      </c>
      <c r="N24" s="223">
        <v>1181</v>
      </c>
    </row>
    <row r="25" spans="1:15" s="221" customFormat="1" ht="49.5" customHeight="1" x14ac:dyDescent="0.25">
      <c r="A25" s="456" t="s">
        <v>285</v>
      </c>
      <c r="B25" s="456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O23"/>
  <sheetViews>
    <sheetView topLeftCell="A4" zoomScaleNormal="100" workbookViewId="0">
      <selection activeCell="D4" sqref="D4"/>
    </sheetView>
  </sheetViews>
  <sheetFormatPr defaultColWidth="9.140625" defaultRowHeight="18.75" x14ac:dyDescent="0.3"/>
  <cols>
    <col min="1" max="1" width="4.42578125" style="243" customWidth="1"/>
    <col min="2" max="2" width="26.7109375" style="243" customWidth="1"/>
    <col min="3" max="3" width="15.42578125" style="244" customWidth="1"/>
    <col min="4" max="4" width="11.7109375" style="244" customWidth="1"/>
    <col min="5" max="5" width="9.28515625" style="244" customWidth="1"/>
    <col min="6" max="6" width="9.7109375" style="244" customWidth="1"/>
    <col min="7" max="8" width="9" style="244" customWidth="1"/>
    <col min="9" max="9" width="10.7109375" style="243" customWidth="1"/>
    <col min="10" max="10" width="11.28515625" style="243" customWidth="1"/>
    <col min="11" max="11" width="9.42578125" style="243" customWidth="1"/>
    <col min="12" max="12" width="9.140625" style="243" bestFit="1" customWidth="1"/>
    <col min="13" max="14" width="9.7109375" style="243" customWidth="1"/>
    <col min="15" max="15" width="15.7109375" style="243" customWidth="1"/>
    <col min="16" max="16" width="14.28515625" style="243" customWidth="1"/>
    <col min="17" max="16384" width="9.140625" style="243"/>
  </cols>
  <sheetData>
    <row r="1" spans="1:15" ht="35.25" customHeight="1" x14ac:dyDescent="0.3">
      <c r="A1" s="472" t="s">
        <v>317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ht="19.5" customHeight="1" x14ac:dyDescent="0.3">
      <c r="A2" s="473" t="s">
        <v>156</v>
      </c>
      <c r="B2" s="473" t="s">
        <v>316</v>
      </c>
      <c r="C2" s="473" t="s">
        <v>315</v>
      </c>
      <c r="D2" s="474" t="s">
        <v>314</v>
      </c>
      <c r="E2" s="475"/>
      <c r="F2" s="475"/>
      <c r="G2" s="475"/>
      <c r="H2" s="475"/>
      <c r="I2" s="475"/>
      <c r="J2" s="475"/>
      <c r="K2" s="475"/>
      <c r="L2" s="475"/>
      <c r="M2" s="475"/>
      <c r="N2" s="254"/>
      <c r="O2" s="405" t="s">
        <v>313</v>
      </c>
    </row>
    <row r="3" spans="1:15" ht="35.25" customHeight="1" x14ac:dyDescent="0.3">
      <c r="A3" s="473"/>
      <c r="B3" s="473"/>
      <c r="C3" s="473"/>
      <c r="D3" s="253" t="s">
        <v>312</v>
      </c>
      <c r="E3" s="253" t="s">
        <v>311</v>
      </c>
      <c r="F3" s="253" t="s">
        <v>310</v>
      </c>
      <c r="G3" s="253" t="s">
        <v>309</v>
      </c>
      <c r="H3" s="253" t="s">
        <v>308</v>
      </c>
      <c r="I3" s="253" t="s">
        <v>307</v>
      </c>
      <c r="J3" s="253" t="s">
        <v>306</v>
      </c>
      <c r="K3" s="253" t="s">
        <v>305</v>
      </c>
      <c r="L3" s="253" t="s">
        <v>304</v>
      </c>
      <c r="M3" s="253" t="s">
        <v>303</v>
      </c>
      <c r="N3" s="253" t="s">
        <v>302</v>
      </c>
      <c r="O3" s="405"/>
    </row>
    <row r="4" spans="1:15" ht="22.5" customHeight="1" x14ac:dyDescent="0.3">
      <c r="A4" s="189">
        <v>1</v>
      </c>
      <c r="B4" s="99" t="s">
        <v>51</v>
      </c>
      <c r="C4" s="252">
        <v>560</v>
      </c>
      <c r="D4" s="251">
        <v>389</v>
      </c>
      <c r="E4" s="251">
        <v>116</v>
      </c>
      <c r="F4" s="251">
        <v>38</v>
      </c>
      <c r="G4" s="251">
        <v>10</v>
      </c>
      <c r="H4" s="251">
        <v>1</v>
      </c>
      <c r="I4" s="251">
        <v>2</v>
      </c>
      <c r="J4" s="251">
        <v>0</v>
      </c>
      <c r="K4" s="251">
        <v>0</v>
      </c>
      <c r="L4" s="251">
        <v>0</v>
      </c>
      <c r="M4" s="251">
        <v>0</v>
      </c>
      <c r="N4" s="251">
        <v>0</v>
      </c>
      <c r="O4" s="246">
        <v>1909</v>
      </c>
    </row>
    <row r="5" spans="1:15" ht="22.5" customHeight="1" x14ac:dyDescent="0.3">
      <c r="A5" s="185">
        <v>2</v>
      </c>
      <c r="B5" s="94" t="s">
        <v>50</v>
      </c>
      <c r="C5" s="250">
        <v>692</v>
      </c>
      <c r="D5" s="249">
        <v>459</v>
      </c>
      <c r="E5" s="249">
        <v>147</v>
      </c>
      <c r="F5" s="249">
        <v>47</v>
      </c>
      <c r="G5" s="249">
        <v>16</v>
      </c>
      <c r="H5" s="249">
        <v>9</v>
      </c>
      <c r="I5" s="249">
        <v>5</v>
      </c>
      <c r="J5" s="249">
        <v>3</v>
      </c>
      <c r="K5" s="249">
        <v>1</v>
      </c>
      <c r="L5" s="249">
        <v>1</v>
      </c>
      <c r="M5" s="249">
        <v>0</v>
      </c>
      <c r="N5" s="249">
        <v>0</v>
      </c>
      <c r="O5" s="248">
        <v>2453</v>
      </c>
    </row>
    <row r="6" spans="1:15" ht="22.5" customHeight="1" x14ac:dyDescent="0.3">
      <c r="A6" s="189">
        <v>3</v>
      </c>
      <c r="B6" s="99" t="s">
        <v>49</v>
      </c>
      <c r="C6" s="247">
        <v>965</v>
      </c>
      <c r="D6" s="251">
        <v>716</v>
      </c>
      <c r="E6" s="251">
        <v>151</v>
      </c>
      <c r="F6" s="251">
        <v>45</v>
      </c>
      <c r="G6" s="251">
        <v>33</v>
      </c>
      <c r="H6" s="251">
        <v>7</v>
      </c>
      <c r="I6" s="251">
        <v>5</v>
      </c>
      <c r="J6" s="251">
        <v>2</v>
      </c>
      <c r="K6" s="251">
        <v>2</v>
      </c>
      <c r="L6" s="251">
        <v>1</v>
      </c>
      <c r="M6" s="251">
        <v>0</v>
      </c>
      <c r="N6" s="251">
        <v>0</v>
      </c>
      <c r="O6" s="246">
        <v>3317</v>
      </c>
    </row>
    <row r="7" spans="1:15" ht="22.5" customHeight="1" x14ac:dyDescent="0.3">
      <c r="A7" s="185">
        <v>4</v>
      </c>
      <c r="B7" s="94" t="s">
        <v>48</v>
      </c>
      <c r="C7" s="250">
        <v>3072</v>
      </c>
      <c r="D7" s="249">
        <v>2454</v>
      </c>
      <c r="E7" s="249">
        <v>447</v>
      </c>
      <c r="F7" s="249">
        <v>96</v>
      </c>
      <c r="G7" s="249">
        <v>42</v>
      </c>
      <c r="H7" s="249">
        <v>10</v>
      </c>
      <c r="I7" s="249">
        <v>9</v>
      </c>
      <c r="J7" s="249">
        <v>2</v>
      </c>
      <c r="K7" s="249">
        <v>3</v>
      </c>
      <c r="L7" s="249">
        <v>0</v>
      </c>
      <c r="M7" s="249">
        <v>1</v>
      </c>
      <c r="N7" s="249">
        <v>2</v>
      </c>
      <c r="O7" s="248">
        <v>10118</v>
      </c>
    </row>
    <row r="8" spans="1:15" ht="22.5" customHeight="1" x14ac:dyDescent="0.3">
      <c r="A8" s="189">
        <v>5</v>
      </c>
      <c r="B8" s="99" t="s">
        <v>47</v>
      </c>
      <c r="C8" s="247">
        <v>1661</v>
      </c>
      <c r="D8" s="251">
        <v>1326</v>
      </c>
      <c r="E8" s="251">
        <v>240</v>
      </c>
      <c r="F8" s="251">
        <v>61</v>
      </c>
      <c r="G8" s="251">
        <v>17</v>
      </c>
      <c r="H8" s="251">
        <v>9</v>
      </c>
      <c r="I8" s="251">
        <v>3</v>
      </c>
      <c r="J8" s="251">
        <v>2</v>
      </c>
      <c r="K8" s="251">
        <v>1</v>
      </c>
      <c r="L8" s="251">
        <v>0</v>
      </c>
      <c r="M8" s="251">
        <v>0</v>
      </c>
      <c r="N8" s="251">
        <v>0</v>
      </c>
      <c r="O8" s="246">
        <v>5463</v>
      </c>
    </row>
    <row r="9" spans="1:15" ht="22.5" customHeight="1" x14ac:dyDescent="0.3">
      <c r="A9" s="185">
        <v>6</v>
      </c>
      <c r="B9" s="94" t="s">
        <v>46</v>
      </c>
      <c r="C9" s="250">
        <v>2476</v>
      </c>
      <c r="D9" s="249">
        <v>1836</v>
      </c>
      <c r="E9" s="249">
        <v>437</v>
      </c>
      <c r="F9" s="249">
        <v>103</v>
      </c>
      <c r="G9" s="249">
        <v>47</v>
      </c>
      <c r="H9" s="249">
        <v>26</v>
      </c>
      <c r="I9" s="249">
        <v>12</v>
      </c>
      <c r="J9" s="249">
        <v>3</v>
      </c>
      <c r="K9" s="249">
        <v>2</v>
      </c>
      <c r="L9" s="249">
        <v>2</v>
      </c>
      <c r="M9" s="249">
        <v>2</v>
      </c>
      <c r="N9" s="249">
        <v>0</v>
      </c>
      <c r="O9" s="248">
        <v>8431</v>
      </c>
    </row>
    <row r="10" spans="1:15" ht="22.5" customHeight="1" x14ac:dyDescent="0.3">
      <c r="A10" s="189">
        <v>7</v>
      </c>
      <c r="B10" s="99" t="s">
        <v>45</v>
      </c>
      <c r="C10" s="247">
        <v>910</v>
      </c>
      <c r="D10" s="251">
        <v>706</v>
      </c>
      <c r="E10" s="251">
        <v>141</v>
      </c>
      <c r="F10" s="251">
        <v>38</v>
      </c>
      <c r="G10" s="251">
        <v>14</v>
      </c>
      <c r="H10" s="251">
        <v>5</v>
      </c>
      <c r="I10" s="251">
        <v>1</v>
      </c>
      <c r="J10" s="251">
        <v>1</v>
      </c>
      <c r="K10" s="251">
        <v>0</v>
      </c>
      <c r="L10" s="251">
        <v>0</v>
      </c>
      <c r="M10" s="251">
        <v>0</v>
      </c>
      <c r="N10" s="251">
        <v>0</v>
      </c>
      <c r="O10" s="246">
        <v>3014</v>
      </c>
    </row>
    <row r="11" spans="1:15" ht="22.5" customHeight="1" x14ac:dyDescent="0.3">
      <c r="A11" s="185">
        <v>8</v>
      </c>
      <c r="B11" s="94" t="s">
        <v>44</v>
      </c>
      <c r="C11" s="250">
        <v>677</v>
      </c>
      <c r="D11" s="249">
        <v>543</v>
      </c>
      <c r="E11" s="249">
        <v>92</v>
      </c>
      <c r="F11" s="249">
        <v>30</v>
      </c>
      <c r="G11" s="249">
        <v>3</v>
      </c>
      <c r="H11" s="249">
        <v>3</v>
      </c>
      <c r="I11" s="249">
        <v>2</v>
      </c>
      <c r="J11" s="249">
        <v>1</v>
      </c>
      <c r="K11" s="249">
        <v>0</v>
      </c>
      <c r="L11" s="249">
        <v>1</v>
      </c>
      <c r="M11" s="249">
        <v>1</v>
      </c>
      <c r="N11" s="249">
        <v>0</v>
      </c>
      <c r="O11" s="248">
        <v>2236</v>
      </c>
    </row>
    <row r="12" spans="1:15" ht="22.5" customHeight="1" x14ac:dyDescent="0.3">
      <c r="A12" s="189">
        <v>9</v>
      </c>
      <c r="B12" s="99" t="s">
        <v>43</v>
      </c>
      <c r="C12" s="247">
        <v>1016</v>
      </c>
      <c r="D12" s="251">
        <v>780</v>
      </c>
      <c r="E12" s="251">
        <v>170</v>
      </c>
      <c r="F12" s="251">
        <v>46</v>
      </c>
      <c r="G12" s="251">
        <v>13</v>
      </c>
      <c r="H12" s="251">
        <v>3</v>
      </c>
      <c r="I12" s="251">
        <v>2</v>
      </c>
      <c r="J12" s="251">
        <v>0</v>
      </c>
      <c r="K12" s="251">
        <v>1</v>
      </c>
      <c r="L12" s="251">
        <v>0</v>
      </c>
      <c r="M12" s="251">
        <v>0</v>
      </c>
      <c r="N12" s="251">
        <v>0</v>
      </c>
      <c r="O12" s="246">
        <v>3376</v>
      </c>
    </row>
    <row r="13" spans="1:15" ht="22.5" customHeight="1" x14ac:dyDescent="0.3">
      <c r="A13" s="185">
        <v>10</v>
      </c>
      <c r="B13" s="94" t="s">
        <v>42</v>
      </c>
      <c r="C13" s="250">
        <v>483</v>
      </c>
      <c r="D13" s="249">
        <v>366</v>
      </c>
      <c r="E13" s="249">
        <v>81</v>
      </c>
      <c r="F13" s="249">
        <v>26</v>
      </c>
      <c r="G13" s="249">
        <v>5</v>
      </c>
      <c r="H13" s="249">
        <v>2</v>
      </c>
      <c r="I13" s="249">
        <v>2</v>
      </c>
      <c r="J13" s="249">
        <v>0</v>
      </c>
      <c r="K13" s="249">
        <v>1</v>
      </c>
      <c r="L13" s="249">
        <v>0</v>
      </c>
      <c r="M13" s="249">
        <v>0</v>
      </c>
      <c r="N13" s="249">
        <v>0</v>
      </c>
      <c r="O13" s="248">
        <v>1622</v>
      </c>
    </row>
    <row r="14" spans="1:15" ht="22.5" customHeight="1" x14ac:dyDescent="0.3">
      <c r="A14" s="189">
        <v>11</v>
      </c>
      <c r="B14" s="99" t="s">
        <v>41</v>
      </c>
      <c r="C14" s="247">
        <v>1020</v>
      </c>
      <c r="D14" s="251">
        <v>788</v>
      </c>
      <c r="E14" s="251">
        <v>167</v>
      </c>
      <c r="F14" s="251">
        <v>45</v>
      </c>
      <c r="G14" s="251">
        <v>11</v>
      </c>
      <c r="H14" s="251">
        <v>6</v>
      </c>
      <c r="I14" s="251">
        <v>1</v>
      </c>
      <c r="J14" s="251">
        <v>2</v>
      </c>
      <c r="K14" s="251">
        <v>0</v>
      </c>
      <c r="L14" s="251">
        <v>0</v>
      </c>
      <c r="M14" s="251">
        <v>0</v>
      </c>
      <c r="N14" s="251">
        <v>0</v>
      </c>
      <c r="O14" s="246">
        <v>3391</v>
      </c>
    </row>
    <row r="15" spans="1:15" ht="22.5" customHeight="1" x14ac:dyDescent="0.3">
      <c r="A15" s="185">
        <v>12</v>
      </c>
      <c r="B15" s="94" t="s">
        <v>40</v>
      </c>
      <c r="C15" s="250">
        <v>824</v>
      </c>
      <c r="D15" s="249">
        <v>624</v>
      </c>
      <c r="E15" s="249">
        <v>122</v>
      </c>
      <c r="F15" s="249">
        <v>46</v>
      </c>
      <c r="G15" s="249">
        <v>17</v>
      </c>
      <c r="H15" s="249">
        <v>9</v>
      </c>
      <c r="I15" s="249">
        <v>3</v>
      </c>
      <c r="J15" s="249">
        <v>1</v>
      </c>
      <c r="K15" s="249">
        <v>0</v>
      </c>
      <c r="L15" s="249">
        <v>1</v>
      </c>
      <c r="M15" s="249">
        <v>0</v>
      </c>
      <c r="N15" s="249">
        <v>0</v>
      </c>
      <c r="O15" s="248">
        <v>2800</v>
      </c>
    </row>
    <row r="16" spans="1:15" ht="22.5" customHeight="1" x14ac:dyDescent="0.3">
      <c r="A16" s="189">
        <v>13</v>
      </c>
      <c r="B16" s="99" t="s">
        <v>39</v>
      </c>
      <c r="C16" s="247">
        <v>508</v>
      </c>
      <c r="D16" s="251">
        <v>376</v>
      </c>
      <c r="E16" s="251">
        <v>84</v>
      </c>
      <c r="F16" s="251">
        <v>28</v>
      </c>
      <c r="G16" s="251">
        <v>11</v>
      </c>
      <c r="H16" s="251">
        <v>2</v>
      </c>
      <c r="I16" s="251">
        <v>2</v>
      </c>
      <c r="J16" s="251">
        <v>1</v>
      </c>
      <c r="K16" s="251">
        <v>1</v>
      </c>
      <c r="L16" s="251">
        <v>0</v>
      </c>
      <c r="M16" s="251">
        <v>0</v>
      </c>
      <c r="N16" s="251">
        <v>1</v>
      </c>
      <c r="O16" s="246">
        <v>1734</v>
      </c>
    </row>
    <row r="17" spans="1:15" ht="22.5" customHeight="1" x14ac:dyDescent="0.3">
      <c r="A17" s="185">
        <v>14</v>
      </c>
      <c r="B17" s="94" t="s">
        <v>38</v>
      </c>
      <c r="C17" s="250">
        <v>849</v>
      </c>
      <c r="D17" s="249">
        <v>650</v>
      </c>
      <c r="E17" s="249">
        <v>128</v>
      </c>
      <c r="F17" s="249">
        <v>46</v>
      </c>
      <c r="G17" s="249">
        <v>14</v>
      </c>
      <c r="H17" s="249">
        <v>6</v>
      </c>
      <c r="I17" s="249">
        <v>3</v>
      </c>
      <c r="J17" s="249">
        <v>0</v>
      </c>
      <c r="K17" s="249">
        <v>0</v>
      </c>
      <c r="L17" s="249">
        <v>0</v>
      </c>
      <c r="M17" s="249">
        <v>0</v>
      </c>
      <c r="N17" s="249">
        <v>1</v>
      </c>
      <c r="O17" s="248">
        <v>2856</v>
      </c>
    </row>
    <row r="18" spans="1:15" ht="22.5" customHeight="1" x14ac:dyDescent="0.3">
      <c r="A18" s="189">
        <v>15</v>
      </c>
      <c r="B18" s="99" t="s">
        <v>37</v>
      </c>
      <c r="C18" s="247">
        <v>620</v>
      </c>
      <c r="D18" s="251">
        <v>451</v>
      </c>
      <c r="E18" s="251">
        <v>118</v>
      </c>
      <c r="F18" s="251">
        <v>27</v>
      </c>
      <c r="G18" s="251">
        <v>12</v>
      </c>
      <c r="H18" s="251">
        <v>5</v>
      </c>
      <c r="I18" s="251">
        <v>1</v>
      </c>
      <c r="J18" s="251">
        <v>2</v>
      </c>
      <c r="K18" s="251">
        <v>1</v>
      </c>
      <c r="L18" s="251">
        <v>1</v>
      </c>
      <c r="M18" s="251">
        <v>1</v>
      </c>
      <c r="N18" s="251">
        <v>0</v>
      </c>
      <c r="O18" s="246">
        <v>2127</v>
      </c>
    </row>
    <row r="19" spans="1:15" ht="22.5" customHeight="1" x14ac:dyDescent="0.3">
      <c r="A19" s="185">
        <v>16</v>
      </c>
      <c r="B19" s="94" t="s">
        <v>36</v>
      </c>
      <c r="C19" s="250">
        <v>636</v>
      </c>
      <c r="D19" s="249">
        <v>489</v>
      </c>
      <c r="E19" s="249">
        <v>100</v>
      </c>
      <c r="F19" s="249">
        <v>31</v>
      </c>
      <c r="G19" s="249">
        <v>8</v>
      </c>
      <c r="H19" s="249">
        <v>4</v>
      </c>
      <c r="I19" s="249">
        <v>2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8">
        <v>2116</v>
      </c>
    </row>
    <row r="20" spans="1:15" ht="22.5" customHeight="1" x14ac:dyDescent="0.3">
      <c r="A20" s="189">
        <v>17</v>
      </c>
      <c r="B20" s="99" t="s">
        <v>35</v>
      </c>
      <c r="C20" s="247">
        <v>706</v>
      </c>
      <c r="D20" s="251">
        <v>562</v>
      </c>
      <c r="E20" s="251">
        <v>100</v>
      </c>
      <c r="F20" s="251">
        <v>33</v>
      </c>
      <c r="G20" s="251">
        <v>8</v>
      </c>
      <c r="H20" s="251">
        <v>2</v>
      </c>
      <c r="I20" s="251">
        <v>1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46">
        <v>2321</v>
      </c>
    </row>
    <row r="21" spans="1:15" ht="22.5" customHeight="1" x14ac:dyDescent="0.3">
      <c r="A21" s="185">
        <v>18</v>
      </c>
      <c r="B21" s="94" t="s">
        <v>34</v>
      </c>
      <c r="C21" s="250">
        <v>1250</v>
      </c>
      <c r="D21" s="249">
        <v>925</v>
      </c>
      <c r="E21" s="249">
        <v>223</v>
      </c>
      <c r="F21" s="249">
        <v>68</v>
      </c>
      <c r="G21" s="249">
        <v>13</v>
      </c>
      <c r="H21" s="249">
        <v>15</v>
      </c>
      <c r="I21" s="249">
        <v>2</v>
      </c>
      <c r="J21" s="249">
        <v>0</v>
      </c>
      <c r="K21" s="249">
        <v>2</v>
      </c>
      <c r="L21" s="249">
        <v>0</v>
      </c>
      <c r="M21" s="249">
        <v>0</v>
      </c>
      <c r="N21" s="249">
        <v>0</v>
      </c>
      <c r="O21" s="248">
        <v>4229</v>
      </c>
    </row>
    <row r="22" spans="1:15" ht="30.75" customHeight="1" x14ac:dyDescent="0.3">
      <c r="A22" s="470" t="s">
        <v>33</v>
      </c>
      <c r="B22" s="471"/>
      <c r="C22" s="247">
        <v>18930</v>
      </c>
      <c r="D22" s="247">
        <v>14445</v>
      </c>
      <c r="E22" s="247">
        <v>3064</v>
      </c>
      <c r="F22" s="247">
        <v>854</v>
      </c>
      <c r="G22" s="247">
        <v>294</v>
      </c>
      <c r="H22" s="247">
        <v>124</v>
      </c>
      <c r="I22" s="247">
        <v>58</v>
      </c>
      <c r="J22" s="247">
        <v>20</v>
      </c>
      <c r="K22" s="247">
        <v>15</v>
      </c>
      <c r="L22" s="247">
        <v>7</v>
      </c>
      <c r="M22" s="247">
        <v>5</v>
      </c>
      <c r="N22" s="247">
        <v>4</v>
      </c>
      <c r="O22" s="246">
        <v>63528</v>
      </c>
    </row>
    <row r="23" spans="1:15" x14ac:dyDescent="0.3">
      <c r="I23" s="244"/>
      <c r="J23" s="244"/>
      <c r="K23" s="244"/>
      <c r="L23" s="244"/>
      <c r="M23" s="244"/>
      <c r="N23" s="244"/>
      <c r="O23" s="245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P24"/>
  <sheetViews>
    <sheetView zoomScale="84" zoomScaleNormal="84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2" sqref="B2:B3"/>
    </sheetView>
  </sheetViews>
  <sheetFormatPr defaultRowHeight="15.75" x14ac:dyDescent="0.25"/>
  <cols>
    <col min="1" max="1" width="5.42578125" style="255" customWidth="1"/>
    <col min="2" max="2" width="21.140625" style="124" customWidth="1"/>
    <col min="3" max="3" width="14.140625" style="255" customWidth="1"/>
    <col min="4" max="4" width="15.5703125" style="255" customWidth="1"/>
    <col min="5" max="5" width="13.42578125" style="255" customWidth="1"/>
    <col min="6" max="6" width="19.7109375" style="255" customWidth="1"/>
    <col min="7" max="7" width="17.42578125" style="124" customWidth="1"/>
    <col min="8" max="8" width="17" style="124" customWidth="1"/>
    <col min="9" max="11" width="14.5703125" style="124" customWidth="1"/>
    <col min="12" max="12" width="17.42578125" style="124" customWidth="1"/>
    <col min="13" max="13" width="24" style="124" bestFit="1" customWidth="1"/>
    <col min="14" max="14" width="15.85546875" style="124" customWidth="1"/>
    <col min="15" max="15" width="47.140625" style="124" customWidth="1"/>
    <col min="16" max="16384" width="9.140625" style="124"/>
  </cols>
  <sheetData>
    <row r="1" spans="1:16" ht="48" customHeight="1" x14ac:dyDescent="0.25">
      <c r="A1" s="408" t="s">
        <v>326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6" ht="25.5" customHeight="1" x14ac:dyDescent="0.25">
      <c r="A2" s="400" t="s">
        <v>186</v>
      </c>
      <c r="B2" s="400" t="s">
        <v>67</v>
      </c>
      <c r="C2" s="478" t="s">
        <v>325</v>
      </c>
      <c r="D2" s="479"/>
      <c r="E2" s="479"/>
      <c r="F2" s="479"/>
      <c r="G2" s="479"/>
      <c r="H2" s="479"/>
      <c r="I2" s="480" t="s">
        <v>324</v>
      </c>
      <c r="J2" s="400"/>
      <c r="K2" s="400"/>
      <c r="L2" s="400"/>
      <c r="M2" s="400"/>
      <c r="N2" s="400"/>
    </row>
    <row r="3" spans="1:16" ht="87" customHeight="1" thickBot="1" x14ac:dyDescent="0.3">
      <c r="A3" s="410"/>
      <c r="B3" s="410"/>
      <c r="C3" s="278" t="s">
        <v>323</v>
      </c>
      <c r="D3" s="278" t="s">
        <v>322</v>
      </c>
      <c r="E3" s="278" t="s">
        <v>321</v>
      </c>
      <c r="F3" s="278" t="s">
        <v>320</v>
      </c>
      <c r="G3" s="278" t="s">
        <v>319</v>
      </c>
      <c r="H3" s="280" t="s">
        <v>318</v>
      </c>
      <c r="I3" s="279" t="s">
        <v>323</v>
      </c>
      <c r="J3" s="278" t="s">
        <v>322</v>
      </c>
      <c r="K3" s="278" t="s">
        <v>321</v>
      </c>
      <c r="L3" s="278" t="s">
        <v>320</v>
      </c>
      <c r="M3" s="278" t="s">
        <v>319</v>
      </c>
      <c r="N3" s="278" t="s">
        <v>318</v>
      </c>
    </row>
    <row r="4" spans="1:16" ht="27.75" customHeight="1" thickTop="1" x14ac:dyDescent="0.25">
      <c r="A4" s="145">
        <v>1</v>
      </c>
      <c r="B4" s="277" t="s">
        <v>51</v>
      </c>
      <c r="C4" s="276"/>
      <c r="D4" s="276">
        <v>40</v>
      </c>
      <c r="E4" s="276">
        <v>3242</v>
      </c>
      <c r="F4" s="272">
        <f t="shared" ref="F4:F21" si="0">SUM(C4:E4)</f>
        <v>3282</v>
      </c>
      <c r="G4" s="275">
        <v>2586</v>
      </c>
      <c r="H4" s="274">
        <v>126</v>
      </c>
      <c r="I4" s="276"/>
      <c r="J4" s="276">
        <v>42</v>
      </c>
      <c r="K4" s="275">
        <v>3373</v>
      </c>
      <c r="L4" s="272">
        <f t="shared" ref="L4:L21" si="1">SUM(I4:K4)</f>
        <v>3415</v>
      </c>
      <c r="M4" s="275">
        <v>2642</v>
      </c>
      <c r="N4" s="274">
        <v>140</v>
      </c>
    </row>
    <row r="5" spans="1:16" ht="27.75" customHeight="1" x14ac:dyDescent="0.25">
      <c r="A5" s="139">
        <v>2</v>
      </c>
      <c r="B5" s="173" t="s">
        <v>50</v>
      </c>
      <c r="C5" s="269"/>
      <c r="D5" s="269">
        <v>20</v>
      </c>
      <c r="E5" s="269">
        <v>1779</v>
      </c>
      <c r="F5" s="268">
        <f t="shared" si="0"/>
        <v>1799</v>
      </c>
      <c r="G5" s="267">
        <v>1075</v>
      </c>
      <c r="H5" s="266">
        <v>111</v>
      </c>
      <c r="I5" s="269"/>
      <c r="J5" s="269">
        <v>21</v>
      </c>
      <c r="K5" s="267">
        <v>1841</v>
      </c>
      <c r="L5" s="268">
        <f t="shared" si="1"/>
        <v>1862</v>
      </c>
      <c r="M5" s="267">
        <v>1095</v>
      </c>
      <c r="N5" s="266">
        <v>120</v>
      </c>
      <c r="O5" s="265"/>
      <c r="P5" s="264"/>
    </row>
    <row r="6" spans="1:16" ht="27.75" customHeight="1" x14ac:dyDescent="0.25">
      <c r="A6" s="143">
        <v>3</v>
      </c>
      <c r="B6" s="175" t="s">
        <v>49</v>
      </c>
      <c r="C6" s="273">
        <v>3</v>
      </c>
      <c r="D6" s="273">
        <v>27</v>
      </c>
      <c r="E6" s="273">
        <v>4492</v>
      </c>
      <c r="F6" s="272">
        <f t="shared" si="0"/>
        <v>4522</v>
      </c>
      <c r="G6" s="271">
        <v>3088</v>
      </c>
      <c r="H6" s="270">
        <v>194</v>
      </c>
      <c r="I6" s="273">
        <v>3</v>
      </c>
      <c r="J6" s="273">
        <v>30</v>
      </c>
      <c r="K6" s="271">
        <v>4667</v>
      </c>
      <c r="L6" s="272">
        <f t="shared" si="1"/>
        <v>4700</v>
      </c>
      <c r="M6" s="271">
        <v>3149</v>
      </c>
      <c r="N6" s="270">
        <v>210</v>
      </c>
      <c r="O6" s="265"/>
      <c r="P6" s="264"/>
    </row>
    <row r="7" spans="1:16" ht="27.75" customHeight="1" x14ac:dyDescent="0.25">
      <c r="A7" s="139">
        <v>4</v>
      </c>
      <c r="B7" s="173" t="s">
        <v>48</v>
      </c>
      <c r="C7" s="269">
        <v>7</v>
      </c>
      <c r="D7" s="269">
        <v>288</v>
      </c>
      <c r="E7" s="269">
        <v>14088</v>
      </c>
      <c r="F7" s="268">
        <f t="shared" si="0"/>
        <v>14383</v>
      </c>
      <c r="G7" s="267">
        <v>4466</v>
      </c>
      <c r="H7" s="266">
        <v>474</v>
      </c>
      <c r="I7" s="269">
        <v>8</v>
      </c>
      <c r="J7" s="269">
        <v>296</v>
      </c>
      <c r="K7" s="267">
        <v>14394</v>
      </c>
      <c r="L7" s="268">
        <f t="shared" si="1"/>
        <v>14698</v>
      </c>
      <c r="M7" s="267">
        <v>4553</v>
      </c>
      <c r="N7" s="266">
        <v>502</v>
      </c>
      <c r="O7" s="265"/>
      <c r="P7" s="264"/>
    </row>
    <row r="8" spans="1:16" ht="27.75" customHeight="1" x14ac:dyDescent="0.25">
      <c r="A8" s="143">
        <v>5</v>
      </c>
      <c r="B8" s="175" t="s">
        <v>47</v>
      </c>
      <c r="C8" s="273">
        <v>4</v>
      </c>
      <c r="D8" s="273">
        <v>84</v>
      </c>
      <c r="E8" s="273">
        <v>7541</v>
      </c>
      <c r="F8" s="272">
        <f t="shared" si="0"/>
        <v>7629</v>
      </c>
      <c r="G8" s="271">
        <v>5968</v>
      </c>
      <c r="H8" s="270">
        <v>326</v>
      </c>
      <c r="I8" s="273">
        <v>5</v>
      </c>
      <c r="J8" s="273">
        <v>92</v>
      </c>
      <c r="K8" s="271">
        <v>7767</v>
      </c>
      <c r="L8" s="272">
        <f t="shared" si="1"/>
        <v>7864</v>
      </c>
      <c r="M8" s="271">
        <v>6066</v>
      </c>
      <c r="N8" s="270">
        <v>340</v>
      </c>
      <c r="O8" s="265"/>
      <c r="P8" s="264"/>
    </row>
    <row r="9" spans="1:16" ht="27.75" customHeight="1" x14ac:dyDescent="0.25">
      <c r="A9" s="139">
        <v>6</v>
      </c>
      <c r="B9" s="173" t="s">
        <v>46</v>
      </c>
      <c r="C9" s="269">
        <v>7</v>
      </c>
      <c r="D9" s="269">
        <v>119</v>
      </c>
      <c r="E9" s="269">
        <v>11280</v>
      </c>
      <c r="F9" s="268">
        <f t="shared" si="0"/>
        <v>11406</v>
      </c>
      <c r="G9" s="267">
        <v>6187</v>
      </c>
      <c r="H9" s="266">
        <v>506</v>
      </c>
      <c r="I9" s="269">
        <v>8</v>
      </c>
      <c r="J9" s="269">
        <v>124</v>
      </c>
      <c r="K9" s="267">
        <v>11572</v>
      </c>
      <c r="L9" s="268">
        <f t="shared" si="1"/>
        <v>11704</v>
      </c>
      <c r="M9" s="267">
        <v>6301</v>
      </c>
      <c r="N9" s="266">
        <v>534</v>
      </c>
      <c r="O9" s="265"/>
      <c r="P9" s="264"/>
    </row>
    <row r="10" spans="1:16" ht="27.75" customHeight="1" x14ac:dyDescent="0.25">
      <c r="A10" s="143">
        <v>7</v>
      </c>
      <c r="B10" s="175" t="s">
        <v>45</v>
      </c>
      <c r="C10" s="273">
        <v>1</v>
      </c>
      <c r="D10" s="273">
        <v>67</v>
      </c>
      <c r="E10" s="273">
        <v>3730</v>
      </c>
      <c r="F10" s="272">
        <f t="shared" si="0"/>
        <v>3798</v>
      </c>
      <c r="G10" s="271">
        <v>3268</v>
      </c>
      <c r="H10" s="270">
        <v>250</v>
      </c>
      <c r="I10" s="273">
        <v>1</v>
      </c>
      <c r="J10" s="273">
        <v>72</v>
      </c>
      <c r="K10" s="271">
        <v>3864</v>
      </c>
      <c r="L10" s="272">
        <f t="shared" si="1"/>
        <v>3937</v>
      </c>
      <c r="M10" s="271">
        <v>3356</v>
      </c>
      <c r="N10" s="270">
        <v>258</v>
      </c>
      <c r="O10" s="265"/>
      <c r="P10" s="264"/>
    </row>
    <row r="11" spans="1:16" ht="27.75" customHeight="1" x14ac:dyDescent="0.25">
      <c r="A11" s="139">
        <v>8</v>
      </c>
      <c r="B11" s="173" t="s">
        <v>44</v>
      </c>
      <c r="C11" s="269">
        <v>1</v>
      </c>
      <c r="D11" s="269">
        <v>52</v>
      </c>
      <c r="E11" s="269">
        <v>4160</v>
      </c>
      <c r="F11" s="268">
        <f t="shared" si="0"/>
        <v>4213</v>
      </c>
      <c r="G11" s="267">
        <v>3366</v>
      </c>
      <c r="H11" s="266">
        <v>182</v>
      </c>
      <c r="I11" s="269">
        <v>1</v>
      </c>
      <c r="J11" s="269">
        <v>55</v>
      </c>
      <c r="K11" s="267">
        <v>4263</v>
      </c>
      <c r="L11" s="268">
        <f t="shared" si="1"/>
        <v>4319</v>
      </c>
      <c r="M11" s="267">
        <v>3449</v>
      </c>
      <c r="N11" s="266">
        <v>187</v>
      </c>
      <c r="O11" s="265"/>
      <c r="P11" s="264"/>
    </row>
    <row r="12" spans="1:16" ht="27.75" customHeight="1" x14ac:dyDescent="0.25">
      <c r="A12" s="143">
        <v>9</v>
      </c>
      <c r="B12" s="175" t="s">
        <v>43</v>
      </c>
      <c r="C12" s="273">
        <v>4</v>
      </c>
      <c r="D12" s="273">
        <v>57</v>
      </c>
      <c r="E12" s="273">
        <v>4775</v>
      </c>
      <c r="F12" s="272">
        <f t="shared" si="0"/>
        <v>4836</v>
      </c>
      <c r="G12" s="271">
        <v>3093</v>
      </c>
      <c r="H12" s="270">
        <v>199</v>
      </c>
      <c r="I12" s="273">
        <v>4</v>
      </c>
      <c r="J12" s="273">
        <v>61</v>
      </c>
      <c r="K12" s="271">
        <v>4915</v>
      </c>
      <c r="L12" s="272">
        <f t="shared" si="1"/>
        <v>4980</v>
      </c>
      <c r="M12" s="271">
        <v>3158</v>
      </c>
      <c r="N12" s="270">
        <v>214</v>
      </c>
      <c r="O12" s="265"/>
      <c r="P12" s="264"/>
    </row>
    <row r="13" spans="1:16" ht="27.75" customHeight="1" x14ac:dyDescent="0.25">
      <c r="A13" s="139">
        <v>10</v>
      </c>
      <c r="B13" s="173" t="s">
        <v>42</v>
      </c>
      <c r="C13" s="269">
        <v>1</v>
      </c>
      <c r="D13" s="269">
        <v>22</v>
      </c>
      <c r="E13" s="269">
        <v>1645</v>
      </c>
      <c r="F13" s="268">
        <f t="shared" si="0"/>
        <v>1668</v>
      </c>
      <c r="G13" s="267">
        <v>1047</v>
      </c>
      <c r="H13" s="266">
        <v>50</v>
      </c>
      <c r="I13" s="269">
        <v>1</v>
      </c>
      <c r="J13" s="269">
        <v>23</v>
      </c>
      <c r="K13" s="267">
        <v>1702</v>
      </c>
      <c r="L13" s="268">
        <f t="shared" si="1"/>
        <v>1726</v>
      </c>
      <c r="M13" s="267">
        <v>1060</v>
      </c>
      <c r="N13" s="266">
        <v>53</v>
      </c>
      <c r="O13" s="265"/>
      <c r="P13" s="264"/>
    </row>
    <row r="14" spans="1:16" ht="27.75" customHeight="1" x14ac:dyDescent="0.25">
      <c r="A14" s="143">
        <v>11</v>
      </c>
      <c r="B14" s="175" t="s">
        <v>41</v>
      </c>
      <c r="C14" s="273">
        <v>3</v>
      </c>
      <c r="D14" s="273">
        <v>63</v>
      </c>
      <c r="E14" s="273">
        <v>3486</v>
      </c>
      <c r="F14" s="272">
        <f t="shared" si="0"/>
        <v>3552</v>
      </c>
      <c r="G14" s="271">
        <v>1691</v>
      </c>
      <c r="H14" s="270">
        <v>114</v>
      </c>
      <c r="I14" s="273">
        <v>3</v>
      </c>
      <c r="J14" s="273">
        <v>66</v>
      </c>
      <c r="K14" s="271">
        <v>3619</v>
      </c>
      <c r="L14" s="272">
        <f t="shared" si="1"/>
        <v>3688</v>
      </c>
      <c r="M14" s="271">
        <v>1736</v>
      </c>
      <c r="N14" s="270">
        <v>120</v>
      </c>
      <c r="O14" s="265"/>
      <c r="P14" s="264"/>
    </row>
    <row r="15" spans="1:16" ht="27.75" customHeight="1" x14ac:dyDescent="0.25">
      <c r="A15" s="139">
        <v>12</v>
      </c>
      <c r="B15" s="173" t="s">
        <v>40</v>
      </c>
      <c r="C15" s="269">
        <v>3</v>
      </c>
      <c r="D15" s="269">
        <v>45</v>
      </c>
      <c r="E15" s="269">
        <v>4142</v>
      </c>
      <c r="F15" s="268">
        <f t="shared" si="0"/>
        <v>4190</v>
      </c>
      <c r="G15" s="267">
        <v>2428</v>
      </c>
      <c r="H15" s="266">
        <v>289</v>
      </c>
      <c r="I15" s="269">
        <v>3</v>
      </c>
      <c r="J15" s="269">
        <v>45</v>
      </c>
      <c r="K15" s="267">
        <v>4259</v>
      </c>
      <c r="L15" s="268">
        <f t="shared" si="1"/>
        <v>4307</v>
      </c>
      <c r="M15" s="267">
        <v>2472</v>
      </c>
      <c r="N15" s="266">
        <v>300</v>
      </c>
      <c r="O15" s="265"/>
      <c r="P15" s="264"/>
    </row>
    <row r="16" spans="1:16" ht="27.75" customHeight="1" x14ac:dyDescent="0.25">
      <c r="A16" s="143">
        <v>13</v>
      </c>
      <c r="B16" s="175" t="s">
        <v>39</v>
      </c>
      <c r="C16" s="273"/>
      <c r="D16" s="273">
        <v>25</v>
      </c>
      <c r="E16" s="273">
        <v>2099</v>
      </c>
      <c r="F16" s="272">
        <f t="shared" si="0"/>
        <v>2124</v>
      </c>
      <c r="G16" s="271">
        <v>1093</v>
      </c>
      <c r="H16" s="270">
        <v>51</v>
      </c>
      <c r="I16" s="273"/>
      <c r="J16" s="273">
        <v>28</v>
      </c>
      <c r="K16" s="271">
        <v>2165</v>
      </c>
      <c r="L16" s="272">
        <f t="shared" si="1"/>
        <v>2193</v>
      </c>
      <c r="M16" s="271">
        <v>1113</v>
      </c>
      <c r="N16" s="270">
        <v>55</v>
      </c>
      <c r="O16" s="265"/>
      <c r="P16" s="264"/>
    </row>
    <row r="17" spans="1:16" ht="27.75" customHeight="1" x14ac:dyDescent="0.25">
      <c r="A17" s="139">
        <v>14</v>
      </c>
      <c r="B17" s="173" t="s">
        <v>38</v>
      </c>
      <c r="C17" s="269">
        <v>1</v>
      </c>
      <c r="D17" s="269">
        <v>52</v>
      </c>
      <c r="E17" s="269">
        <v>2947</v>
      </c>
      <c r="F17" s="268">
        <f t="shared" si="0"/>
        <v>3000</v>
      </c>
      <c r="G17" s="267">
        <v>1892</v>
      </c>
      <c r="H17" s="266">
        <v>147</v>
      </c>
      <c r="I17" s="269">
        <v>1</v>
      </c>
      <c r="J17" s="269">
        <v>53</v>
      </c>
      <c r="K17" s="267">
        <v>3032</v>
      </c>
      <c r="L17" s="268">
        <f t="shared" si="1"/>
        <v>3086</v>
      </c>
      <c r="M17" s="267">
        <v>1936</v>
      </c>
      <c r="N17" s="266">
        <v>166</v>
      </c>
    </row>
    <row r="18" spans="1:16" ht="27.75" customHeight="1" x14ac:dyDescent="0.25">
      <c r="A18" s="143">
        <v>15</v>
      </c>
      <c r="B18" s="175" t="s">
        <v>37</v>
      </c>
      <c r="C18" s="273"/>
      <c r="D18" s="273">
        <v>35</v>
      </c>
      <c r="E18" s="273">
        <v>2416</v>
      </c>
      <c r="F18" s="272">
        <f t="shared" si="0"/>
        <v>2451</v>
      </c>
      <c r="G18" s="271">
        <v>1380</v>
      </c>
      <c r="H18" s="270">
        <v>124</v>
      </c>
      <c r="I18" s="273"/>
      <c r="J18" s="273">
        <v>36</v>
      </c>
      <c r="K18" s="271">
        <v>2498</v>
      </c>
      <c r="L18" s="272">
        <f t="shared" si="1"/>
        <v>2534</v>
      </c>
      <c r="M18" s="271">
        <v>1413</v>
      </c>
      <c r="N18" s="270">
        <v>133</v>
      </c>
    </row>
    <row r="19" spans="1:16" ht="27.75" customHeight="1" x14ac:dyDescent="0.25">
      <c r="A19" s="139">
        <v>16</v>
      </c>
      <c r="B19" s="173" t="s">
        <v>36</v>
      </c>
      <c r="C19" s="269"/>
      <c r="D19" s="269">
        <v>63</v>
      </c>
      <c r="E19" s="269">
        <v>8287</v>
      </c>
      <c r="F19" s="268">
        <f t="shared" si="0"/>
        <v>8350</v>
      </c>
      <c r="G19" s="267">
        <v>1455</v>
      </c>
      <c r="H19" s="266">
        <v>104</v>
      </c>
      <c r="I19" s="269">
        <v>1</v>
      </c>
      <c r="J19" s="269">
        <v>65</v>
      </c>
      <c r="K19" s="267">
        <v>8451</v>
      </c>
      <c r="L19" s="268">
        <f t="shared" si="1"/>
        <v>8517</v>
      </c>
      <c r="M19" s="267">
        <v>1481</v>
      </c>
      <c r="N19" s="266">
        <v>109</v>
      </c>
      <c r="O19" s="265"/>
      <c r="P19" s="264"/>
    </row>
    <row r="20" spans="1:16" ht="27.75" customHeight="1" x14ac:dyDescent="0.25">
      <c r="A20" s="143">
        <v>17</v>
      </c>
      <c r="B20" s="175" t="s">
        <v>35</v>
      </c>
      <c r="C20" s="273"/>
      <c r="D20" s="273">
        <v>53</v>
      </c>
      <c r="E20" s="273">
        <v>3984</v>
      </c>
      <c r="F20" s="272">
        <f t="shared" si="0"/>
        <v>4037</v>
      </c>
      <c r="G20" s="271">
        <v>4394</v>
      </c>
      <c r="H20" s="270">
        <v>306</v>
      </c>
      <c r="I20" s="273"/>
      <c r="J20" s="273">
        <v>55</v>
      </c>
      <c r="K20" s="271">
        <v>4122</v>
      </c>
      <c r="L20" s="272">
        <f t="shared" si="1"/>
        <v>4177</v>
      </c>
      <c r="M20" s="271">
        <v>4470</v>
      </c>
      <c r="N20" s="270">
        <v>336</v>
      </c>
    </row>
    <row r="21" spans="1:16" ht="27.75" customHeight="1" x14ac:dyDescent="0.25">
      <c r="A21" s="139">
        <v>18</v>
      </c>
      <c r="B21" s="173" t="s">
        <v>34</v>
      </c>
      <c r="C21" s="269">
        <v>2</v>
      </c>
      <c r="D21" s="269">
        <v>64</v>
      </c>
      <c r="E21" s="269">
        <v>5426</v>
      </c>
      <c r="F21" s="268">
        <f t="shared" si="0"/>
        <v>5492</v>
      </c>
      <c r="G21" s="267">
        <v>3338</v>
      </c>
      <c r="H21" s="266">
        <v>228</v>
      </c>
      <c r="I21" s="269">
        <v>3</v>
      </c>
      <c r="J21" s="269">
        <v>69</v>
      </c>
      <c r="K21" s="267">
        <v>5633</v>
      </c>
      <c r="L21" s="268">
        <f t="shared" si="1"/>
        <v>5705</v>
      </c>
      <c r="M21" s="267">
        <v>3397</v>
      </c>
      <c r="N21" s="266">
        <v>250</v>
      </c>
      <c r="O21" s="265"/>
      <c r="P21" s="264"/>
    </row>
    <row r="22" spans="1:16" s="260" customFormat="1" ht="35.25" customHeight="1" x14ac:dyDescent="0.25">
      <c r="A22" s="476" t="s">
        <v>33</v>
      </c>
      <c r="B22" s="477"/>
      <c r="C22" s="261">
        <f t="shared" ref="C22:N22" si="2">SUM(C4:C21)</f>
        <v>37</v>
      </c>
      <c r="D22" s="261">
        <f t="shared" si="2"/>
        <v>1176</v>
      </c>
      <c r="E22" s="261">
        <f t="shared" si="2"/>
        <v>89519</v>
      </c>
      <c r="F22" s="261">
        <f t="shared" si="2"/>
        <v>90732</v>
      </c>
      <c r="G22" s="261">
        <f t="shared" si="2"/>
        <v>51815</v>
      </c>
      <c r="H22" s="263">
        <f t="shared" si="2"/>
        <v>3781</v>
      </c>
      <c r="I22" s="262">
        <f t="shared" si="2"/>
        <v>42</v>
      </c>
      <c r="J22" s="261">
        <f t="shared" si="2"/>
        <v>1233</v>
      </c>
      <c r="K22" s="261">
        <f t="shared" si="2"/>
        <v>92137</v>
      </c>
      <c r="L22" s="261">
        <f t="shared" si="2"/>
        <v>93412</v>
      </c>
      <c r="M22" s="261">
        <f t="shared" si="2"/>
        <v>52847</v>
      </c>
      <c r="N22" s="261">
        <f t="shared" si="2"/>
        <v>4027</v>
      </c>
    </row>
    <row r="23" spans="1:16" ht="20.25" customHeight="1" x14ac:dyDescent="0.25">
      <c r="C23" s="259"/>
      <c r="D23" s="259"/>
      <c r="E23" s="259"/>
      <c r="F23" s="259"/>
      <c r="G23" s="258"/>
      <c r="H23" s="258"/>
      <c r="I23" s="256"/>
      <c r="J23" s="258"/>
      <c r="K23" s="258"/>
      <c r="L23" s="258"/>
      <c r="M23" s="258"/>
      <c r="N23" s="258"/>
    </row>
    <row r="24" spans="1:16" x14ac:dyDescent="0.25">
      <c r="C24" s="257"/>
      <c r="D24" s="257"/>
      <c r="E24" s="257"/>
      <c r="F24" s="257"/>
      <c r="G24" s="256"/>
      <c r="H24" s="256"/>
      <c r="I24" s="256"/>
      <c r="J24" s="256"/>
      <c r="K24" s="256"/>
      <c r="L24" s="256"/>
      <c r="M24" s="256"/>
      <c r="N24" s="25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7030A0"/>
  </sheetPr>
  <dimension ref="A1:F23"/>
  <sheetViews>
    <sheetView zoomScaleNormal="100" workbookViewId="0">
      <selection activeCell="E23" sqref="E23"/>
    </sheetView>
  </sheetViews>
  <sheetFormatPr defaultColWidth="8.7109375" defaultRowHeight="15.75" x14ac:dyDescent="0.25"/>
  <cols>
    <col min="1" max="1" width="5.140625" style="284" customWidth="1"/>
    <col min="2" max="2" width="29.42578125" style="283" customWidth="1"/>
    <col min="3" max="3" width="12.42578125" style="281" customWidth="1"/>
    <col min="4" max="4" width="11.7109375" style="281" customWidth="1"/>
    <col min="5" max="5" width="10.85546875" style="282" customWidth="1"/>
    <col min="6" max="6" width="13" style="282" customWidth="1"/>
    <col min="7" max="16384" width="8.7109375" style="281"/>
  </cols>
  <sheetData>
    <row r="1" spans="1:6" ht="51.75" customHeight="1" x14ac:dyDescent="0.25">
      <c r="A1" s="481" t="s">
        <v>332</v>
      </c>
      <c r="B1" s="481"/>
      <c r="C1" s="481"/>
      <c r="D1" s="481"/>
      <c r="E1" s="481"/>
      <c r="F1" s="481"/>
    </row>
    <row r="2" spans="1:6" ht="40.5" customHeight="1" x14ac:dyDescent="0.25">
      <c r="A2" s="484" t="s">
        <v>331</v>
      </c>
      <c r="B2" s="487" t="s">
        <v>67</v>
      </c>
      <c r="C2" s="488" t="s">
        <v>330</v>
      </c>
      <c r="D2" s="488" t="s">
        <v>154</v>
      </c>
      <c r="E2" s="488" t="s">
        <v>329</v>
      </c>
      <c r="F2" s="488"/>
    </row>
    <row r="3" spans="1:6" ht="82.5" customHeight="1" x14ac:dyDescent="0.25">
      <c r="A3" s="485"/>
      <c r="B3" s="487"/>
      <c r="C3" s="488" t="s">
        <v>328</v>
      </c>
      <c r="D3" s="488"/>
      <c r="E3" s="488" t="s">
        <v>328</v>
      </c>
      <c r="F3" s="488"/>
    </row>
    <row r="4" spans="1:6" ht="31.5" x14ac:dyDescent="0.25">
      <c r="A4" s="486"/>
      <c r="B4" s="487"/>
      <c r="C4" s="291" t="s">
        <v>115</v>
      </c>
      <c r="D4" s="291" t="s">
        <v>327</v>
      </c>
      <c r="E4" s="291" t="s">
        <v>115</v>
      </c>
      <c r="F4" s="291" t="s">
        <v>327</v>
      </c>
    </row>
    <row r="5" spans="1:6" x14ac:dyDescent="0.25">
      <c r="A5" s="235">
        <v>1</v>
      </c>
      <c r="B5" s="290" t="s">
        <v>113</v>
      </c>
      <c r="C5" s="289">
        <v>248</v>
      </c>
      <c r="D5" s="289">
        <v>261</v>
      </c>
      <c r="E5" s="289">
        <v>293</v>
      </c>
      <c r="F5" s="289">
        <v>314</v>
      </c>
    </row>
    <row r="6" spans="1:6" x14ac:dyDescent="0.25">
      <c r="A6" s="229">
        <v>2</v>
      </c>
      <c r="B6" s="288" t="s">
        <v>112</v>
      </c>
      <c r="C6" s="287">
        <v>280</v>
      </c>
      <c r="D6" s="287">
        <v>295</v>
      </c>
      <c r="E6" s="287">
        <v>329</v>
      </c>
      <c r="F6" s="287">
        <v>352</v>
      </c>
    </row>
    <row r="7" spans="1:6" x14ac:dyDescent="0.25">
      <c r="A7" s="235">
        <v>3</v>
      </c>
      <c r="B7" s="290" t="s">
        <v>110</v>
      </c>
      <c r="C7" s="289">
        <v>394</v>
      </c>
      <c r="D7" s="289">
        <v>412</v>
      </c>
      <c r="E7" s="289">
        <v>461</v>
      </c>
      <c r="F7" s="289">
        <v>487</v>
      </c>
    </row>
    <row r="8" spans="1:6" x14ac:dyDescent="0.25">
      <c r="A8" s="229">
        <v>4</v>
      </c>
      <c r="B8" s="288" t="s">
        <v>108</v>
      </c>
      <c r="C8" s="287">
        <v>1576</v>
      </c>
      <c r="D8" s="287">
        <v>1664</v>
      </c>
      <c r="E8" s="287">
        <v>1961</v>
      </c>
      <c r="F8" s="287">
        <v>2075</v>
      </c>
    </row>
    <row r="9" spans="1:6" x14ac:dyDescent="0.25">
      <c r="A9" s="235">
        <v>5</v>
      </c>
      <c r="B9" s="290" t="s">
        <v>106</v>
      </c>
      <c r="C9" s="289">
        <v>760</v>
      </c>
      <c r="D9" s="289">
        <v>795</v>
      </c>
      <c r="E9" s="289">
        <v>903</v>
      </c>
      <c r="F9" s="289">
        <v>941</v>
      </c>
    </row>
    <row r="10" spans="1:6" x14ac:dyDescent="0.25">
      <c r="A10" s="229">
        <v>6</v>
      </c>
      <c r="B10" s="288" t="s">
        <v>104</v>
      </c>
      <c r="C10" s="287">
        <v>949</v>
      </c>
      <c r="D10" s="287">
        <v>996</v>
      </c>
      <c r="E10" s="287">
        <v>1148</v>
      </c>
      <c r="F10" s="287">
        <v>1225</v>
      </c>
    </row>
    <row r="11" spans="1:6" x14ac:dyDescent="0.25">
      <c r="A11" s="235">
        <v>7</v>
      </c>
      <c r="B11" s="290" t="s">
        <v>102</v>
      </c>
      <c r="C11" s="289">
        <v>334</v>
      </c>
      <c r="D11" s="289">
        <v>354</v>
      </c>
      <c r="E11" s="289">
        <v>408</v>
      </c>
      <c r="F11" s="289">
        <v>440</v>
      </c>
    </row>
    <row r="12" spans="1:6" x14ac:dyDescent="0.25">
      <c r="A12" s="229">
        <v>8</v>
      </c>
      <c r="B12" s="288" t="s">
        <v>100</v>
      </c>
      <c r="C12" s="287">
        <v>293</v>
      </c>
      <c r="D12" s="287">
        <v>307</v>
      </c>
      <c r="E12" s="287">
        <v>341</v>
      </c>
      <c r="F12" s="287">
        <v>364</v>
      </c>
    </row>
    <row r="13" spans="1:6" x14ac:dyDescent="0.25">
      <c r="A13" s="235">
        <v>9</v>
      </c>
      <c r="B13" s="290" t="s">
        <v>98</v>
      </c>
      <c r="C13" s="289">
        <v>443</v>
      </c>
      <c r="D13" s="289">
        <v>471</v>
      </c>
      <c r="E13" s="289">
        <v>526</v>
      </c>
      <c r="F13" s="289">
        <v>559</v>
      </c>
    </row>
    <row r="14" spans="1:6" x14ac:dyDescent="0.25">
      <c r="A14" s="229">
        <v>10</v>
      </c>
      <c r="B14" s="288" t="s">
        <v>96</v>
      </c>
      <c r="C14" s="287">
        <v>147</v>
      </c>
      <c r="D14" s="287">
        <v>153</v>
      </c>
      <c r="E14" s="287">
        <v>166</v>
      </c>
      <c r="F14" s="287">
        <v>175</v>
      </c>
    </row>
    <row r="15" spans="1:6" x14ac:dyDescent="0.25">
      <c r="A15" s="235">
        <v>11</v>
      </c>
      <c r="B15" s="290" t="s">
        <v>94</v>
      </c>
      <c r="C15" s="289">
        <v>454</v>
      </c>
      <c r="D15" s="289">
        <v>468</v>
      </c>
      <c r="E15" s="289">
        <v>538</v>
      </c>
      <c r="F15" s="289">
        <v>564</v>
      </c>
    </row>
    <row r="16" spans="1:6" x14ac:dyDescent="0.25">
      <c r="A16" s="229">
        <v>12</v>
      </c>
      <c r="B16" s="288" t="s">
        <v>91</v>
      </c>
      <c r="C16" s="287">
        <v>315</v>
      </c>
      <c r="D16" s="287">
        <v>332</v>
      </c>
      <c r="E16" s="287">
        <v>381</v>
      </c>
      <c r="F16" s="287">
        <v>404</v>
      </c>
    </row>
    <row r="17" spans="1:6" x14ac:dyDescent="0.25">
      <c r="A17" s="235">
        <v>13</v>
      </c>
      <c r="B17" s="290" t="s">
        <v>88</v>
      </c>
      <c r="C17" s="289">
        <v>164</v>
      </c>
      <c r="D17" s="289">
        <v>171</v>
      </c>
      <c r="E17" s="289">
        <v>201</v>
      </c>
      <c r="F17" s="289">
        <v>212</v>
      </c>
    </row>
    <row r="18" spans="1:6" x14ac:dyDescent="0.25">
      <c r="A18" s="229">
        <v>14</v>
      </c>
      <c r="B18" s="288" t="s">
        <v>85</v>
      </c>
      <c r="C18" s="287">
        <v>317</v>
      </c>
      <c r="D18" s="287">
        <v>340</v>
      </c>
      <c r="E18" s="287">
        <v>376</v>
      </c>
      <c r="F18" s="287">
        <v>404</v>
      </c>
    </row>
    <row r="19" spans="1:6" x14ac:dyDescent="0.25">
      <c r="A19" s="235">
        <v>15</v>
      </c>
      <c r="B19" s="290" t="s">
        <v>83</v>
      </c>
      <c r="C19" s="289">
        <v>273</v>
      </c>
      <c r="D19" s="289">
        <v>297</v>
      </c>
      <c r="E19" s="289">
        <v>325</v>
      </c>
      <c r="F19" s="289">
        <v>360</v>
      </c>
    </row>
    <row r="20" spans="1:6" x14ac:dyDescent="0.25">
      <c r="A20" s="229">
        <v>16</v>
      </c>
      <c r="B20" s="288" t="s">
        <v>80</v>
      </c>
      <c r="C20" s="287">
        <v>249</v>
      </c>
      <c r="D20" s="287">
        <v>258</v>
      </c>
      <c r="E20" s="287">
        <v>292</v>
      </c>
      <c r="F20" s="287">
        <v>307</v>
      </c>
    </row>
    <row r="21" spans="1:6" x14ac:dyDescent="0.25">
      <c r="A21" s="235">
        <v>17</v>
      </c>
      <c r="B21" s="290" t="s">
        <v>77</v>
      </c>
      <c r="C21" s="289">
        <v>346</v>
      </c>
      <c r="D21" s="289">
        <v>365</v>
      </c>
      <c r="E21" s="289">
        <v>392</v>
      </c>
      <c r="F21" s="289">
        <v>421</v>
      </c>
    </row>
    <row r="22" spans="1:6" x14ac:dyDescent="0.25">
      <c r="A22" s="229">
        <v>18</v>
      </c>
      <c r="B22" s="288" t="s">
        <v>74</v>
      </c>
      <c r="C22" s="287">
        <v>598</v>
      </c>
      <c r="D22" s="287">
        <v>628</v>
      </c>
      <c r="E22" s="287">
        <v>713</v>
      </c>
      <c r="F22" s="287">
        <v>755</v>
      </c>
    </row>
    <row r="23" spans="1:6" s="285" customFormat="1" x14ac:dyDescent="0.25">
      <c r="A23" s="482" t="s">
        <v>33</v>
      </c>
      <c r="B23" s="483"/>
      <c r="C23" s="286">
        <v>8139</v>
      </c>
      <c r="D23" s="286">
        <v>8567</v>
      </c>
      <c r="E23" s="286">
        <v>9681</v>
      </c>
      <c r="F23" s="286">
        <v>10283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25"/>
  <sheetViews>
    <sheetView zoomScaleNormal="100" workbookViewId="0">
      <selection activeCell="H18" sqref="H18"/>
    </sheetView>
  </sheetViews>
  <sheetFormatPr defaultRowHeight="18.75" x14ac:dyDescent="0.3"/>
  <cols>
    <col min="1" max="1" width="9.140625" style="293"/>
    <col min="2" max="2" width="24.140625" style="292" bestFit="1" customWidth="1"/>
    <col min="3" max="4" width="15.42578125" style="292" customWidth="1"/>
    <col min="5" max="6" width="14.28515625" style="292" customWidth="1"/>
    <col min="7" max="7" width="15.7109375" style="292" customWidth="1"/>
    <col min="8" max="8" width="17.28515625" style="292" customWidth="1"/>
    <col min="9" max="16384" width="9.140625" style="292"/>
  </cols>
  <sheetData>
    <row r="1" spans="1:8" x14ac:dyDescent="0.3">
      <c r="A1" s="493" t="s">
        <v>338</v>
      </c>
      <c r="B1" s="493"/>
      <c r="C1" s="493"/>
      <c r="D1" s="493"/>
      <c r="E1" s="493"/>
      <c r="F1" s="493"/>
      <c r="G1" s="493"/>
      <c r="H1" s="493"/>
    </row>
    <row r="2" spans="1:8" x14ac:dyDescent="0.3">
      <c r="A2" s="493"/>
      <c r="B2" s="493"/>
      <c r="C2" s="493"/>
      <c r="D2" s="493"/>
      <c r="E2" s="493"/>
      <c r="F2" s="493"/>
      <c r="G2" s="493"/>
      <c r="H2" s="493"/>
    </row>
    <row r="3" spans="1:8" ht="30.75" customHeight="1" x14ac:dyDescent="0.3">
      <c r="A3" s="493"/>
      <c r="B3" s="493"/>
      <c r="C3" s="493"/>
      <c r="D3" s="493"/>
      <c r="E3" s="493"/>
      <c r="F3" s="493"/>
      <c r="G3" s="493"/>
      <c r="H3" s="493"/>
    </row>
    <row r="4" spans="1:8" ht="33.75" customHeight="1" x14ac:dyDescent="0.3">
      <c r="A4" s="494" t="s">
        <v>68</v>
      </c>
      <c r="B4" s="494" t="s">
        <v>67</v>
      </c>
      <c r="C4" s="497" t="s">
        <v>337</v>
      </c>
      <c r="D4" s="498"/>
      <c r="E4" s="499" t="s">
        <v>336</v>
      </c>
      <c r="F4" s="500"/>
      <c r="G4" s="489" t="s">
        <v>335</v>
      </c>
      <c r="H4" s="490"/>
    </row>
    <row r="5" spans="1:8" ht="48.75" customHeight="1" x14ac:dyDescent="0.3">
      <c r="A5" s="495"/>
      <c r="B5" s="495"/>
      <c r="C5" s="308" t="s">
        <v>334</v>
      </c>
      <c r="D5" s="307" t="s">
        <v>333</v>
      </c>
      <c r="E5" s="501"/>
      <c r="F5" s="502"/>
      <c r="G5" s="491"/>
      <c r="H5" s="492"/>
    </row>
    <row r="6" spans="1:8" x14ac:dyDescent="0.3">
      <c r="A6" s="496"/>
      <c r="B6" s="496"/>
      <c r="C6" s="308" t="s">
        <v>170</v>
      </c>
      <c r="D6" s="307" t="s">
        <v>170</v>
      </c>
      <c r="E6" s="308" t="s">
        <v>115</v>
      </c>
      <c r="F6" s="308" t="s">
        <v>114</v>
      </c>
      <c r="G6" s="307" t="s">
        <v>115</v>
      </c>
      <c r="H6" s="307" t="s">
        <v>114</v>
      </c>
    </row>
    <row r="7" spans="1:8" x14ac:dyDescent="0.3">
      <c r="A7" s="306">
        <v>1</v>
      </c>
      <c r="B7" s="305" t="s">
        <v>113</v>
      </c>
      <c r="C7" s="300">
        <v>7</v>
      </c>
      <c r="D7" s="304">
        <v>7</v>
      </c>
      <c r="E7" s="298">
        <v>7</v>
      </c>
      <c r="F7" s="298">
        <v>7</v>
      </c>
      <c r="G7" s="298">
        <v>7</v>
      </c>
      <c r="H7" s="298">
        <v>7</v>
      </c>
    </row>
    <row r="8" spans="1:8" x14ac:dyDescent="0.3">
      <c r="A8" s="306">
        <v>2</v>
      </c>
      <c r="B8" s="305" t="s">
        <v>112</v>
      </c>
      <c r="C8" s="300">
        <v>6</v>
      </c>
      <c r="D8" s="304">
        <v>6</v>
      </c>
      <c r="E8" s="298">
        <v>6</v>
      </c>
      <c r="F8" s="298">
        <v>7</v>
      </c>
      <c r="G8" s="298">
        <v>6</v>
      </c>
      <c r="H8" s="298">
        <v>7</v>
      </c>
    </row>
    <row r="9" spans="1:8" x14ac:dyDescent="0.3">
      <c r="A9" s="306">
        <v>3</v>
      </c>
      <c r="B9" s="305" t="s">
        <v>110</v>
      </c>
      <c r="C9" s="300">
        <v>13</v>
      </c>
      <c r="D9" s="304">
        <v>15</v>
      </c>
      <c r="E9" s="298">
        <v>13</v>
      </c>
      <c r="F9" s="298">
        <v>13</v>
      </c>
      <c r="G9" s="298">
        <v>15</v>
      </c>
      <c r="H9" s="298">
        <v>15</v>
      </c>
    </row>
    <row r="10" spans="1:8" x14ac:dyDescent="0.3">
      <c r="A10" s="306">
        <v>4</v>
      </c>
      <c r="B10" s="305" t="s">
        <v>108</v>
      </c>
      <c r="C10" s="300">
        <v>3209</v>
      </c>
      <c r="D10" s="304">
        <v>3568</v>
      </c>
      <c r="E10" s="298">
        <v>3209</v>
      </c>
      <c r="F10" s="298">
        <v>3391</v>
      </c>
      <c r="G10" s="298">
        <v>3568</v>
      </c>
      <c r="H10" s="298">
        <v>3789</v>
      </c>
    </row>
    <row r="11" spans="1:8" x14ac:dyDescent="0.3">
      <c r="A11" s="306">
        <v>5</v>
      </c>
      <c r="B11" s="305" t="s">
        <v>106</v>
      </c>
      <c r="C11" s="300">
        <v>3</v>
      </c>
      <c r="D11" s="304">
        <v>4</v>
      </c>
      <c r="E11" s="298">
        <v>3</v>
      </c>
      <c r="F11" s="298">
        <v>3</v>
      </c>
      <c r="G11" s="298">
        <v>4</v>
      </c>
      <c r="H11" s="298">
        <v>4</v>
      </c>
    </row>
    <row r="12" spans="1:8" x14ac:dyDescent="0.3">
      <c r="A12" s="306">
        <v>6</v>
      </c>
      <c r="B12" s="305" t="s">
        <v>104</v>
      </c>
      <c r="C12" s="300">
        <v>162</v>
      </c>
      <c r="D12" s="304">
        <v>173</v>
      </c>
      <c r="E12" s="298">
        <v>162</v>
      </c>
      <c r="F12" s="298">
        <v>167</v>
      </c>
      <c r="G12" s="298">
        <v>173</v>
      </c>
      <c r="H12" s="298">
        <v>178</v>
      </c>
    </row>
    <row r="13" spans="1:8" x14ac:dyDescent="0.3">
      <c r="A13" s="306">
        <v>7</v>
      </c>
      <c r="B13" s="305" t="s">
        <v>102</v>
      </c>
      <c r="C13" s="300">
        <v>4</v>
      </c>
      <c r="D13" s="304">
        <v>4</v>
      </c>
      <c r="E13" s="298">
        <v>4</v>
      </c>
      <c r="F13" s="298">
        <v>4</v>
      </c>
      <c r="G13" s="298">
        <v>4</v>
      </c>
      <c r="H13" s="298">
        <v>4</v>
      </c>
    </row>
    <row r="14" spans="1:8" x14ac:dyDescent="0.3">
      <c r="A14" s="306">
        <v>8</v>
      </c>
      <c r="B14" s="305" t="s">
        <v>100</v>
      </c>
      <c r="C14" s="297">
        <v>0</v>
      </c>
      <c r="D14" s="304">
        <v>1</v>
      </c>
      <c r="E14" s="303">
        <v>0</v>
      </c>
      <c r="F14" s="303">
        <v>0</v>
      </c>
      <c r="G14" s="298">
        <v>1</v>
      </c>
      <c r="H14" s="298">
        <v>1</v>
      </c>
    </row>
    <row r="15" spans="1:8" s="302" customFormat="1" x14ac:dyDescent="0.3">
      <c r="A15" s="297">
        <v>9</v>
      </c>
      <c r="B15" s="301" t="s">
        <v>98</v>
      </c>
      <c r="C15" s="300">
        <v>25</v>
      </c>
      <c r="D15" s="299">
        <v>28</v>
      </c>
      <c r="E15" s="298">
        <v>25</v>
      </c>
      <c r="F15" s="298">
        <v>26</v>
      </c>
      <c r="G15" s="298">
        <v>28</v>
      </c>
      <c r="H15" s="298">
        <v>29</v>
      </c>
    </row>
    <row r="16" spans="1:8" x14ac:dyDescent="0.3">
      <c r="A16" s="297">
        <v>10</v>
      </c>
      <c r="B16" s="301" t="s">
        <v>96</v>
      </c>
      <c r="C16" s="300">
        <v>6</v>
      </c>
      <c r="D16" s="299">
        <v>6</v>
      </c>
      <c r="E16" s="298">
        <v>6</v>
      </c>
      <c r="F16" s="298">
        <v>6</v>
      </c>
      <c r="G16" s="298">
        <v>6</v>
      </c>
      <c r="H16" s="298">
        <v>6</v>
      </c>
    </row>
    <row r="17" spans="1:8" x14ac:dyDescent="0.3">
      <c r="A17" s="297">
        <v>11</v>
      </c>
      <c r="B17" s="301" t="s">
        <v>94</v>
      </c>
      <c r="C17" s="300">
        <v>204</v>
      </c>
      <c r="D17" s="299">
        <v>224</v>
      </c>
      <c r="E17" s="298">
        <v>204</v>
      </c>
      <c r="F17" s="298">
        <v>221</v>
      </c>
      <c r="G17" s="298">
        <v>224</v>
      </c>
      <c r="H17" s="298">
        <v>243</v>
      </c>
    </row>
    <row r="18" spans="1:8" s="302" customFormat="1" x14ac:dyDescent="0.3">
      <c r="A18" s="297">
        <v>12</v>
      </c>
      <c r="B18" s="301" t="s">
        <v>91</v>
      </c>
      <c r="C18" s="300">
        <v>43</v>
      </c>
      <c r="D18" s="299">
        <v>63</v>
      </c>
      <c r="E18" s="298">
        <v>43</v>
      </c>
      <c r="F18" s="298">
        <v>43</v>
      </c>
      <c r="G18" s="298">
        <v>63</v>
      </c>
      <c r="H18" s="298">
        <v>65</v>
      </c>
    </row>
    <row r="19" spans="1:8" x14ac:dyDescent="0.3">
      <c r="A19" s="297">
        <v>13</v>
      </c>
      <c r="B19" s="301" t="s">
        <v>88</v>
      </c>
      <c r="C19" s="300">
        <v>3</v>
      </c>
      <c r="D19" s="299">
        <v>4</v>
      </c>
      <c r="E19" s="298">
        <v>3</v>
      </c>
      <c r="F19" s="298">
        <v>3</v>
      </c>
      <c r="G19" s="298">
        <v>4</v>
      </c>
      <c r="H19" s="298">
        <v>4</v>
      </c>
    </row>
    <row r="20" spans="1:8" x14ac:dyDescent="0.3">
      <c r="A20" s="297">
        <v>14</v>
      </c>
      <c r="B20" s="301" t="s">
        <v>85</v>
      </c>
      <c r="C20" s="300">
        <v>16</v>
      </c>
      <c r="D20" s="299">
        <v>19</v>
      </c>
      <c r="E20" s="298">
        <v>16</v>
      </c>
      <c r="F20" s="298">
        <v>16</v>
      </c>
      <c r="G20" s="298">
        <v>19</v>
      </c>
      <c r="H20" s="298">
        <v>19</v>
      </c>
    </row>
    <row r="21" spans="1:8" x14ac:dyDescent="0.3">
      <c r="A21" s="297">
        <v>15</v>
      </c>
      <c r="B21" s="301" t="s">
        <v>83</v>
      </c>
      <c r="C21" s="300">
        <v>2</v>
      </c>
      <c r="D21" s="299">
        <v>2</v>
      </c>
      <c r="E21" s="298">
        <v>2</v>
      </c>
      <c r="F21" s="298">
        <v>3</v>
      </c>
      <c r="G21" s="298">
        <v>2</v>
      </c>
      <c r="H21" s="298">
        <v>3</v>
      </c>
    </row>
    <row r="22" spans="1:8" x14ac:dyDescent="0.3">
      <c r="A22" s="297">
        <v>16</v>
      </c>
      <c r="B22" s="301" t="s">
        <v>80</v>
      </c>
      <c r="C22" s="300">
        <v>11</v>
      </c>
      <c r="D22" s="299">
        <v>11</v>
      </c>
      <c r="E22" s="298">
        <v>11</v>
      </c>
      <c r="F22" s="298">
        <v>11</v>
      </c>
      <c r="G22" s="298">
        <v>11</v>
      </c>
      <c r="H22" s="298">
        <v>11</v>
      </c>
    </row>
    <row r="23" spans="1:8" x14ac:dyDescent="0.3">
      <c r="A23" s="297">
        <v>17</v>
      </c>
      <c r="B23" s="301" t="s">
        <v>77</v>
      </c>
      <c r="C23" s="300">
        <v>2</v>
      </c>
      <c r="D23" s="299">
        <v>3</v>
      </c>
      <c r="E23" s="298">
        <v>2</v>
      </c>
      <c r="F23" s="298">
        <v>2</v>
      </c>
      <c r="G23" s="298">
        <v>3</v>
      </c>
      <c r="H23" s="298">
        <v>3</v>
      </c>
    </row>
    <row r="24" spans="1:8" x14ac:dyDescent="0.3">
      <c r="A24" s="297">
        <v>18</v>
      </c>
      <c r="B24" s="301" t="s">
        <v>74</v>
      </c>
      <c r="C24" s="300">
        <v>97</v>
      </c>
      <c r="D24" s="299">
        <v>144</v>
      </c>
      <c r="E24" s="298">
        <v>97</v>
      </c>
      <c r="F24" s="298">
        <v>98</v>
      </c>
      <c r="G24" s="298">
        <v>144</v>
      </c>
      <c r="H24" s="298">
        <v>147</v>
      </c>
    </row>
    <row r="25" spans="1:8" x14ac:dyDescent="0.3">
      <c r="A25" s="297"/>
      <c r="B25" s="296" t="s">
        <v>194</v>
      </c>
      <c r="C25" s="294">
        <f t="shared" ref="C25:H25" si="0">SUM(C7:C24)</f>
        <v>3813</v>
      </c>
      <c r="D25" s="294">
        <f t="shared" si="0"/>
        <v>4282</v>
      </c>
      <c r="E25" s="294">
        <f t="shared" si="0"/>
        <v>3813</v>
      </c>
      <c r="F25" s="295">
        <f t="shared" si="0"/>
        <v>4021</v>
      </c>
      <c r="G25" s="295">
        <f t="shared" si="0"/>
        <v>4282</v>
      </c>
      <c r="H25" s="294">
        <f t="shared" si="0"/>
        <v>4535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G28"/>
  <sheetViews>
    <sheetView topLeftCell="A2" zoomScale="110" zoomScaleNormal="110" workbookViewId="0">
      <selection activeCell="C19" sqref="C19"/>
    </sheetView>
  </sheetViews>
  <sheetFormatPr defaultRowHeight="18" x14ac:dyDescent="0.25"/>
  <cols>
    <col min="1" max="1" width="4.5703125" style="309" customWidth="1"/>
    <col min="2" max="2" width="23.7109375" style="309" customWidth="1"/>
    <col min="3" max="3" width="11.7109375" style="309" customWidth="1"/>
    <col min="4" max="4" width="10.85546875" style="309" customWidth="1"/>
    <col min="5" max="5" width="11.42578125" style="309" customWidth="1"/>
    <col min="6" max="6" width="11.28515625" style="309" customWidth="1"/>
    <col min="7" max="7" width="13.7109375" style="309" customWidth="1"/>
    <col min="8" max="16384" width="9.140625" style="309"/>
  </cols>
  <sheetData>
    <row r="1" spans="1:7" ht="17.45" customHeight="1" x14ac:dyDescent="0.25">
      <c r="B1" s="504" t="s">
        <v>346</v>
      </c>
      <c r="C1" s="504"/>
      <c r="D1" s="504"/>
      <c r="E1" s="504"/>
      <c r="F1" s="504"/>
      <c r="G1" s="504"/>
    </row>
    <row r="2" spans="1:7" ht="66.75" customHeight="1" x14ac:dyDescent="0.25">
      <c r="A2" s="504" t="s">
        <v>345</v>
      </c>
      <c r="B2" s="511"/>
      <c r="C2" s="511"/>
      <c r="D2" s="511"/>
      <c r="E2" s="511"/>
      <c r="F2" s="511"/>
      <c r="G2" s="511"/>
    </row>
    <row r="3" spans="1:7" ht="18" hidden="1" customHeight="1" x14ac:dyDescent="0.25">
      <c r="C3" s="329"/>
      <c r="D3" s="329"/>
    </row>
    <row r="4" spans="1:7" ht="17.45" hidden="1" customHeight="1" x14ac:dyDescent="0.25">
      <c r="A4" s="328"/>
      <c r="B4" s="328"/>
      <c r="C4" s="328"/>
      <c r="D4" s="328"/>
      <c r="E4" s="328"/>
    </row>
    <row r="5" spans="1:7" ht="21.6" customHeight="1" x14ac:dyDescent="0.25">
      <c r="A5" s="503" t="s">
        <v>344</v>
      </c>
      <c r="B5" s="503"/>
      <c r="C5" s="503"/>
      <c r="D5" s="503"/>
      <c r="E5" s="503"/>
      <c r="F5" s="503"/>
      <c r="G5" s="503"/>
    </row>
    <row r="6" spans="1:7" ht="12.6" customHeight="1" thickBot="1" x14ac:dyDescent="0.3">
      <c r="B6" s="327"/>
      <c r="C6" s="326"/>
      <c r="D6" s="326"/>
    </row>
    <row r="7" spans="1:7" ht="17.45" customHeight="1" x14ac:dyDescent="0.25">
      <c r="A7" s="512" t="s">
        <v>68</v>
      </c>
      <c r="B7" s="515" t="s">
        <v>67</v>
      </c>
      <c r="C7" s="505" t="s">
        <v>343</v>
      </c>
      <c r="D7" s="505" t="s">
        <v>342</v>
      </c>
      <c r="E7" s="505" t="s">
        <v>341</v>
      </c>
      <c r="F7" s="505" t="s">
        <v>340</v>
      </c>
      <c r="G7" s="508" t="s">
        <v>339</v>
      </c>
    </row>
    <row r="8" spans="1:7" ht="17.45" customHeight="1" x14ac:dyDescent="0.25">
      <c r="A8" s="513"/>
      <c r="B8" s="516"/>
      <c r="C8" s="506"/>
      <c r="D8" s="518"/>
      <c r="E8" s="506"/>
      <c r="F8" s="506"/>
      <c r="G8" s="509"/>
    </row>
    <row r="9" spans="1:7" ht="18.75" thickBot="1" x14ac:dyDescent="0.3">
      <c r="A9" s="514"/>
      <c r="B9" s="517"/>
      <c r="C9" s="507"/>
      <c r="D9" s="519"/>
      <c r="E9" s="507"/>
      <c r="F9" s="507"/>
      <c r="G9" s="510"/>
    </row>
    <row r="10" spans="1:7" x14ac:dyDescent="0.25">
      <c r="A10" s="325">
        <v>1</v>
      </c>
      <c r="B10" s="324" t="s">
        <v>150</v>
      </c>
      <c r="C10" s="320">
        <v>5</v>
      </c>
      <c r="D10" s="320">
        <v>303</v>
      </c>
      <c r="E10" s="320">
        <v>237</v>
      </c>
      <c r="F10" s="319">
        <v>540</v>
      </c>
      <c r="G10" s="323">
        <v>343</v>
      </c>
    </row>
    <row r="11" spans="1:7" x14ac:dyDescent="0.25">
      <c r="A11" s="317">
        <v>2</v>
      </c>
      <c r="B11" s="316" t="s">
        <v>148</v>
      </c>
      <c r="C11" s="315">
        <v>11</v>
      </c>
      <c r="D11" s="315">
        <v>357</v>
      </c>
      <c r="E11" s="315">
        <v>288</v>
      </c>
      <c r="F11" s="314">
        <v>645</v>
      </c>
      <c r="G11" s="313">
        <v>405</v>
      </c>
    </row>
    <row r="12" spans="1:7" x14ac:dyDescent="0.25">
      <c r="A12" s="322">
        <v>3</v>
      </c>
      <c r="B12" s="321" t="s">
        <v>146</v>
      </c>
      <c r="C12" s="320">
        <v>12</v>
      </c>
      <c r="D12" s="320">
        <v>493</v>
      </c>
      <c r="E12" s="320">
        <v>398</v>
      </c>
      <c r="F12" s="319">
        <v>891</v>
      </c>
      <c r="G12" s="318">
        <v>599</v>
      </c>
    </row>
    <row r="13" spans="1:7" x14ac:dyDescent="0.25">
      <c r="A13" s="317">
        <v>4</v>
      </c>
      <c r="B13" s="316" t="s">
        <v>145</v>
      </c>
      <c r="C13" s="315">
        <v>18</v>
      </c>
      <c r="D13" s="315">
        <v>1889</v>
      </c>
      <c r="E13" s="315">
        <v>1498</v>
      </c>
      <c r="F13" s="314">
        <v>3387</v>
      </c>
      <c r="G13" s="313">
        <v>2042</v>
      </c>
    </row>
    <row r="14" spans="1:7" x14ac:dyDescent="0.25">
      <c r="A14" s="322">
        <v>5</v>
      </c>
      <c r="B14" s="321" t="s">
        <v>144</v>
      </c>
      <c r="C14" s="320">
        <v>18</v>
      </c>
      <c r="D14" s="320">
        <v>807</v>
      </c>
      <c r="E14" s="320">
        <v>604</v>
      </c>
      <c r="F14" s="319">
        <v>1411</v>
      </c>
      <c r="G14" s="318">
        <v>920</v>
      </c>
    </row>
    <row r="15" spans="1:7" x14ac:dyDescent="0.25">
      <c r="A15" s="317">
        <v>6</v>
      </c>
      <c r="B15" s="316" t="s">
        <v>46</v>
      </c>
      <c r="C15" s="315">
        <v>13</v>
      </c>
      <c r="D15" s="315">
        <v>1030</v>
      </c>
      <c r="E15" s="315">
        <v>827</v>
      </c>
      <c r="F15" s="314">
        <v>1857</v>
      </c>
      <c r="G15" s="313">
        <v>1201</v>
      </c>
    </row>
    <row r="16" spans="1:7" x14ac:dyDescent="0.25">
      <c r="A16" s="322">
        <v>7</v>
      </c>
      <c r="B16" s="321" t="s">
        <v>45</v>
      </c>
      <c r="C16" s="320">
        <v>11</v>
      </c>
      <c r="D16" s="320">
        <v>300</v>
      </c>
      <c r="E16" s="320">
        <v>252</v>
      </c>
      <c r="F16" s="319">
        <v>552</v>
      </c>
      <c r="G16" s="318">
        <v>337</v>
      </c>
    </row>
    <row r="17" spans="1:7" x14ac:dyDescent="0.25">
      <c r="A17" s="317">
        <v>8</v>
      </c>
      <c r="B17" s="316" t="s">
        <v>44</v>
      </c>
      <c r="C17" s="315">
        <v>10</v>
      </c>
      <c r="D17" s="315">
        <v>259</v>
      </c>
      <c r="E17" s="315">
        <v>204</v>
      </c>
      <c r="F17" s="314">
        <v>463</v>
      </c>
      <c r="G17" s="313">
        <v>298</v>
      </c>
    </row>
    <row r="18" spans="1:7" x14ac:dyDescent="0.25">
      <c r="A18" s="322">
        <v>9</v>
      </c>
      <c r="B18" s="321" t="s">
        <v>43</v>
      </c>
      <c r="C18" s="320">
        <v>0</v>
      </c>
      <c r="D18" s="320">
        <v>418</v>
      </c>
      <c r="E18" s="320">
        <v>330</v>
      </c>
      <c r="F18" s="319">
        <v>748</v>
      </c>
      <c r="G18" s="318">
        <v>452</v>
      </c>
    </row>
    <row r="19" spans="1:7" x14ac:dyDescent="0.25">
      <c r="A19" s="317">
        <v>10</v>
      </c>
      <c r="B19" s="316" t="s">
        <v>42</v>
      </c>
      <c r="C19" s="315">
        <v>6</v>
      </c>
      <c r="D19" s="315">
        <v>228</v>
      </c>
      <c r="E19" s="315">
        <v>171</v>
      </c>
      <c r="F19" s="314">
        <v>399</v>
      </c>
      <c r="G19" s="313">
        <v>247</v>
      </c>
    </row>
    <row r="20" spans="1:7" x14ac:dyDescent="0.25">
      <c r="A20" s="322">
        <v>11</v>
      </c>
      <c r="B20" s="321" t="s">
        <v>41</v>
      </c>
      <c r="C20" s="320">
        <v>11</v>
      </c>
      <c r="D20" s="320">
        <v>411</v>
      </c>
      <c r="E20" s="320">
        <v>316</v>
      </c>
      <c r="F20" s="319">
        <v>727</v>
      </c>
      <c r="G20" s="318">
        <v>479</v>
      </c>
    </row>
    <row r="21" spans="1:7" x14ac:dyDescent="0.25">
      <c r="A21" s="317">
        <v>12</v>
      </c>
      <c r="B21" s="316" t="s">
        <v>40</v>
      </c>
      <c r="C21" s="315">
        <v>3</v>
      </c>
      <c r="D21" s="315">
        <v>382</v>
      </c>
      <c r="E21" s="315">
        <v>339</v>
      </c>
      <c r="F21" s="314">
        <v>721</v>
      </c>
      <c r="G21" s="313">
        <v>440</v>
      </c>
    </row>
    <row r="22" spans="1:7" x14ac:dyDescent="0.25">
      <c r="A22" s="322">
        <v>13</v>
      </c>
      <c r="B22" s="321" t="s">
        <v>39</v>
      </c>
      <c r="C22" s="320">
        <v>16</v>
      </c>
      <c r="D22" s="320">
        <v>216</v>
      </c>
      <c r="E22" s="320">
        <v>184</v>
      </c>
      <c r="F22" s="319">
        <v>400</v>
      </c>
      <c r="G22" s="318">
        <v>275</v>
      </c>
    </row>
    <row r="23" spans="1:7" x14ac:dyDescent="0.25">
      <c r="A23" s="317">
        <v>14</v>
      </c>
      <c r="B23" s="316" t="s">
        <v>38</v>
      </c>
      <c r="C23" s="315">
        <v>7</v>
      </c>
      <c r="D23" s="315">
        <v>462</v>
      </c>
      <c r="E23" s="315">
        <v>345</v>
      </c>
      <c r="F23" s="314">
        <v>807</v>
      </c>
      <c r="G23" s="313">
        <v>522</v>
      </c>
    </row>
    <row r="24" spans="1:7" x14ac:dyDescent="0.25">
      <c r="A24" s="322">
        <v>15</v>
      </c>
      <c r="B24" s="321" t="s">
        <v>37</v>
      </c>
      <c r="C24" s="320">
        <v>6</v>
      </c>
      <c r="D24" s="320">
        <v>373</v>
      </c>
      <c r="E24" s="320">
        <v>322</v>
      </c>
      <c r="F24" s="319">
        <v>695</v>
      </c>
      <c r="G24" s="318">
        <v>409</v>
      </c>
    </row>
    <row r="25" spans="1:7" x14ac:dyDescent="0.25">
      <c r="A25" s="317">
        <v>16</v>
      </c>
      <c r="B25" s="316" t="s">
        <v>36</v>
      </c>
      <c r="C25" s="315">
        <v>0</v>
      </c>
      <c r="D25" s="315">
        <v>185</v>
      </c>
      <c r="E25" s="315">
        <v>122</v>
      </c>
      <c r="F25" s="314">
        <v>307</v>
      </c>
      <c r="G25" s="313">
        <v>184</v>
      </c>
    </row>
    <row r="26" spans="1:7" x14ac:dyDescent="0.25">
      <c r="A26" s="322">
        <v>17</v>
      </c>
      <c r="B26" s="321" t="s">
        <v>35</v>
      </c>
      <c r="C26" s="320">
        <v>6</v>
      </c>
      <c r="D26" s="320">
        <v>406</v>
      </c>
      <c r="E26" s="320">
        <v>335</v>
      </c>
      <c r="F26" s="319">
        <v>741</v>
      </c>
      <c r="G26" s="318">
        <v>444</v>
      </c>
    </row>
    <row r="27" spans="1:7" x14ac:dyDescent="0.25">
      <c r="A27" s="317">
        <v>18</v>
      </c>
      <c r="B27" s="316" t="s">
        <v>34</v>
      </c>
      <c r="C27" s="315">
        <v>14</v>
      </c>
      <c r="D27" s="315">
        <v>620</v>
      </c>
      <c r="E27" s="315">
        <v>420</v>
      </c>
      <c r="F27" s="314">
        <v>1040</v>
      </c>
      <c r="G27" s="313">
        <v>695</v>
      </c>
    </row>
    <row r="28" spans="1:7" ht="18.75" thickBot="1" x14ac:dyDescent="0.3">
      <c r="A28" s="312"/>
      <c r="B28" s="311" t="s">
        <v>33</v>
      </c>
      <c r="C28" s="310">
        <v>167</v>
      </c>
      <c r="D28" s="310">
        <v>9139</v>
      </c>
      <c r="E28" s="310">
        <v>7192</v>
      </c>
      <c r="F28" s="310">
        <v>16331</v>
      </c>
      <c r="G28" s="310">
        <v>10287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L4" sqref="L4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2.28515625" style="1" customWidth="1"/>
    <col min="7" max="7" width="13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53" t="s">
        <v>31</v>
      </c>
      <c r="C2" s="353"/>
      <c r="D2" s="353"/>
      <c r="E2" s="353"/>
      <c r="F2" s="353"/>
      <c r="G2" s="353"/>
      <c r="H2" s="353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54" t="s">
        <v>30</v>
      </c>
      <c r="B4" s="355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56" t="s">
        <v>25</v>
      </c>
      <c r="I4" s="357"/>
      <c r="J4" s="5" t="s">
        <v>24</v>
      </c>
      <c r="K4" s="2"/>
    </row>
    <row r="5" spans="1:11" ht="17.45" customHeight="1" x14ac:dyDescent="0.2">
      <c r="A5" s="354" t="s">
        <v>23</v>
      </c>
      <c r="B5" s="355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56" t="s">
        <v>12</v>
      </c>
      <c r="I5" s="357"/>
      <c r="J5" s="5" t="s">
        <v>10</v>
      </c>
      <c r="K5" s="2"/>
    </row>
    <row r="6" spans="1:11" ht="22.5" customHeight="1" x14ac:dyDescent="0.2">
      <c r="A6" s="349" t="s">
        <v>21</v>
      </c>
      <c r="B6" s="350"/>
      <c r="C6" s="4" t="s">
        <v>20</v>
      </c>
      <c r="D6" s="3">
        <v>0</v>
      </c>
      <c r="E6" s="3">
        <v>23425</v>
      </c>
      <c r="F6" s="3">
        <v>49107379.590000004</v>
      </c>
      <c r="G6" s="3">
        <v>49107379.590000004</v>
      </c>
      <c r="H6" s="351">
        <v>49066</v>
      </c>
      <c r="I6" s="352"/>
      <c r="J6" s="3">
        <v>1037</v>
      </c>
      <c r="K6" s="2"/>
    </row>
    <row r="7" spans="1:11" ht="23.25" customHeight="1" x14ac:dyDescent="0.2">
      <c r="A7" s="349" t="s">
        <v>19</v>
      </c>
      <c r="B7" s="350"/>
      <c r="C7" s="4" t="s">
        <v>18</v>
      </c>
      <c r="D7" s="3">
        <v>0</v>
      </c>
      <c r="E7" s="3">
        <v>6497</v>
      </c>
      <c r="F7" s="3">
        <v>15018100</v>
      </c>
      <c r="G7" s="3">
        <v>15018100</v>
      </c>
      <c r="H7" s="351">
        <v>9397</v>
      </c>
      <c r="I7" s="352"/>
      <c r="J7" s="3">
        <v>131</v>
      </c>
      <c r="K7" s="2"/>
    </row>
    <row r="8" spans="1:11" ht="22.5" customHeight="1" x14ac:dyDescent="0.2">
      <c r="A8" s="349" t="s">
        <v>17</v>
      </c>
      <c r="B8" s="350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51">
        <v>0</v>
      </c>
      <c r="I8" s="352"/>
      <c r="J8" s="3">
        <v>0</v>
      </c>
      <c r="K8" s="2"/>
    </row>
    <row r="9" spans="1:11" ht="23.25" customHeight="1" x14ac:dyDescent="0.2">
      <c r="A9" s="349" t="s">
        <v>15</v>
      </c>
      <c r="B9" s="350"/>
      <c r="C9" s="4" t="s">
        <v>14</v>
      </c>
      <c r="D9" s="3">
        <v>0</v>
      </c>
      <c r="E9" s="3">
        <v>75</v>
      </c>
      <c r="F9" s="3">
        <v>157800</v>
      </c>
      <c r="G9" s="3">
        <v>157800</v>
      </c>
      <c r="H9" s="351">
        <v>99</v>
      </c>
      <c r="I9" s="352"/>
      <c r="J9" s="3">
        <v>1</v>
      </c>
      <c r="K9" s="2"/>
    </row>
    <row r="10" spans="1:11" ht="22.5" customHeight="1" x14ac:dyDescent="0.2">
      <c r="A10" s="349" t="s">
        <v>13</v>
      </c>
      <c r="B10" s="350"/>
      <c r="C10" s="4" t="s">
        <v>12</v>
      </c>
      <c r="D10" s="3">
        <v>0</v>
      </c>
      <c r="E10" s="3">
        <v>18779</v>
      </c>
      <c r="F10" s="3">
        <v>27725000</v>
      </c>
      <c r="G10" s="3">
        <v>27725000</v>
      </c>
      <c r="H10" s="351">
        <v>38686</v>
      </c>
      <c r="I10" s="352"/>
      <c r="J10" s="3">
        <v>892</v>
      </c>
      <c r="K10" s="2"/>
    </row>
    <row r="11" spans="1:11" ht="23.25" customHeight="1" x14ac:dyDescent="0.2">
      <c r="A11" s="349" t="s">
        <v>11</v>
      </c>
      <c r="B11" s="350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51">
        <v>0</v>
      </c>
      <c r="I11" s="352"/>
      <c r="J11" s="3">
        <v>0</v>
      </c>
      <c r="K11" s="2"/>
    </row>
    <row r="12" spans="1:11" ht="22.5" customHeight="1" x14ac:dyDescent="0.2">
      <c r="A12" s="349" t="s">
        <v>9</v>
      </c>
      <c r="B12" s="350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51">
        <v>0</v>
      </c>
      <c r="I12" s="352"/>
      <c r="J12" s="3">
        <v>0</v>
      </c>
      <c r="K12" s="2"/>
    </row>
    <row r="13" spans="1:11" ht="23.25" customHeight="1" x14ac:dyDescent="0.2">
      <c r="A13" s="349" t="s">
        <v>7</v>
      </c>
      <c r="B13" s="350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51">
        <v>0</v>
      </c>
      <c r="I13" s="352"/>
      <c r="J13" s="3">
        <v>0</v>
      </c>
      <c r="K13" s="2"/>
    </row>
    <row r="14" spans="1:11" ht="22.5" customHeight="1" x14ac:dyDescent="0.2">
      <c r="A14" s="349" t="s">
        <v>5</v>
      </c>
      <c r="B14" s="350"/>
      <c r="C14" s="4" t="s">
        <v>4</v>
      </c>
      <c r="D14" s="3">
        <v>0</v>
      </c>
      <c r="E14" s="3">
        <v>666</v>
      </c>
      <c r="F14" s="3">
        <v>4663485.3600000003</v>
      </c>
      <c r="G14" s="3">
        <v>4663485.3600000003</v>
      </c>
      <c r="H14" s="351">
        <v>694</v>
      </c>
      <c r="I14" s="352"/>
      <c r="J14" s="3">
        <v>9</v>
      </c>
      <c r="K14" s="2"/>
    </row>
    <row r="15" spans="1:11" ht="23.25" customHeight="1" x14ac:dyDescent="0.2">
      <c r="A15" s="349" t="s">
        <v>3</v>
      </c>
      <c r="B15" s="350"/>
      <c r="C15" s="4" t="s">
        <v>2</v>
      </c>
      <c r="D15" s="3">
        <v>0</v>
      </c>
      <c r="E15" s="3">
        <v>124</v>
      </c>
      <c r="F15" s="3">
        <v>1542994.23</v>
      </c>
      <c r="G15" s="3">
        <v>1542994.23</v>
      </c>
      <c r="H15" s="351">
        <v>190</v>
      </c>
      <c r="I15" s="352"/>
      <c r="J15" s="3">
        <v>4</v>
      </c>
      <c r="K15" s="2"/>
    </row>
    <row r="16" spans="1:11" ht="22.5" customHeight="1" x14ac:dyDescent="0.2">
      <c r="A16" s="349" t="s">
        <v>1</v>
      </c>
      <c r="B16" s="350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51">
        <v>0</v>
      </c>
      <c r="I16" s="352"/>
      <c r="J16" s="3">
        <v>0</v>
      </c>
      <c r="K16" s="2"/>
    </row>
  </sheetData>
  <mergeCells count="27">
    <mergeCell ref="A6:B6"/>
    <mergeCell ref="H6:I6"/>
    <mergeCell ref="B2:H2"/>
    <mergeCell ref="A4:B4"/>
    <mergeCell ref="H4:I4"/>
    <mergeCell ref="A5:B5"/>
    <mergeCell ref="H5:I5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24"/>
  <sheetViews>
    <sheetView zoomScale="115" zoomScaleNormal="115" workbookViewId="0">
      <selection activeCell="B2" sqref="B2:B4"/>
    </sheetView>
  </sheetViews>
  <sheetFormatPr defaultRowHeight="15.75" x14ac:dyDescent="0.25"/>
  <cols>
    <col min="1" max="1" width="6.7109375" style="124" customWidth="1"/>
    <col min="2" max="2" width="23.7109375" style="124" customWidth="1"/>
    <col min="3" max="3" width="21.42578125" style="255" customWidth="1"/>
    <col min="4" max="4" width="17.5703125" style="255" customWidth="1"/>
    <col min="5" max="5" width="21" style="124" customWidth="1"/>
    <col min="6" max="6" width="20.140625" style="124" customWidth="1"/>
    <col min="7" max="7" width="9.140625" style="124"/>
    <col min="8" max="8" width="20" style="124" customWidth="1"/>
    <col min="9" max="11" width="9.140625" style="124"/>
    <col min="12" max="12" width="10.7109375" style="124" bestFit="1" customWidth="1"/>
    <col min="13" max="16384" width="9.140625" style="124"/>
  </cols>
  <sheetData>
    <row r="1" spans="1:6" ht="92.25" customHeight="1" x14ac:dyDescent="0.25">
      <c r="A1" s="520" t="s">
        <v>353</v>
      </c>
      <c r="B1" s="520"/>
      <c r="C1" s="520"/>
      <c r="D1" s="520"/>
      <c r="E1" s="520"/>
      <c r="F1" s="520"/>
    </row>
    <row r="2" spans="1:6" ht="16.5" customHeight="1" x14ac:dyDescent="0.25">
      <c r="A2" s="523" t="s">
        <v>156</v>
      </c>
      <c r="B2" s="400" t="s">
        <v>67</v>
      </c>
      <c r="C2" s="478" t="s">
        <v>352</v>
      </c>
      <c r="D2" s="525"/>
      <c r="E2" s="400" t="s">
        <v>351</v>
      </c>
      <c r="F2" s="400"/>
    </row>
    <row r="3" spans="1:6" x14ac:dyDescent="0.25">
      <c r="A3" s="523"/>
      <c r="B3" s="400"/>
      <c r="C3" s="526" t="s">
        <v>350</v>
      </c>
      <c r="D3" s="526" t="s">
        <v>349</v>
      </c>
      <c r="E3" s="526" t="s">
        <v>348</v>
      </c>
      <c r="F3" s="526" t="s">
        <v>347</v>
      </c>
    </row>
    <row r="4" spans="1:6" ht="58.5" customHeight="1" thickBot="1" x14ac:dyDescent="0.3">
      <c r="A4" s="524"/>
      <c r="B4" s="410"/>
      <c r="C4" s="527"/>
      <c r="D4" s="527"/>
      <c r="E4" s="527"/>
      <c r="F4" s="527"/>
    </row>
    <row r="5" spans="1:6" ht="16.5" thickTop="1" x14ac:dyDescent="0.25">
      <c r="A5" s="145">
        <v>1</v>
      </c>
      <c r="B5" s="277" t="s">
        <v>51</v>
      </c>
      <c r="C5" s="333">
        <v>26</v>
      </c>
      <c r="D5" s="333">
        <v>42</v>
      </c>
      <c r="E5" s="333">
        <v>3315</v>
      </c>
      <c r="F5" s="333">
        <v>3454</v>
      </c>
    </row>
    <row r="6" spans="1:6" x14ac:dyDescent="0.25">
      <c r="A6" s="139">
        <v>2</v>
      </c>
      <c r="B6" s="173" t="s">
        <v>50</v>
      </c>
      <c r="C6" s="332">
        <v>3</v>
      </c>
      <c r="D6" s="332">
        <v>22</v>
      </c>
      <c r="E6" s="332">
        <v>1806</v>
      </c>
      <c r="F6" s="332">
        <v>1872</v>
      </c>
    </row>
    <row r="7" spans="1:6" x14ac:dyDescent="0.25">
      <c r="A7" s="143">
        <v>3</v>
      </c>
      <c r="B7" s="175" t="s">
        <v>49</v>
      </c>
      <c r="C7" s="333">
        <v>14</v>
      </c>
      <c r="D7" s="333">
        <v>33</v>
      </c>
      <c r="E7" s="333">
        <v>4708</v>
      </c>
      <c r="F7" s="333">
        <v>4901</v>
      </c>
    </row>
    <row r="8" spans="1:6" x14ac:dyDescent="0.25">
      <c r="A8" s="139">
        <v>4</v>
      </c>
      <c r="B8" s="173" t="s">
        <v>48</v>
      </c>
      <c r="C8" s="332">
        <v>27</v>
      </c>
      <c r="D8" s="332">
        <v>327</v>
      </c>
      <c r="E8" s="332">
        <v>18136</v>
      </c>
      <c r="F8" s="332">
        <v>18645</v>
      </c>
    </row>
    <row r="9" spans="1:6" x14ac:dyDescent="0.25">
      <c r="A9" s="143">
        <v>5</v>
      </c>
      <c r="B9" s="175" t="s">
        <v>47</v>
      </c>
      <c r="C9" s="333">
        <v>20</v>
      </c>
      <c r="D9" s="333">
        <v>93</v>
      </c>
      <c r="E9" s="333">
        <v>8061</v>
      </c>
      <c r="F9" s="333">
        <v>8347</v>
      </c>
    </row>
    <row r="10" spans="1:6" x14ac:dyDescent="0.25">
      <c r="A10" s="139">
        <v>6</v>
      </c>
      <c r="B10" s="173" t="s">
        <v>46</v>
      </c>
      <c r="C10" s="332">
        <v>32</v>
      </c>
      <c r="D10" s="332">
        <v>152</v>
      </c>
      <c r="E10" s="332">
        <v>13611</v>
      </c>
      <c r="F10" s="332">
        <v>14003</v>
      </c>
    </row>
    <row r="11" spans="1:6" x14ac:dyDescent="0.25">
      <c r="A11" s="143">
        <v>7</v>
      </c>
      <c r="B11" s="175" t="s">
        <v>45</v>
      </c>
      <c r="C11" s="333">
        <v>14</v>
      </c>
      <c r="D11" s="333">
        <v>74</v>
      </c>
      <c r="E11" s="333">
        <v>4129</v>
      </c>
      <c r="F11" s="333">
        <v>4289</v>
      </c>
    </row>
    <row r="12" spans="1:6" x14ac:dyDescent="0.25">
      <c r="A12" s="139">
        <v>8</v>
      </c>
      <c r="B12" s="173" t="s">
        <v>44</v>
      </c>
      <c r="C12" s="332">
        <v>17</v>
      </c>
      <c r="D12" s="332">
        <v>58</v>
      </c>
      <c r="E12" s="332">
        <v>4522</v>
      </c>
      <c r="F12" s="332">
        <v>4658</v>
      </c>
    </row>
    <row r="13" spans="1:6" x14ac:dyDescent="0.25">
      <c r="A13" s="143">
        <v>9</v>
      </c>
      <c r="B13" s="175" t="s">
        <v>43</v>
      </c>
      <c r="C13" s="333">
        <v>15</v>
      </c>
      <c r="D13" s="333">
        <v>68</v>
      </c>
      <c r="E13" s="333">
        <v>5297</v>
      </c>
      <c r="F13" s="333">
        <v>5494</v>
      </c>
    </row>
    <row r="14" spans="1:6" x14ac:dyDescent="0.25">
      <c r="A14" s="139">
        <v>10</v>
      </c>
      <c r="B14" s="173" t="s">
        <v>42</v>
      </c>
      <c r="C14" s="332">
        <v>7</v>
      </c>
      <c r="D14" s="332">
        <v>20</v>
      </c>
      <c r="E14" s="332">
        <v>1686</v>
      </c>
      <c r="F14" s="332">
        <v>1746</v>
      </c>
    </row>
    <row r="15" spans="1:6" x14ac:dyDescent="0.25">
      <c r="A15" s="143">
        <v>11</v>
      </c>
      <c r="B15" s="175" t="s">
        <v>41</v>
      </c>
      <c r="C15" s="333">
        <v>15</v>
      </c>
      <c r="D15" s="333">
        <v>65</v>
      </c>
      <c r="E15" s="333">
        <v>3580</v>
      </c>
      <c r="F15" s="333">
        <v>3718</v>
      </c>
    </row>
    <row r="16" spans="1:6" x14ac:dyDescent="0.25">
      <c r="A16" s="139">
        <v>12</v>
      </c>
      <c r="B16" s="173" t="s">
        <v>40</v>
      </c>
      <c r="C16" s="332">
        <v>10</v>
      </c>
      <c r="D16" s="332">
        <v>40</v>
      </c>
      <c r="E16" s="332">
        <v>4208</v>
      </c>
      <c r="F16" s="332">
        <v>4362</v>
      </c>
    </row>
    <row r="17" spans="1:8" x14ac:dyDescent="0.25">
      <c r="A17" s="143">
        <v>13</v>
      </c>
      <c r="B17" s="175" t="s">
        <v>39</v>
      </c>
      <c r="C17" s="333">
        <v>9</v>
      </c>
      <c r="D17" s="333">
        <v>25</v>
      </c>
      <c r="E17" s="333">
        <v>2276</v>
      </c>
      <c r="F17" s="333">
        <v>2347</v>
      </c>
    </row>
    <row r="18" spans="1:8" x14ac:dyDescent="0.25">
      <c r="A18" s="139">
        <v>14</v>
      </c>
      <c r="B18" s="173" t="s">
        <v>38</v>
      </c>
      <c r="C18" s="332">
        <v>5</v>
      </c>
      <c r="D18" s="332">
        <v>52</v>
      </c>
      <c r="E18" s="332">
        <v>3104</v>
      </c>
      <c r="F18" s="332">
        <v>3213</v>
      </c>
    </row>
    <row r="19" spans="1:8" x14ac:dyDescent="0.25">
      <c r="A19" s="143">
        <v>15</v>
      </c>
      <c r="B19" s="175" t="s">
        <v>37</v>
      </c>
      <c r="C19" s="333">
        <v>12</v>
      </c>
      <c r="D19" s="333">
        <v>36</v>
      </c>
      <c r="E19" s="333">
        <v>2460</v>
      </c>
      <c r="F19" s="333">
        <v>2548</v>
      </c>
    </row>
    <row r="20" spans="1:8" x14ac:dyDescent="0.25">
      <c r="A20" s="139">
        <v>16</v>
      </c>
      <c r="B20" s="173" t="s">
        <v>36</v>
      </c>
      <c r="C20" s="332">
        <v>15</v>
      </c>
      <c r="D20" s="332">
        <v>72</v>
      </c>
      <c r="E20" s="332">
        <v>8785</v>
      </c>
      <c r="F20" s="332">
        <v>8993</v>
      </c>
    </row>
    <row r="21" spans="1:8" x14ac:dyDescent="0.25">
      <c r="A21" s="143">
        <v>17</v>
      </c>
      <c r="B21" s="175" t="s">
        <v>35</v>
      </c>
      <c r="C21" s="333">
        <v>19</v>
      </c>
      <c r="D21" s="333">
        <v>62</v>
      </c>
      <c r="E21" s="333">
        <v>4410</v>
      </c>
      <c r="F21" s="333">
        <v>4579</v>
      </c>
    </row>
    <row r="22" spans="1:8" x14ac:dyDescent="0.25">
      <c r="A22" s="139">
        <v>18</v>
      </c>
      <c r="B22" s="173" t="s">
        <v>34</v>
      </c>
      <c r="C22" s="332">
        <v>6</v>
      </c>
      <c r="D22" s="332">
        <v>76</v>
      </c>
      <c r="E22" s="332">
        <v>6121</v>
      </c>
      <c r="F22" s="332">
        <v>6383</v>
      </c>
    </row>
    <row r="23" spans="1:8" x14ac:dyDescent="0.25">
      <c r="A23" s="521" t="s">
        <v>33</v>
      </c>
      <c r="B23" s="522"/>
      <c r="C23" s="331">
        <v>266</v>
      </c>
      <c r="D23" s="331">
        <v>1317</v>
      </c>
      <c r="E23" s="331">
        <v>100215</v>
      </c>
      <c r="F23" s="331">
        <v>103519</v>
      </c>
      <c r="H23" s="330"/>
    </row>
    <row r="24" spans="1:8" s="255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F23"/>
  <sheetViews>
    <sheetView zoomScale="130" zoomScaleNormal="130" workbookViewId="0">
      <selection activeCell="C4" sqref="C4"/>
    </sheetView>
  </sheetViews>
  <sheetFormatPr defaultRowHeight="15.75" x14ac:dyDescent="0.25"/>
  <cols>
    <col min="1" max="1" width="6.7109375" style="124" customWidth="1"/>
    <col min="2" max="2" width="23.7109375" style="124" customWidth="1"/>
    <col min="3" max="3" width="21.42578125" style="255" customWidth="1"/>
    <col min="4" max="4" width="17.5703125" style="255" customWidth="1"/>
    <col min="5" max="5" width="9.140625" style="124"/>
    <col min="6" max="6" width="20" style="124" customWidth="1"/>
    <col min="7" max="7" width="9.140625" style="124"/>
    <col min="8" max="8" width="10.7109375" style="124" bestFit="1" customWidth="1"/>
    <col min="9" max="16384" width="9.140625" style="124"/>
  </cols>
  <sheetData>
    <row r="1" spans="1:6" ht="45" customHeight="1" x14ac:dyDescent="0.25">
      <c r="A1" s="520" t="s">
        <v>356</v>
      </c>
      <c r="B1" s="520"/>
      <c r="C1" s="520"/>
      <c r="D1" s="520"/>
    </row>
    <row r="2" spans="1:6" ht="15.75" customHeight="1" x14ac:dyDescent="0.25">
      <c r="A2" s="528" t="s">
        <v>156</v>
      </c>
      <c r="B2" s="526" t="s">
        <v>67</v>
      </c>
      <c r="C2" s="526" t="s">
        <v>355</v>
      </c>
      <c r="D2" s="526" t="s">
        <v>349</v>
      </c>
    </row>
    <row r="3" spans="1:6" ht="58.5" customHeight="1" thickBot="1" x14ac:dyDescent="0.3">
      <c r="A3" s="529"/>
      <c r="B3" s="527"/>
      <c r="C3" s="527"/>
      <c r="D3" s="527"/>
    </row>
    <row r="4" spans="1:6" ht="16.5" thickTop="1" x14ac:dyDescent="0.25">
      <c r="A4" s="145">
        <v>1</v>
      </c>
      <c r="B4" s="277" t="s">
        <v>150</v>
      </c>
      <c r="C4" s="333">
        <v>1439</v>
      </c>
      <c r="D4" s="333">
        <v>1519</v>
      </c>
    </row>
    <row r="5" spans="1:6" x14ac:dyDescent="0.25">
      <c r="A5" s="139">
        <v>2</v>
      </c>
      <c r="B5" s="334" t="s">
        <v>148</v>
      </c>
      <c r="C5" s="332">
        <v>1358</v>
      </c>
      <c r="D5" s="332">
        <v>1437</v>
      </c>
    </row>
    <row r="6" spans="1:6" x14ac:dyDescent="0.25">
      <c r="A6" s="143">
        <v>3</v>
      </c>
      <c r="B6" s="175" t="s">
        <v>168</v>
      </c>
      <c r="C6" s="333">
        <v>2303</v>
      </c>
      <c r="D6" s="333">
        <v>2403</v>
      </c>
    </row>
    <row r="7" spans="1:6" x14ac:dyDescent="0.25">
      <c r="A7" s="139">
        <v>4</v>
      </c>
      <c r="B7" s="173" t="s">
        <v>145</v>
      </c>
      <c r="C7" s="332">
        <v>8267</v>
      </c>
      <c r="D7" s="332">
        <v>8578</v>
      </c>
      <c r="F7" s="124" t="s">
        <v>354</v>
      </c>
    </row>
    <row r="8" spans="1:6" x14ac:dyDescent="0.25">
      <c r="A8" s="143">
        <v>5</v>
      </c>
      <c r="B8" s="175" t="s">
        <v>144</v>
      </c>
      <c r="C8" s="333">
        <v>4473</v>
      </c>
      <c r="D8" s="333">
        <v>4708</v>
      </c>
    </row>
    <row r="9" spans="1:6" x14ac:dyDescent="0.25">
      <c r="A9" s="139">
        <v>6</v>
      </c>
      <c r="B9" s="173" t="s">
        <v>46</v>
      </c>
      <c r="C9" s="332">
        <v>6366</v>
      </c>
      <c r="D9" s="332">
        <v>6615</v>
      </c>
    </row>
    <row r="10" spans="1:6" x14ac:dyDescent="0.25">
      <c r="A10" s="143">
        <v>7</v>
      </c>
      <c r="B10" s="175" t="s">
        <v>45</v>
      </c>
      <c r="C10" s="333">
        <v>1994</v>
      </c>
      <c r="D10" s="333">
        <v>2095</v>
      </c>
    </row>
    <row r="11" spans="1:6" x14ac:dyDescent="0.25">
      <c r="A11" s="139">
        <v>8</v>
      </c>
      <c r="B11" s="173" t="s">
        <v>44</v>
      </c>
      <c r="C11" s="332">
        <v>1390</v>
      </c>
      <c r="D11" s="332">
        <v>1446</v>
      </c>
    </row>
    <row r="12" spans="1:6" x14ac:dyDescent="0.25">
      <c r="A12" s="143">
        <v>9</v>
      </c>
      <c r="B12" s="175" t="s">
        <v>43</v>
      </c>
      <c r="C12" s="333">
        <v>2423</v>
      </c>
      <c r="D12" s="333">
        <v>2531</v>
      </c>
    </row>
    <row r="13" spans="1:6" x14ac:dyDescent="0.25">
      <c r="A13" s="139">
        <v>10</v>
      </c>
      <c r="B13" s="173" t="s">
        <v>42</v>
      </c>
      <c r="C13" s="332">
        <v>1035</v>
      </c>
      <c r="D13" s="332">
        <v>1084</v>
      </c>
    </row>
    <row r="14" spans="1:6" x14ac:dyDescent="0.25">
      <c r="A14" s="143">
        <v>11</v>
      </c>
      <c r="B14" s="175" t="s">
        <v>41</v>
      </c>
      <c r="C14" s="333">
        <v>1805</v>
      </c>
      <c r="D14" s="333">
        <v>1913</v>
      </c>
    </row>
    <row r="15" spans="1:6" x14ac:dyDescent="0.25">
      <c r="A15" s="139">
        <v>12</v>
      </c>
      <c r="B15" s="173" t="s">
        <v>40</v>
      </c>
      <c r="C15" s="332">
        <v>2413</v>
      </c>
      <c r="D15" s="332">
        <v>2536</v>
      </c>
    </row>
    <row r="16" spans="1:6" x14ac:dyDescent="0.25">
      <c r="A16" s="143">
        <v>13</v>
      </c>
      <c r="B16" s="175" t="s">
        <v>39</v>
      </c>
      <c r="C16" s="333">
        <v>1155</v>
      </c>
      <c r="D16" s="333">
        <v>1201</v>
      </c>
    </row>
    <row r="17" spans="1:6" x14ac:dyDescent="0.25">
      <c r="A17" s="139">
        <v>14</v>
      </c>
      <c r="B17" s="173" t="s">
        <v>38</v>
      </c>
      <c r="C17" s="332">
        <v>1681</v>
      </c>
      <c r="D17" s="332">
        <v>1759</v>
      </c>
    </row>
    <row r="18" spans="1:6" x14ac:dyDescent="0.25">
      <c r="A18" s="143">
        <v>15</v>
      </c>
      <c r="B18" s="175" t="s">
        <v>37</v>
      </c>
      <c r="C18" s="333">
        <v>1462</v>
      </c>
      <c r="D18" s="333">
        <v>1534</v>
      </c>
    </row>
    <row r="19" spans="1:6" x14ac:dyDescent="0.25">
      <c r="A19" s="139">
        <v>16</v>
      </c>
      <c r="B19" s="173" t="s">
        <v>36</v>
      </c>
      <c r="C19" s="332">
        <v>1102</v>
      </c>
      <c r="D19" s="332">
        <v>1162</v>
      </c>
    </row>
    <row r="20" spans="1:6" x14ac:dyDescent="0.25">
      <c r="A20" s="143">
        <v>17</v>
      </c>
      <c r="B20" s="175" t="s">
        <v>35</v>
      </c>
      <c r="C20" s="333">
        <v>2257</v>
      </c>
      <c r="D20" s="333">
        <v>2329</v>
      </c>
    </row>
    <row r="21" spans="1:6" x14ac:dyDescent="0.25">
      <c r="A21" s="139">
        <v>18</v>
      </c>
      <c r="B21" s="173" t="s">
        <v>34</v>
      </c>
      <c r="C21" s="332">
        <v>3015</v>
      </c>
      <c r="D21" s="332">
        <v>3152</v>
      </c>
    </row>
    <row r="22" spans="1:6" x14ac:dyDescent="0.25">
      <c r="A22" s="521" t="s">
        <v>33</v>
      </c>
      <c r="B22" s="522"/>
      <c r="C22" s="331">
        <v>45933</v>
      </c>
      <c r="D22" s="331">
        <v>47990</v>
      </c>
      <c r="F22" s="330"/>
    </row>
    <row r="23" spans="1:6" s="255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M55"/>
  <sheetViews>
    <sheetView zoomScale="115" zoomScaleNormal="115" workbookViewId="0">
      <selection activeCell="F13" sqref="F13"/>
    </sheetView>
  </sheetViews>
  <sheetFormatPr defaultRowHeight="15.75" x14ac:dyDescent="0.25"/>
  <cols>
    <col min="1" max="1" width="4.5703125" style="124" customWidth="1"/>
    <col min="2" max="2" width="26.28515625" style="124" customWidth="1"/>
    <col min="3" max="3" width="14.7109375" style="255" customWidth="1"/>
    <col min="4" max="4" width="14.42578125" style="255" customWidth="1"/>
    <col min="5" max="5" width="13.85546875" style="255" customWidth="1"/>
    <col min="6" max="6" width="15.140625" style="255" customWidth="1"/>
    <col min="7" max="16384" width="9.140625" style="124"/>
  </cols>
  <sheetData>
    <row r="1" spans="1:6" ht="92.25" customHeight="1" x14ac:dyDescent="0.25">
      <c r="A1" s="520" t="s">
        <v>362</v>
      </c>
      <c r="B1" s="520"/>
      <c r="C1" s="520"/>
      <c r="D1" s="520"/>
      <c r="E1" s="520"/>
      <c r="F1" s="520"/>
    </row>
    <row r="2" spans="1:6" ht="13.5" customHeight="1" x14ac:dyDescent="0.25">
      <c r="A2" s="526" t="s">
        <v>156</v>
      </c>
      <c r="B2" s="526" t="s">
        <v>361</v>
      </c>
      <c r="C2" s="532" t="s">
        <v>360</v>
      </c>
      <c r="D2" s="533"/>
      <c r="E2" s="532" t="s">
        <v>359</v>
      </c>
      <c r="F2" s="533"/>
    </row>
    <row r="3" spans="1:6" x14ac:dyDescent="0.25">
      <c r="A3" s="530"/>
      <c r="B3" s="531"/>
      <c r="C3" s="534" t="s">
        <v>358</v>
      </c>
      <c r="D3" s="534"/>
      <c r="E3" s="534" t="s">
        <v>357</v>
      </c>
      <c r="F3" s="534"/>
    </row>
    <row r="4" spans="1:6" ht="17.25" customHeight="1" x14ac:dyDescent="0.25">
      <c r="A4" s="530"/>
      <c r="B4" s="531"/>
      <c r="C4" s="337" t="s">
        <v>115</v>
      </c>
      <c r="D4" s="338" t="s">
        <v>279</v>
      </c>
      <c r="E4" s="337" t="s">
        <v>115</v>
      </c>
      <c r="F4" s="337" t="s">
        <v>279</v>
      </c>
    </row>
    <row r="5" spans="1:6" x14ac:dyDescent="0.25">
      <c r="A5" s="143">
        <v>1</v>
      </c>
      <c r="B5" s="175" t="s">
        <v>51</v>
      </c>
      <c r="C5" s="335">
        <v>118</v>
      </c>
      <c r="D5" s="335">
        <v>156</v>
      </c>
      <c r="E5" s="335">
        <v>138</v>
      </c>
      <c r="F5" s="335">
        <v>295</v>
      </c>
    </row>
    <row r="6" spans="1:6" x14ac:dyDescent="0.25">
      <c r="A6" s="139">
        <v>2</v>
      </c>
      <c r="B6" s="173" t="s">
        <v>50</v>
      </c>
      <c r="C6" s="267">
        <v>211</v>
      </c>
      <c r="D6" s="139">
        <v>258</v>
      </c>
      <c r="E6" s="267">
        <v>244</v>
      </c>
      <c r="F6" s="139">
        <v>484</v>
      </c>
    </row>
    <row r="7" spans="1:6" x14ac:dyDescent="0.25">
      <c r="A7" s="143">
        <v>3</v>
      </c>
      <c r="B7" s="175" t="s">
        <v>49</v>
      </c>
      <c r="C7" s="335">
        <v>198</v>
      </c>
      <c r="D7" s="335">
        <v>269</v>
      </c>
      <c r="E7" s="335">
        <v>222</v>
      </c>
      <c r="F7" s="335">
        <v>475</v>
      </c>
    </row>
    <row r="8" spans="1:6" x14ac:dyDescent="0.25">
      <c r="A8" s="139">
        <v>4</v>
      </c>
      <c r="B8" s="173" t="s">
        <v>48</v>
      </c>
      <c r="C8" s="267">
        <v>930</v>
      </c>
      <c r="D8" s="139">
        <v>1290</v>
      </c>
      <c r="E8" s="267">
        <v>1303</v>
      </c>
      <c r="F8" s="139">
        <v>2592</v>
      </c>
    </row>
    <row r="9" spans="1:6" x14ac:dyDescent="0.25">
      <c r="A9" s="143">
        <v>5</v>
      </c>
      <c r="B9" s="175" t="s">
        <v>47</v>
      </c>
      <c r="C9" s="335">
        <v>756</v>
      </c>
      <c r="D9" s="335">
        <v>909</v>
      </c>
      <c r="E9" s="335">
        <v>963</v>
      </c>
      <c r="F9" s="335">
        <v>1897</v>
      </c>
    </row>
    <row r="10" spans="1:6" x14ac:dyDescent="0.25">
      <c r="A10" s="139">
        <v>6</v>
      </c>
      <c r="B10" s="173" t="s">
        <v>46</v>
      </c>
      <c r="C10" s="267">
        <v>642</v>
      </c>
      <c r="D10" s="139">
        <v>760</v>
      </c>
      <c r="E10" s="267">
        <v>788</v>
      </c>
      <c r="F10" s="139">
        <v>1473</v>
      </c>
    </row>
    <row r="11" spans="1:6" x14ac:dyDescent="0.25">
      <c r="A11" s="143">
        <v>7</v>
      </c>
      <c r="B11" s="175" t="s">
        <v>45</v>
      </c>
      <c r="C11" s="335">
        <v>558</v>
      </c>
      <c r="D11" s="335">
        <v>727</v>
      </c>
      <c r="E11" s="335">
        <v>679</v>
      </c>
      <c r="F11" s="335">
        <v>1394</v>
      </c>
    </row>
    <row r="12" spans="1:6" x14ac:dyDescent="0.25">
      <c r="A12" s="139">
        <v>8</v>
      </c>
      <c r="B12" s="173" t="s">
        <v>44</v>
      </c>
      <c r="C12" s="267">
        <v>129</v>
      </c>
      <c r="D12" s="139">
        <v>168</v>
      </c>
      <c r="E12" s="267">
        <v>170</v>
      </c>
      <c r="F12" s="139">
        <v>336</v>
      </c>
    </row>
    <row r="13" spans="1:6" x14ac:dyDescent="0.25">
      <c r="A13" s="143">
        <v>9</v>
      </c>
      <c r="B13" s="175" t="s">
        <v>43</v>
      </c>
      <c r="C13" s="335">
        <v>390</v>
      </c>
      <c r="D13" s="335">
        <v>437</v>
      </c>
      <c r="E13" s="335">
        <v>459</v>
      </c>
      <c r="F13" s="335">
        <v>850</v>
      </c>
    </row>
    <row r="14" spans="1:6" x14ac:dyDescent="0.25">
      <c r="A14" s="139">
        <v>10</v>
      </c>
      <c r="B14" s="173" t="s">
        <v>42</v>
      </c>
      <c r="C14" s="267">
        <v>140</v>
      </c>
      <c r="D14" s="139">
        <v>185</v>
      </c>
      <c r="E14" s="267">
        <v>162</v>
      </c>
      <c r="F14" s="139">
        <v>340</v>
      </c>
    </row>
    <row r="15" spans="1:6" x14ac:dyDescent="0.25">
      <c r="A15" s="143">
        <v>11</v>
      </c>
      <c r="B15" s="175" t="s">
        <v>41</v>
      </c>
      <c r="C15" s="335">
        <v>132</v>
      </c>
      <c r="D15" s="335">
        <v>175</v>
      </c>
      <c r="E15" s="335">
        <v>168</v>
      </c>
      <c r="F15" s="335">
        <v>331</v>
      </c>
    </row>
    <row r="16" spans="1:6" x14ac:dyDescent="0.25">
      <c r="A16" s="139">
        <v>12</v>
      </c>
      <c r="B16" s="173" t="s">
        <v>40</v>
      </c>
      <c r="C16" s="267">
        <v>204</v>
      </c>
      <c r="D16" s="139">
        <v>267</v>
      </c>
      <c r="E16" s="267">
        <v>226</v>
      </c>
      <c r="F16" s="139">
        <v>459</v>
      </c>
    </row>
    <row r="17" spans="1:6" x14ac:dyDescent="0.25">
      <c r="A17" s="143">
        <v>13</v>
      </c>
      <c r="B17" s="175" t="s">
        <v>39</v>
      </c>
      <c r="C17" s="335">
        <v>235</v>
      </c>
      <c r="D17" s="335">
        <v>293</v>
      </c>
      <c r="E17" s="335">
        <v>266</v>
      </c>
      <c r="F17" s="335">
        <v>573</v>
      </c>
    </row>
    <row r="18" spans="1:6" x14ac:dyDescent="0.25">
      <c r="A18" s="139">
        <v>14</v>
      </c>
      <c r="B18" s="173" t="s">
        <v>38</v>
      </c>
      <c r="C18" s="267">
        <v>315</v>
      </c>
      <c r="D18" s="139">
        <v>428</v>
      </c>
      <c r="E18" s="267">
        <v>358</v>
      </c>
      <c r="F18" s="139">
        <v>788</v>
      </c>
    </row>
    <row r="19" spans="1:6" x14ac:dyDescent="0.25">
      <c r="A19" s="143">
        <v>15</v>
      </c>
      <c r="B19" s="175" t="s">
        <v>37</v>
      </c>
      <c r="C19" s="335">
        <v>311</v>
      </c>
      <c r="D19" s="335">
        <v>444</v>
      </c>
      <c r="E19" s="335">
        <v>361</v>
      </c>
      <c r="F19" s="335">
        <v>834</v>
      </c>
    </row>
    <row r="20" spans="1:6" x14ac:dyDescent="0.25">
      <c r="A20" s="139">
        <v>16</v>
      </c>
      <c r="B20" s="173" t="s">
        <v>36</v>
      </c>
      <c r="C20" s="267">
        <v>41</v>
      </c>
      <c r="D20" s="139">
        <v>59</v>
      </c>
      <c r="E20" s="267">
        <v>46</v>
      </c>
      <c r="F20" s="139">
        <v>93</v>
      </c>
    </row>
    <row r="21" spans="1:6" x14ac:dyDescent="0.25">
      <c r="A21" s="143">
        <v>17</v>
      </c>
      <c r="B21" s="175" t="s">
        <v>35</v>
      </c>
      <c r="C21" s="335">
        <v>683</v>
      </c>
      <c r="D21" s="335">
        <v>880</v>
      </c>
      <c r="E21" s="335">
        <v>783</v>
      </c>
      <c r="F21" s="335">
        <v>1665</v>
      </c>
    </row>
    <row r="22" spans="1:6" x14ac:dyDescent="0.25">
      <c r="A22" s="139">
        <v>18</v>
      </c>
      <c r="B22" s="173" t="s">
        <v>34</v>
      </c>
      <c r="C22" s="267">
        <v>551</v>
      </c>
      <c r="D22" s="139">
        <v>703</v>
      </c>
      <c r="E22" s="267">
        <v>638</v>
      </c>
      <c r="F22" s="139">
        <v>1328</v>
      </c>
    </row>
    <row r="23" spans="1:6" x14ac:dyDescent="0.25">
      <c r="A23" s="476" t="s">
        <v>33</v>
      </c>
      <c r="B23" s="477"/>
      <c r="C23" s="336">
        <f>SUM(C5:C22)</f>
        <v>6544</v>
      </c>
      <c r="D23" s="336">
        <f>SUM(D5:D22)</f>
        <v>8408</v>
      </c>
      <c r="E23" s="336">
        <f>SUM(E5:E22)</f>
        <v>7974</v>
      </c>
      <c r="F23" s="336">
        <f>SUM(F5:F22)</f>
        <v>16207</v>
      </c>
    </row>
    <row r="38" spans="9:13" x14ac:dyDescent="0.25">
      <c r="I38" s="335">
        <v>123</v>
      </c>
      <c r="J38" s="335">
        <v>172</v>
      </c>
      <c r="K38" s="335"/>
      <c r="L38" s="335">
        <v>134</v>
      </c>
      <c r="M38" s="335">
        <v>244</v>
      </c>
    </row>
    <row r="39" spans="9:13" x14ac:dyDescent="0.25">
      <c r="I39" s="335">
        <v>197</v>
      </c>
      <c r="J39" s="335">
        <v>244</v>
      </c>
      <c r="K39" s="335"/>
      <c r="L39" s="335">
        <v>216</v>
      </c>
      <c r="M39" s="335">
        <v>365</v>
      </c>
    </row>
    <row r="40" spans="9:13" x14ac:dyDescent="0.25">
      <c r="I40" s="335">
        <v>193</v>
      </c>
      <c r="J40" s="335">
        <v>264</v>
      </c>
      <c r="K40" s="335"/>
      <c r="L40" s="335">
        <v>205</v>
      </c>
      <c r="M40" s="335">
        <v>396</v>
      </c>
    </row>
    <row r="41" spans="9:13" x14ac:dyDescent="0.25">
      <c r="I41" s="335">
        <v>1021</v>
      </c>
      <c r="J41" s="335">
        <v>1354</v>
      </c>
      <c r="K41" s="335"/>
      <c r="L41" s="335">
        <v>1223</v>
      </c>
      <c r="M41" s="335">
        <v>1967</v>
      </c>
    </row>
    <row r="42" spans="9:13" x14ac:dyDescent="0.25">
      <c r="I42" s="335">
        <v>797</v>
      </c>
      <c r="J42" s="335">
        <v>965</v>
      </c>
      <c r="K42" s="335"/>
      <c r="L42" s="335">
        <v>926</v>
      </c>
      <c r="M42" s="335">
        <v>1545</v>
      </c>
    </row>
    <row r="43" spans="9:13" x14ac:dyDescent="0.25">
      <c r="I43" s="335">
        <v>658</v>
      </c>
      <c r="J43" s="335">
        <v>758</v>
      </c>
      <c r="K43" s="335"/>
      <c r="L43" s="335">
        <v>751</v>
      </c>
      <c r="M43" s="335">
        <v>1130</v>
      </c>
    </row>
    <row r="44" spans="9:13" x14ac:dyDescent="0.25">
      <c r="I44" s="335">
        <v>577</v>
      </c>
      <c r="J44" s="335">
        <v>740</v>
      </c>
      <c r="K44" s="335"/>
      <c r="L44" s="335">
        <v>658</v>
      </c>
      <c r="M44" s="335">
        <v>1116</v>
      </c>
    </row>
    <row r="45" spans="9:13" x14ac:dyDescent="0.25">
      <c r="I45" s="335">
        <v>132</v>
      </c>
      <c r="J45" s="335">
        <v>172</v>
      </c>
      <c r="K45" s="335"/>
      <c r="L45" s="335">
        <v>157</v>
      </c>
      <c r="M45" s="335">
        <v>261</v>
      </c>
    </row>
    <row r="46" spans="9:13" x14ac:dyDescent="0.25">
      <c r="I46" s="335">
        <v>390</v>
      </c>
      <c r="J46" s="335">
        <v>436</v>
      </c>
      <c r="K46" s="335"/>
      <c r="L46" s="335">
        <v>438</v>
      </c>
      <c r="M46" s="335">
        <v>632</v>
      </c>
    </row>
    <row r="47" spans="9:13" x14ac:dyDescent="0.25">
      <c r="I47" s="335">
        <v>140</v>
      </c>
      <c r="J47" s="335">
        <v>183</v>
      </c>
      <c r="K47" s="335"/>
      <c r="L47" s="335">
        <v>152</v>
      </c>
      <c r="M47" s="335">
        <v>287</v>
      </c>
    </row>
    <row r="48" spans="9:13" x14ac:dyDescent="0.25">
      <c r="I48" s="335">
        <v>134</v>
      </c>
      <c r="J48" s="335">
        <v>192</v>
      </c>
      <c r="K48" s="335"/>
      <c r="L48" s="335">
        <v>156</v>
      </c>
      <c r="M48" s="335">
        <v>267</v>
      </c>
    </row>
    <row r="49" spans="9:13" x14ac:dyDescent="0.25">
      <c r="I49" s="335">
        <v>192</v>
      </c>
      <c r="J49" s="335">
        <v>252</v>
      </c>
      <c r="K49" s="335"/>
      <c r="L49" s="335">
        <v>209</v>
      </c>
      <c r="M49" s="335">
        <v>353</v>
      </c>
    </row>
    <row r="50" spans="9:13" x14ac:dyDescent="0.25">
      <c r="I50" s="335">
        <v>242</v>
      </c>
      <c r="J50" s="335">
        <v>300</v>
      </c>
      <c r="K50" s="335"/>
      <c r="L50" s="335">
        <v>255</v>
      </c>
      <c r="M50" s="335">
        <v>467</v>
      </c>
    </row>
    <row r="51" spans="9:13" x14ac:dyDescent="0.25">
      <c r="I51" s="335">
        <v>327</v>
      </c>
      <c r="J51" s="335">
        <v>443</v>
      </c>
      <c r="K51" s="335"/>
      <c r="L51" s="335">
        <v>350</v>
      </c>
      <c r="M51" s="335">
        <v>628</v>
      </c>
    </row>
    <row r="52" spans="9:13" x14ac:dyDescent="0.25">
      <c r="I52" s="335">
        <v>319</v>
      </c>
      <c r="J52" s="335">
        <v>447</v>
      </c>
      <c r="K52" s="335"/>
      <c r="L52" s="335">
        <v>351</v>
      </c>
      <c r="M52" s="335">
        <v>700</v>
      </c>
    </row>
    <row r="53" spans="9:13" x14ac:dyDescent="0.25">
      <c r="I53" s="335">
        <v>30</v>
      </c>
      <c r="J53" s="335">
        <v>42</v>
      </c>
      <c r="K53" s="335"/>
      <c r="L53" s="335">
        <v>34</v>
      </c>
      <c r="M53" s="335">
        <v>61</v>
      </c>
    </row>
    <row r="54" spans="9:13" x14ac:dyDescent="0.25">
      <c r="I54" s="335">
        <v>693</v>
      </c>
      <c r="J54" s="335">
        <v>872</v>
      </c>
      <c r="K54" s="335"/>
      <c r="L54" s="335">
        <v>756</v>
      </c>
      <c r="M54" s="335">
        <v>1334</v>
      </c>
    </row>
    <row r="55" spans="9:13" x14ac:dyDescent="0.25">
      <c r="I55" s="335">
        <v>541</v>
      </c>
      <c r="J55" s="335">
        <v>670</v>
      </c>
      <c r="K55" s="335"/>
      <c r="L55" s="335">
        <v>607</v>
      </c>
      <c r="M55" s="335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D22"/>
  <sheetViews>
    <sheetView zoomScaleNormal="100" workbookViewId="0">
      <selection activeCell="D21" sqref="D21"/>
    </sheetView>
  </sheetViews>
  <sheetFormatPr defaultRowHeight="15.75" x14ac:dyDescent="0.25"/>
  <cols>
    <col min="1" max="1" width="8.85546875" style="124" customWidth="1"/>
    <col min="2" max="2" width="21.5703125" style="124" customWidth="1"/>
    <col min="3" max="3" width="25.5703125" style="124" customWidth="1"/>
    <col min="4" max="4" width="23.7109375" style="124" customWidth="1"/>
    <col min="5" max="16384" width="9.140625" style="124"/>
  </cols>
  <sheetData>
    <row r="1" spans="1:4" s="127" customFormat="1" ht="62.25" customHeight="1" x14ac:dyDescent="0.25">
      <c r="A1" s="408" t="s">
        <v>365</v>
      </c>
      <c r="B1" s="408"/>
      <c r="C1" s="408"/>
      <c r="D1" s="408"/>
    </row>
    <row r="2" spans="1:4" s="127" customFormat="1" ht="47.25" x14ac:dyDescent="0.25">
      <c r="A2" s="342" t="s">
        <v>156</v>
      </c>
      <c r="B2" s="341" t="s">
        <v>67</v>
      </c>
      <c r="C2" s="341" t="s">
        <v>364</v>
      </c>
      <c r="D2" s="341" t="s">
        <v>363</v>
      </c>
    </row>
    <row r="3" spans="1:4" x14ac:dyDescent="0.25">
      <c r="A3" s="143">
        <v>1</v>
      </c>
      <c r="B3" s="175" t="s">
        <v>51</v>
      </c>
      <c r="C3" s="271">
        <v>2561</v>
      </c>
      <c r="D3" s="271">
        <v>2784</v>
      </c>
    </row>
    <row r="4" spans="1:4" x14ac:dyDescent="0.25">
      <c r="A4" s="139">
        <v>2</v>
      </c>
      <c r="B4" s="173" t="s">
        <v>50</v>
      </c>
      <c r="C4" s="340">
        <v>2783</v>
      </c>
      <c r="D4" s="340">
        <v>3065</v>
      </c>
    </row>
    <row r="5" spans="1:4" x14ac:dyDescent="0.25">
      <c r="A5" s="143">
        <v>3</v>
      </c>
      <c r="B5" s="175" t="s">
        <v>49</v>
      </c>
      <c r="C5" s="271">
        <v>6508</v>
      </c>
      <c r="D5" s="271">
        <v>6939</v>
      </c>
    </row>
    <row r="6" spans="1:4" x14ac:dyDescent="0.25">
      <c r="A6" s="139">
        <v>4</v>
      </c>
      <c r="B6" s="173" t="s">
        <v>48</v>
      </c>
      <c r="C6" s="340">
        <v>19451</v>
      </c>
      <c r="D6" s="340">
        <v>20976</v>
      </c>
    </row>
    <row r="7" spans="1:4" x14ac:dyDescent="0.25">
      <c r="A7" s="143">
        <v>5</v>
      </c>
      <c r="B7" s="175" t="s">
        <v>47</v>
      </c>
      <c r="C7" s="271">
        <v>14151</v>
      </c>
      <c r="D7" s="271">
        <v>15166</v>
      </c>
    </row>
    <row r="8" spans="1:4" x14ac:dyDescent="0.25">
      <c r="A8" s="139">
        <v>6</v>
      </c>
      <c r="B8" s="173" t="s">
        <v>46</v>
      </c>
      <c r="C8" s="340">
        <v>12582</v>
      </c>
      <c r="D8" s="340">
        <v>13622</v>
      </c>
    </row>
    <row r="9" spans="1:4" x14ac:dyDescent="0.25">
      <c r="A9" s="143">
        <v>7</v>
      </c>
      <c r="B9" s="175" t="s">
        <v>45</v>
      </c>
      <c r="C9" s="271">
        <v>5542</v>
      </c>
      <c r="D9" s="271">
        <v>5986</v>
      </c>
    </row>
    <row r="10" spans="1:4" x14ac:dyDescent="0.25">
      <c r="A10" s="139">
        <v>8</v>
      </c>
      <c r="B10" s="173" t="s">
        <v>44</v>
      </c>
      <c r="C10" s="340">
        <v>3199</v>
      </c>
      <c r="D10" s="340">
        <v>3450</v>
      </c>
    </row>
    <row r="11" spans="1:4" x14ac:dyDescent="0.25">
      <c r="A11" s="143">
        <v>9</v>
      </c>
      <c r="B11" s="175" t="s">
        <v>43</v>
      </c>
      <c r="C11" s="271">
        <v>6069</v>
      </c>
      <c r="D11" s="271">
        <v>6579</v>
      </c>
    </row>
    <row r="12" spans="1:4" x14ac:dyDescent="0.25">
      <c r="A12" s="139">
        <v>10</v>
      </c>
      <c r="B12" s="173" t="s">
        <v>42</v>
      </c>
      <c r="C12" s="340">
        <v>2003</v>
      </c>
      <c r="D12" s="340">
        <v>2173</v>
      </c>
    </row>
    <row r="13" spans="1:4" x14ac:dyDescent="0.25">
      <c r="A13" s="143">
        <v>11</v>
      </c>
      <c r="B13" s="175" t="s">
        <v>41</v>
      </c>
      <c r="C13" s="271">
        <v>3773</v>
      </c>
      <c r="D13" s="271">
        <v>4118</v>
      </c>
    </row>
    <row r="14" spans="1:4" x14ac:dyDescent="0.25">
      <c r="A14" s="139">
        <v>12</v>
      </c>
      <c r="B14" s="173" t="s">
        <v>40</v>
      </c>
      <c r="C14" s="340">
        <v>5295</v>
      </c>
      <c r="D14" s="340">
        <v>5714</v>
      </c>
    </row>
    <row r="15" spans="1:4" x14ac:dyDescent="0.25">
      <c r="A15" s="143">
        <v>13</v>
      </c>
      <c r="B15" s="175" t="s">
        <v>39</v>
      </c>
      <c r="C15" s="271">
        <v>2373</v>
      </c>
      <c r="D15" s="271">
        <v>2537</v>
      </c>
    </row>
    <row r="16" spans="1:4" x14ac:dyDescent="0.25">
      <c r="A16" s="139">
        <v>14</v>
      </c>
      <c r="B16" s="173" t="s">
        <v>38</v>
      </c>
      <c r="C16" s="340">
        <v>4138</v>
      </c>
      <c r="D16" s="340">
        <v>4568</v>
      </c>
    </row>
    <row r="17" spans="1:4" x14ac:dyDescent="0.25">
      <c r="A17" s="143">
        <v>15</v>
      </c>
      <c r="B17" s="175" t="s">
        <v>37</v>
      </c>
      <c r="C17" s="271">
        <v>3724</v>
      </c>
      <c r="D17" s="271">
        <v>4008</v>
      </c>
    </row>
    <row r="18" spans="1:4" x14ac:dyDescent="0.25">
      <c r="A18" s="139">
        <v>16</v>
      </c>
      <c r="B18" s="173" t="s">
        <v>36</v>
      </c>
      <c r="C18" s="340">
        <v>3260</v>
      </c>
      <c r="D18" s="340">
        <v>3412</v>
      </c>
    </row>
    <row r="19" spans="1:4" x14ac:dyDescent="0.25">
      <c r="A19" s="143">
        <v>17</v>
      </c>
      <c r="B19" s="175" t="s">
        <v>35</v>
      </c>
      <c r="C19" s="271">
        <v>4489</v>
      </c>
      <c r="D19" s="271">
        <v>4811</v>
      </c>
    </row>
    <row r="20" spans="1:4" x14ac:dyDescent="0.25">
      <c r="A20" s="139">
        <v>18</v>
      </c>
      <c r="B20" s="173" t="s">
        <v>34</v>
      </c>
      <c r="C20" s="340">
        <v>7379</v>
      </c>
      <c r="D20" s="340">
        <v>8007</v>
      </c>
    </row>
    <row r="21" spans="1:4" x14ac:dyDescent="0.25">
      <c r="A21" s="476" t="s">
        <v>33</v>
      </c>
      <c r="B21" s="477"/>
      <c r="C21" s="261">
        <v>108279</v>
      </c>
      <c r="D21" s="331">
        <v>117848</v>
      </c>
    </row>
    <row r="22" spans="1:4" x14ac:dyDescent="0.25">
      <c r="A22" s="339"/>
      <c r="B22" s="339"/>
      <c r="C22" s="339"/>
      <c r="D22" s="339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K23"/>
  <sheetViews>
    <sheetView zoomScaleNormal="100" workbookViewId="0">
      <selection activeCell="I25" sqref="I25"/>
    </sheetView>
  </sheetViews>
  <sheetFormatPr defaultRowHeight="15.75" x14ac:dyDescent="0.25"/>
  <cols>
    <col min="1" max="1" width="8.85546875" style="124" customWidth="1"/>
    <col min="2" max="2" width="21.5703125" style="124" customWidth="1"/>
    <col min="3" max="3" width="14.42578125" style="124" customWidth="1"/>
    <col min="4" max="10" width="14.28515625" style="124" customWidth="1"/>
    <col min="11" max="16384" width="9.140625" style="124"/>
  </cols>
  <sheetData>
    <row r="1" spans="1:11" s="127" customFormat="1" ht="62.25" customHeight="1" x14ac:dyDescent="0.25">
      <c r="A1" s="535" t="s">
        <v>372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1" s="127" customFormat="1" ht="47.25" customHeight="1" x14ac:dyDescent="0.25">
      <c r="A2" s="342" t="s">
        <v>156</v>
      </c>
      <c r="B2" s="341" t="s">
        <v>67</v>
      </c>
      <c r="C2" s="400" t="s">
        <v>371</v>
      </c>
      <c r="D2" s="400"/>
      <c r="E2" s="400"/>
      <c r="F2" s="400"/>
      <c r="G2" s="400" t="s">
        <v>370</v>
      </c>
      <c r="H2" s="400"/>
      <c r="I2" s="400"/>
      <c r="J2" s="400"/>
    </row>
    <row r="3" spans="1:11" s="127" customFormat="1" x14ac:dyDescent="0.25">
      <c r="A3" s="342"/>
      <c r="B3" s="341"/>
      <c r="C3" s="341" t="s">
        <v>369</v>
      </c>
      <c r="D3" s="341" t="s">
        <v>368</v>
      </c>
      <c r="E3" s="341" t="s">
        <v>367</v>
      </c>
      <c r="F3" s="341" t="s">
        <v>366</v>
      </c>
      <c r="G3" s="341" t="s">
        <v>369</v>
      </c>
      <c r="H3" s="341" t="s">
        <v>368</v>
      </c>
      <c r="I3" s="341" t="s">
        <v>367</v>
      </c>
      <c r="J3" s="341" t="s">
        <v>366</v>
      </c>
    </row>
    <row r="4" spans="1:11" x14ac:dyDescent="0.25">
      <c r="A4" s="143">
        <v>1</v>
      </c>
      <c r="B4" s="175" t="s">
        <v>51</v>
      </c>
      <c r="C4" s="343">
        <v>11</v>
      </c>
      <c r="D4" s="343">
        <v>1</v>
      </c>
      <c r="E4" s="343"/>
      <c r="F4" s="343">
        <f t="shared" ref="F4:F21" si="0">SUM(C4:E4)</f>
        <v>12</v>
      </c>
      <c r="G4" s="343">
        <v>49</v>
      </c>
      <c r="H4" s="343">
        <v>7</v>
      </c>
      <c r="I4" s="343">
        <v>2</v>
      </c>
      <c r="J4" s="343">
        <f t="shared" ref="J4:J21" si="1">SUM(G4:I4)</f>
        <v>58</v>
      </c>
      <c r="K4" s="135"/>
    </row>
    <row r="5" spans="1:11" x14ac:dyDescent="0.25">
      <c r="A5" s="139">
        <v>2</v>
      </c>
      <c r="B5" s="173" t="s">
        <v>50</v>
      </c>
      <c r="C5" s="340">
        <v>2</v>
      </c>
      <c r="D5" s="340"/>
      <c r="E5" s="340"/>
      <c r="F5" s="340">
        <f t="shared" si="0"/>
        <v>2</v>
      </c>
      <c r="G5" s="340">
        <v>14</v>
      </c>
      <c r="H5" s="340">
        <v>7</v>
      </c>
      <c r="I5" s="340"/>
      <c r="J5" s="340">
        <f t="shared" si="1"/>
        <v>21</v>
      </c>
      <c r="K5" s="135"/>
    </row>
    <row r="6" spans="1:11" x14ac:dyDescent="0.25">
      <c r="A6" s="143">
        <v>3</v>
      </c>
      <c r="B6" s="175" t="s">
        <v>49</v>
      </c>
      <c r="C6" s="343">
        <v>6</v>
      </c>
      <c r="D6" s="343">
        <v>1</v>
      </c>
      <c r="E6" s="343"/>
      <c r="F6" s="343">
        <f t="shared" si="0"/>
        <v>7</v>
      </c>
      <c r="G6" s="343">
        <v>48</v>
      </c>
      <c r="H6" s="343">
        <v>16</v>
      </c>
      <c r="I6" s="343">
        <v>1</v>
      </c>
      <c r="J6" s="343">
        <f t="shared" si="1"/>
        <v>65</v>
      </c>
      <c r="K6" s="135"/>
    </row>
    <row r="7" spans="1:11" x14ac:dyDescent="0.25">
      <c r="A7" s="139">
        <v>4</v>
      </c>
      <c r="B7" s="173" t="s">
        <v>48</v>
      </c>
      <c r="C7" s="340">
        <v>28</v>
      </c>
      <c r="D7" s="340">
        <v>5</v>
      </c>
      <c r="E7" s="340">
        <v>2</v>
      </c>
      <c r="F7" s="340">
        <f t="shared" si="0"/>
        <v>35</v>
      </c>
      <c r="G7" s="340">
        <v>137</v>
      </c>
      <c r="H7" s="340">
        <v>42</v>
      </c>
      <c r="I7" s="340">
        <v>4</v>
      </c>
      <c r="J7" s="340">
        <f t="shared" si="1"/>
        <v>183</v>
      </c>
      <c r="K7" s="135"/>
    </row>
    <row r="8" spans="1:11" x14ac:dyDescent="0.25">
      <c r="A8" s="143">
        <v>5</v>
      </c>
      <c r="B8" s="175" t="s">
        <v>47</v>
      </c>
      <c r="C8" s="343">
        <v>24</v>
      </c>
      <c r="D8" s="343">
        <v>4</v>
      </c>
      <c r="E8" s="343">
        <v>1</v>
      </c>
      <c r="F8" s="343">
        <f t="shared" si="0"/>
        <v>29</v>
      </c>
      <c r="G8" s="343">
        <v>120</v>
      </c>
      <c r="H8" s="343">
        <v>38</v>
      </c>
      <c r="I8" s="343">
        <v>4</v>
      </c>
      <c r="J8" s="343">
        <f t="shared" si="1"/>
        <v>162</v>
      </c>
      <c r="K8" s="135"/>
    </row>
    <row r="9" spans="1:11" x14ac:dyDescent="0.25">
      <c r="A9" s="139">
        <v>6</v>
      </c>
      <c r="B9" s="173" t="s">
        <v>46</v>
      </c>
      <c r="C9" s="340">
        <v>28</v>
      </c>
      <c r="D9" s="340">
        <v>8</v>
      </c>
      <c r="E9" s="340">
        <v>1</v>
      </c>
      <c r="F9" s="340">
        <f t="shared" si="0"/>
        <v>37</v>
      </c>
      <c r="G9" s="340">
        <v>135</v>
      </c>
      <c r="H9" s="340">
        <v>48</v>
      </c>
      <c r="I9" s="340">
        <v>6</v>
      </c>
      <c r="J9" s="340">
        <f t="shared" si="1"/>
        <v>189</v>
      </c>
      <c r="K9" s="135"/>
    </row>
    <row r="10" spans="1:11" x14ac:dyDescent="0.25">
      <c r="A10" s="143">
        <v>7</v>
      </c>
      <c r="B10" s="175" t="s">
        <v>45</v>
      </c>
      <c r="C10" s="343">
        <v>4</v>
      </c>
      <c r="D10" s="343">
        <v>2</v>
      </c>
      <c r="E10" s="343"/>
      <c r="F10" s="343">
        <f t="shared" si="0"/>
        <v>6</v>
      </c>
      <c r="G10" s="343">
        <v>46</v>
      </c>
      <c r="H10" s="343">
        <v>15</v>
      </c>
      <c r="I10" s="343">
        <v>2</v>
      </c>
      <c r="J10" s="343">
        <f t="shared" si="1"/>
        <v>63</v>
      </c>
      <c r="K10" s="135"/>
    </row>
    <row r="11" spans="1:11" x14ac:dyDescent="0.25">
      <c r="A11" s="139">
        <v>8</v>
      </c>
      <c r="B11" s="173" t="s">
        <v>44</v>
      </c>
      <c r="C11" s="340">
        <v>7</v>
      </c>
      <c r="D11" s="340"/>
      <c r="E11" s="340"/>
      <c r="F11" s="340">
        <f t="shared" si="0"/>
        <v>7</v>
      </c>
      <c r="G11" s="340">
        <v>37</v>
      </c>
      <c r="H11" s="340">
        <v>7</v>
      </c>
      <c r="I11" s="340">
        <v>1</v>
      </c>
      <c r="J11" s="340">
        <f t="shared" si="1"/>
        <v>45</v>
      </c>
      <c r="K11" s="135"/>
    </row>
    <row r="12" spans="1:11" x14ac:dyDescent="0.25">
      <c r="A12" s="143">
        <v>9</v>
      </c>
      <c r="B12" s="175" t="s">
        <v>43</v>
      </c>
      <c r="C12" s="343">
        <v>2</v>
      </c>
      <c r="D12" s="343">
        <v>3</v>
      </c>
      <c r="E12" s="343"/>
      <c r="F12" s="343">
        <f t="shared" si="0"/>
        <v>5</v>
      </c>
      <c r="G12" s="343">
        <v>53</v>
      </c>
      <c r="H12" s="343">
        <v>21</v>
      </c>
      <c r="I12" s="343">
        <v>2</v>
      </c>
      <c r="J12" s="343">
        <f t="shared" si="1"/>
        <v>76</v>
      </c>
      <c r="K12" s="135"/>
    </row>
    <row r="13" spans="1:11" x14ac:dyDescent="0.25">
      <c r="A13" s="139">
        <v>10</v>
      </c>
      <c r="B13" s="173" t="s">
        <v>42</v>
      </c>
      <c r="C13" s="340">
        <v>1</v>
      </c>
      <c r="D13" s="340"/>
      <c r="E13" s="340"/>
      <c r="F13" s="340">
        <f t="shared" si="0"/>
        <v>1</v>
      </c>
      <c r="G13" s="340">
        <v>17</v>
      </c>
      <c r="H13" s="340">
        <v>4</v>
      </c>
      <c r="I13" s="340">
        <v>2</v>
      </c>
      <c r="J13" s="340">
        <f t="shared" si="1"/>
        <v>23</v>
      </c>
      <c r="K13" s="135"/>
    </row>
    <row r="14" spans="1:11" x14ac:dyDescent="0.25">
      <c r="A14" s="143">
        <v>11</v>
      </c>
      <c r="B14" s="175" t="s">
        <v>41</v>
      </c>
      <c r="C14" s="343">
        <v>8</v>
      </c>
      <c r="D14" s="343">
        <v>2</v>
      </c>
      <c r="E14" s="343"/>
      <c r="F14" s="343">
        <f t="shared" si="0"/>
        <v>10</v>
      </c>
      <c r="G14" s="343">
        <v>32</v>
      </c>
      <c r="H14" s="343">
        <v>11</v>
      </c>
      <c r="I14" s="343">
        <v>2</v>
      </c>
      <c r="J14" s="343">
        <f t="shared" si="1"/>
        <v>45</v>
      </c>
      <c r="K14" s="135"/>
    </row>
    <row r="15" spans="1:11" x14ac:dyDescent="0.25">
      <c r="A15" s="139">
        <v>12</v>
      </c>
      <c r="B15" s="173" t="s">
        <v>40</v>
      </c>
      <c r="C15" s="340">
        <v>10</v>
      </c>
      <c r="D15" s="340">
        <v>2</v>
      </c>
      <c r="E15" s="340"/>
      <c r="F15" s="340">
        <f t="shared" si="0"/>
        <v>12</v>
      </c>
      <c r="G15" s="340">
        <v>53</v>
      </c>
      <c r="H15" s="340">
        <v>16</v>
      </c>
      <c r="I15" s="340"/>
      <c r="J15" s="340">
        <f t="shared" si="1"/>
        <v>69</v>
      </c>
      <c r="K15" s="135"/>
    </row>
    <row r="16" spans="1:11" x14ac:dyDescent="0.25">
      <c r="A16" s="143">
        <v>13</v>
      </c>
      <c r="B16" s="175" t="s">
        <v>39</v>
      </c>
      <c r="C16" s="343">
        <v>8</v>
      </c>
      <c r="D16" s="343"/>
      <c r="E16" s="343"/>
      <c r="F16" s="343">
        <f t="shared" si="0"/>
        <v>8</v>
      </c>
      <c r="G16" s="343">
        <v>24</v>
      </c>
      <c r="H16" s="343">
        <v>5</v>
      </c>
      <c r="I16" s="343">
        <v>1</v>
      </c>
      <c r="J16" s="343">
        <f t="shared" si="1"/>
        <v>30</v>
      </c>
      <c r="K16" s="135"/>
    </row>
    <row r="17" spans="1:10" x14ac:dyDescent="0.25">
      <c r="A17" s="139">
        <v>14</v>
      </c>
      <c r="B17" s="173" t="s">
        <v>38</v>
      </c>
      <c r="C17" s="340">
        <v>6</v>
      </c>
      <c r="D17" s="340">
        <v>1</v>
      </c>
      <c r="E17" s="340"/>
      <c r="F17" s="340">
        <f t="shared" si="0"/>
        <v>7</v>
      </c>
      <c r="G17" s="340">
        <v>46</v>
      </c>
      <c r="H17" s="340">
        <v>10</v>
      </c>
      <c r="I17" s="340">
        <v>2</v>
      </c>
      <c r="J17" s="340">
        <f t="shared" si="1"/>
        <v>58</v>
      </c>
    </row>
    <row r="18" spans="1:10" x14ac:dyDescent="0.25">
      <c r="A18" s="143">
        <v>15</v>
      </c>
      <c r="B18" s="175" t="s">
        <v>37</v>
      </c>
      <c r="C18" s="343">
        <v>7</v>
      </c>
      <c r="D18" s="343">
        <v>4</v>
      </c>
      <c r="E18" s="343"/>
      <c r="F18" s="343">
        <f t="shared" si="0"/>
        <v>11</v>
      </c>
      <c r="G18" s="343">
        <v>31</v>
      </c>
      <c r="H18" s="343">
        <v>13</v>
      </c>
      <c r="I18" s="343">
        <v>2</v>
      </c>
      <c r="J18" s="343">
        <f t="shared" si="1"/>
        <v>46</v>
      </c>
    </row>
    <row r="19" spans="1:10" x14ac:dyDescent="0.25">
      <c r="A19" s="139">
        <v>16</v>
      </c>
      <c r="B19" s="173" t="s">
        <v>36</v>
      </c>
      <c r="C19" s="340">
        <v>6</v>
      </c>
      <c r="D19" s="340">
        <v>4</v>
      </c>
      <c r="E19" s="340">
        <v>1</v>
      </c>
      <c r="F19" s="340">
        <f t="shared" si="0"/>
        <v>11</v>
      </c>
      <c r="G19" s="340">
        <v>32</v>
      </c>
      <c r="H19" s="340">
        <v>13</v>
      </c>
      <c r="I19" s="340">
        <v>1</v>
      </c>
      <c r="J19" s="340">
        <f t="shared" si="1"/>
        <v>46</v>
      </c>
    </row>
    <row r="20" spans="1:10" x14ac:dyDescent="0.25">
      <c r="A20" s="143">
        <v>17</v>
      </c>
      <c r="B20" s="175" t="s">
        <v>35</v>
      </c>
      <c r="C20" s="343">
        <v>8</v>
      </c>
      <c r="D20" s="343">
        <v>1</v>
      </c>
      <c r="E20" s="343"/>
      <c r="F20" s="343">
        <f t="shared" si="0"/>
        <v>9</v>
      </c>
      <c r="G20" s="343">
        <v>52</v>
      </c>
      <c r="H20" s="343">
        <v>6</v>
      </c>
      <c r="I20" s="343">
        <v>2</v>
      </c>
      <c r="J20" s="343">
        <f t="shared" si="1"/>
        <v>60</v>
      </c>
    </row>
    <row r="21" spans="1:10" x14ac:dyDescent="0.25">
      <c r="A21" s="139">
        <v>18</v>
      </c>
      <c r="B21" s="173" t="s">
        <v>34</v>
      </c>
      <c r="C21" s="340">
        <v>15</v>
      </c>
      <c r="D21" s="340">
        <v>5</v>
      </c>
      <c r="E21" s="340"/>
      <c r="F21" s="340">
        <f t="shared" si="0"/>
        <v>20</v>
      </c>
      <c r="G21" s="340">
        <v>85</v>
      </c>
      <c r="H21" s="340">
        <v>19</v>
      </c>
      <c r="I21" s="340">
        <v>1</v>
      </c>
      <c r="J21" s="340">
        <f t="shared" si="1"/>
        <v>105</v>
      </c>
    </row>
    <row r="22" spans="1:10" x14ac:dyDescent="0.25">
      <c r="A22" s="434" t="s">
        <v>33</v>
      </c>
      <c r="B22" s="434"/>
      <c r="C22" s="261">
        <f t="shared" ref="C22:J22" si="2">SUM(C4:C21)</f>
        <v>181</v>
      </c>
      <c r="D22" s="261">
        <f t="shared" si="2"/>
        <v>43</v>
      </c>
      <c r="E22" s="261">
        <f t="shared" si="2"/>
        <v>5</v>
      </c>
      <c r="F22" s="261">
        <f t="shared" si="2"/>
        <v>229</v>
      </c>
      <c r="G22" s="261">
        <f t="shared" si="2"/>
        <v>1011</v>
      </c>
      <c r="H22" s="261">
        <f t="shared" si="2"/>
        <v>298</v>
      </c>
      <c r="I22" s="261">
        <f t="shared" si="2"/>
        <v>35</v>
      </c>
      <c r="J22" s="261">
        <f t="shared" si="2"/>
        <v>1344</v>
      </c>
    </row>
    <row r="23" spans="1:10" x14ac:dyDescent="0.25">
      <c r="A23" s="339"/>
      <c r="B23" s="339"/>
      <c r="C23" s="339"/>
      <c r="D23" s="339"/>
      <c r="E23" s="339"/>
      <c r="F23" s="339"/>
      <c r="G23" s="339"/>
      <c r="H23" s="33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B30"/>
  <sheetViews>
    <sheetView topLeftCell="A4" zoomScale="90" zoomScaleNormal="90" workbookViewId="0">
      <selection activeCell="AG5" sqref="AG5"/>
    </sheetView>
  </sheetViews>
  <sheetFormatPr defaultRowHeight="12.75" x14ac:dyDescent="0.2"/>
  <cols>
    <col min="1" max="1" width="4.7109375" style="8" customWidth="1"/>
    <col min="2" max="2" width="28.28515625" style="9" customWidth="1"/>
    <col min="3" max="3" width="17.5703125" style="8" customWidth="1"/>
    <col min="4" max="4" width="12.140625" style="8" customWidth="1"/>
    <col min="5" max="5" width="10" style="8" customWidth="1"/>
    <col min="6" max="6" width="8.28515625" style="8" customWidth="1"/>
    <col min="7" max="7" width="8.5703125" style="8" customWidth="1"/>
    <col min="8" max="8" width="10.28515625" style="8" customWidth="1"/>
    <col min="9" max="9" width="8.7109375" style="8" customWidth="1"/>
    <col min="10" max="10" width="8.140625" style="8" customWidth="1"/>
    <col min="11" max="11" width="12" style="8" customWidth="1"/>
    <col min="12" max="12" width="9.140625" style="8"/>
    <col min="13" max="13" width="11.5703125" style="8" bestFit="1" customWidth="1"/>
    <col min="14" max="14" width="15.28515625" style="8" customWidth="1"/>
    <col min="15" max="15" width="17.28515625" style="8" customWidth="1"/>
    <col min="16" max="28" width="9.140625" style="8" hidden="1" customWidth="1"/>
    <col min="29" max="16384" width="9.140625" style="8"/>
  </cols>
  <sheetData>
    <row r="1" spans="1:28" ht="15.75" x14ac:dyDescent="0.2">
      <c r="A1" s="358" t="s">
        <v>70</v>
      </c>
      <c r="B1" s="358"/>
      <c r="C1" s="358"/>
      <c r="D1" s="358"/>
      <c r="E1" s="358"/>
      <c r="F1" s="358"/>
      <c r="G1" s="359"/>
      <c r="H1" s="359"/>
      <c r="I1" s="359"/>
      <c r="J1" s="359"/>
      <c r="K1" s="359"/>
      <c r="L1" s="359"/>
      <c r="M1" s="359"/>
      <c r="N1" s="359"/>
      <c r="O1" s="358"/>
      <c r="P1" s="358"/>
      <c r="Q1" s="358"/>
      <c r="R1" s="358"/>
      <c r="S1" s="358"/>
      <c r="T1" s="358"/>
      <c r="U1" s="359"/>
      <c r="V1" s="359"/>
      <c r="W1" s="359"/>
      <c r="X1" s="359"/>
      <c r="Y1" s="359"/>
      <c r="Z1" s="359"/>
      <c r="AA1" s="359"/>
      <c r="AB1" s="359"/>
    </row>
    <row r="2" spans="1:28" s="35" customFormat="1" ht="17.25" customHeight="1" x14ac:dyDescent="0.25">
      <c r="A2" s="360" t="s">
        <v>69</v>
      </c>
      <c r="B2" s="360"/>
      <c r="C2" s="360"/>
      <c r="D2" s="360"/>
      <c r="E2" s="360"/>
      <c r="F2" s="360"/>
      <c r="G2" s="361"/>
      <c r="H2" s="361"/>
      <c r="I2" s="361"/>
      <c r="J2" s="361"/>
      <c r="K2" s="361"/>
      <c r="L2" s="361"/>
      <c r="M2" s="361"/>
      <c r="N2" s="361"/>
      <c r="O2" s="360"/>
      <c r="P2" s="360"/>
      <c r="Q2" s="360"/>
      <c r="R2" s="360"/>
      <c r="S2" s="360"/>
      <c r="T2" s="360"/>
      <c r="U2" s="361"/>
      <c r="V2" s="361"/>
      <c r="W2" s="361"/>
      <c r="X2" s="361"/>
      <c r="Y2" s="361"/>
      <c r="Z2" s="361"/>
      <c r="AA2" s="361"/>
      <c r="AB2" s="361"/>
    </row>
    <row r="3" spans="1:28" s="23" customFormat="1" ht="31.5" x14ac:dyDescent="0.25">
      <c r="A3" s="362" t="s">
        <v>68</v>
      </c>
      <c r="B3" s="362" t="s">
        <v>67</v>
      </c>
      <c r="C3" s="362" t="s">
        <v>59</v>
      </c>
      <c r="D3" s="362" t="s">
        <v>66</v>
      </c>
      <c r="E3" s="365" t="s">
        <v>65</v>
      </c>
      <c r="F3" s="371"/>
      <c r="G3" s="366"/>
      <c r="H3" s="365" t="s">
        <v>64</v>
      </c>
      <c r="I3" s="371"/>
      <c r="J3" s="366"/>
      <c r="K3" s="365" t="s">
        <v>63</v>
      </c>
      <c r="L3" s="371"/>
      <c r="M3" s="366"/>
      <c r="N3" s="29" t="s">
        <v>62</v>
      </c>
      <c r="O3" s="29" t="s">
        <v>61</v>
      </c>
    </row>
    <row r="4" spans="1:28" s="23" customFormat="1" ht="15.75" x14ac:dyDescent="0.25">
      <c r="A4" s="370"/>
      <c r="B4" s="370"/>
      <c r="C4" s="370"/>
      <c r="D4" s="370"/>
      <c r="E4" s="362" t="s">
        <v>59</v>
      </c>
      <c r="F4" s="365" t="s">
        <v>60</v>
      </c>
      <c r="G4" s="366"/>
      <c r="H4" s="362" t="s">
        <v>59</v>
      </c>
      <c r="I4" s="365" t="s">
        <v>60</v>
      </c>
      <c r="J4" s="366"/>
      <c r="K4" s="362" t="s">
        <v>59</v>
      </c>
      <c r="L4" s="365" t="s">
        <v>60</v>
      </c>
      <c r="M4" s="366"/>
      <c r="N4" s="362" t="s">
        <v>59</v>
      </c>
      <c r="O4" s="362" t="s">
        <v>59</v>
      </c>
    </row>
    <row r="5" spans="1:28" s="23" customFormat="1" ht="32.25" thickBot="1" x14ac:dyDescent="0.3">
      <c r="A5" s="364"/>
      <c r="B5" s="364"/>
      <c r="C5" s="364"/>
      <c r="D5" s="364"/>
      <c r="E5" s="364"/>
      <c r="F5" s="34" t="s">
        <v>58</v>
      </c>
      <c r="G5" s="34" t="s">
        <v>57</v>
      </c>
      <c r="H5" s="364"/>
      <c r="I5" s="34" t="s">
        <v>58</v>
      </c>
      <c r="J5" s="34" t="s">
        <v>57</v>
      </c>
      <c r="K5" s="364"/>
      <c r="L5" s="34" t="s">
        <v>58</v>
      </c>
      <c r="M5" s="34" t="s">
        <v>57</v>
      </c>
      <c r="N5" s="363"/>
      <c r="O5" s="363"/>
    </row>
    <row r="6" spans="1:28" s="31" customFormat="1" ht="63.75" thickTop="1" x14ac:dyDescent="0.25">
      <c r="A6" s="33">
        <v>1</v>
      </c>
      <c r="B6" s="33">
        <v>2</v>
      </c>
      <c r="C6" s="33" t="s">
        <v>56</v>
      </c>
      <c r="D6" s="33">
        <v>4</v>
      </c>
      <c r="E6" s="33" t="s">
        <v>55</v>
      </c>
      <c r="F6" s="33">
        <v>6</v>
      </c>
      <c r="G6" s="33">
        <v>7</v>
      </c>
      <c r="H6" s="33" t="s">
        <v>54</v>
      </c>
      <c r="I6" s="33">
        <v>9</v>
      </c>
      <c r="J6" s="33">
        <v>10</v>
      </c>
      <c r="K6" s="33" t="s">
        <v>53</v>
      </c>
      <c r="L6" s="33">
        <v>12</v>
      </c>
      <c r="M6" s="33">
        <v>13</v>
      </c>
      <c r="N6" s="32">
        <v>15</v>
      </c>
      <c r="O6" s="32" t="s">
        <v>52</v>
      </c>
    </row>
    <row r="7" spans="1:28" s="23" customFormat="1" ht="15.75" x14ac:dyDescent="0.2">
      <c r="A7" s="30"/>
      <c r="B7" s="29"/>
      <c r="C7" s="29"/>
      <c r="D7" s="29">
        <v>1</v>
      </c>
      <c r="E7" s="29"/>
      <c r="F7" s="29">
        <v>2</v>
      </c>
      <c r="G7" s="29">
        <v>3</v>
      </c>
      <c r="H7" s="29"/>
      <c r="I7" s="29">
        <v>4</v>
      </c>
      <c r="J7" s="29">
        <v>5</v>
      </c>
      <c r="K7" s="29"/>
      <c r="L7" s="29">
        <v>6</v>
      </c>
      <c r="M7" s="29">
        <v>7</v>
      </c>
      <c r="N7" s="29">
        <v>8</v>
      </c>
      <c r="O7" s="29">
        <v>10</v>
      </c>
      <c r="P7" s="17"/>
      <c r="Q7" s="17"/>
      <c r="R7" s="17"/>
      <c r="S7" s="17"/>
      <c r="T7" s="17"/>
      <c r="U7" s="17"/>
      <c r="V7" s="17"/>
      <c r="W7" s="17"/>
    </row>
    <row r="8" spans="1:28" s="16" customFormat="1" ht="15.75" x14ac:dyDescent="0.2">
      <c r="A8" s="28">
        <v>1</v>
      </c>
      <c r="B8" s="27" t="s">
        <v>51</v>
      </c>
      <c r="C8" s="15">
        <f t="shared" ref="C8:C25" si="0">SUM(N8,K8,H8,D8,E8)</f>
        <v>228</v>
      </c>
      <c r="D8" s="15">
        <v>4</v>
      </c>
      <c r="E8" s="26">
        <f t="shared" ref="E8:E25" si="1">F8+G8</f>
        <v>12</v>
      </c>
      <c r="F8" s="24">
        <v>10</v>
      </c>
      <c r="G8" s="24">
        <v>2</v>
      </c>
      <c r="H8" s="26">
        <f t="shared" ref="H8:H25" si="2">I8+J8</f>
        <v>20</v>
      </c>
      <c r="I8" s="24">
        <v>6</v>
      </c>
      <c r="J8" s="24">
        <v>14</v>
      </c>
      <c r="K8" s="26">
        <f t="shared" ref="K8:K25" si="3">L8+M8</f>
        <v>21</v>
      </c>
      <c r="L8" s="25">
        <v>4</v>
      </c>
      <c r="M8" s="24">
        <v>17</v>
      </c>
      <c r="N8" s="15">
        <v>171</v>
      </c>
      <c r="O8" s="15">
        <v>2399</v>
      </c>
      <c r="P8" s="17"/>
      <c r="Q8" s="17"/>
      <c r="R8" s="17"/>
      <c r="S8" s="17"/>
      <c r="T8" s="17"/>
      <c r="U8" s="17"/>
      <c r="V8" s="17"/>
      <c r="W8" s="17"/>
      <c r="Y8" s="23"/>
    </row>
    <row r="9" spans="1:28" s="16" customFormat="1" ht="15.75" x14ac:dyDescent="0.2">
      <c r="A9" s="22">
        <v>2</v>
      </c>
      <c r="B9" s="21" t="s">
        <v>50</v>
      </c>
      <c r="C9" s="18">
        <f t="shared" si="0"/>
        <v>240</v>
      </c>
      <c r="D9" s="18">
        <v>1</v>
      </c>
      <c r="E9" s="20">
        <f t="shared" si="1"/>
        <v>5</v>
      </c>
      <c r="F9" s="19">
        <v>4</v>
      </c>
      <c r="G9" s="19">
        <v>1</v>
      </c>
      <c r="H9" s="20">
        <f t="shared" si="2"/>
        <v>41</v>
      </c>
      <c r="I9" s="19">
        <v>26</v>
      </c>
      <c r="J9" s="19">
        <v>15</v>
      </c>
      <c r="K9" s="20">
        <f t="shared" si="3"/>
        <v>151</v>
      </c>
      <c r="L9" s="19">
        <v>56</v>
      </c>
      <c r="M9" s="19">
        <v>95</v>
      </c>
      <c r="N9" s="18">
        <v>42</v>
      </c>
      <c r="O9" s="18">
        <v>1439</v>
      </c>
      <c r="P9" s="17"/>
      <c r="Q9" s="17"/>
      <c r="R9" s="17"/>
      <c r="S9" s="17"/>
      <c r="T9" s="17"/>
      <c r="U9" s="17"/>
      <c r="V9" s="17"/>
      <c r="W9" s="17"/>
      <c r="Y9" s="23"/>
    </row>
    <row r="10" spans="1:28" s="16" customFormat="1" ht="15.75" x14ac:dyDescent="0.2">
      <c r="A10" s="28">
        <v>3</v>
      </c>
      <c r="B10" s="27" t="s">
        <v>49</v>
      </c>
      <c r="C10" s="15">
        <f t="shared" si="0"/>
        <v>354</v>
      </c>
      <c r="D10" s="15">
        <v>3</v>
      </c>
      <c r="E10" s="26">
        <f t="shared" si="1"/>
        <v>34</v>
      </c>
      <c r="F10" s="24">
        <v>30</v>
      </c>
      <c r="G10" s="24">
        <v>4</v>
      </c>
      <c r="H10" s="26">
        <f t="shared" si="2"/>
        <v>55</v>
      </c>
      <c r="I10" s="24">
        <v>46</v>
      </c>
      <c r="J10" s="24">
        <v>9</v>
      </c>
      <c r="K10" s="26">
        <f t="shared" si="3"/>
        <v>50</v>
      </c>
      <c r="L10" s="25">
        <v>32</v>
      </c>
      <c r="M10" s="24">
        <v>18</v>
      </c>
      <c r="N10" s="15">
        <v>212</v>
      </c>
      <c r="O10" s="15">
        <v>3573</v>
      </c>
      <c r="P10" s="17"/>
      <c r="Q10" s="17"/>
      <c r="R10" s="17"/>
      <c r="S10" s="17"/>
      <c r="T10" s="17"/>
      <c r="U10" s="17"/>
      <c r="V10" s="17"/>
      <c r="W10" s="17"/>
      <c r="Y10" s="23"/>
    </row>
    <row r="11" spans="1:28" s="16" customFormat="1" ht="15.75" x14ac:dyDescent="0.2">
      <c r="A11" s="22">
        <v>4</v>
      </c>
      <c r="B11" s="21" t="s">
        <v>48</v>
      </c>
      <c r="C11" s="18">
        <f t="shared" si="0"/>
        <v>1892</v>
      </c>
      <c r="D11" s="18">
        <v>11</v>
      </c>
      <c r="E11" s="20">
        <f t="shared" si="1"/>
        <v>69</v>
      </c>
      <c r="F11" s="19">
        <v>54</v>
      </c>
      <c r="G11" s="19">
        <v>15</v>
      </c>
      <c r="H11" s="20">
        <f t="shared" si="2"/>
        <v>1249</v>
      </c>
      <c r="I11" s="19">
        <v>969</v>
      </c>
      <c r="J11" s="19">
        <v>280</v>
      </c>
      <c r="K11" s="20">
        <f t="shared" si="3"/>
        <v>220</v>
      </c>
      <c r="L11" s="19">
        <v>107</v>
      </c>
      <c r="M11" s="19">
        <v>113</v>
      </c>
      <c r="N11" s="18">
        <v>343</v>
      </c>
      <c r="O11" s="18">
        <v>9279</v>
      </c>
      <c r="P11" s="17"/>
      <c r="Q11" s="17"/>
      <c r="R11" s="17"/>
      <c r="S11" s="17"/>
      <c r="T11" s="17"/>
      <c r="U11" s="17"/>
      <c r="V11" s="17"/>
      <c r="W11" s="17"/>
      <c r="Y11" s="23"/>
    </row>
    <row r="12" spans="1:28" s="16" customFormat="1" ht="15.75" x14ac:dyDescent="0.2">
      <c r="A12" s="28">
        <v>5</v>
      </c>
      <c r="B12" s="27" t="s">
        <v>47</v>
      </c>
      <c r="C12" s="15">
        <f t="shared" si="0"/>
        <v>766</v>
      </c>
      <c r="D12" s="15">
        <v>11</v>
      </c>
      <c r="E12" s="26">
        <f t="shared" si="1"/>
        <v>24</v>
      </c>
      <c r="F12" s="24">
        <v>21</v>
      </c>
      <c r="G12" s="24">
        <v>3</v>
      </c>
      <c r="H12" s="26">
        <f t="shared" si="2"/>
        <v>224</v>
      </c>
      <c r="I12" s="24">
        <v>194</v>
      </c>
      <c r="J12" s="24">
        <v>30</v>
      </c>
      <c r="K12" s="26">
        <f t="shared" si="3"/>
        <v>191</v>
      </c>
      <c r="L12" s="25">
        <v>114</v>
      </c>
      <c r="M12" s="24">
        <v>77</v>
      </c>
      <c r="N12" s="15">
        <v>316</v>
      </c>
      <c r="O12" s="15">
        <v>6962</v>
      </c>
      <c r="P12" s="17"/>
      <c r="Q12" s="17"/>
      <c r="R12" s="17"/>
      <c r="S12" s="17"/>
      <c r="T12" s="17"/>
      <c r="U12" s="17"/>
      <c r="V12" s="17"/>
      <c r="W12" s="17"/>
      <c r="Y12" s="23"/>
    </row>
    <row r="13" spans="1:28" s="16" customFormat="1" ht="15.75" x14ac:dyDescent="0.2">
      <c r="A13" s="22">
        <v>6</v>
      </c>
      <c r="B13" s="21" t="s">
        <v>46</v>
      </c>
      <c r="C13" s="18">
        <f t="shared" si="0"/>
        <v>1557</v>
      </c>
      <c r="D13" s="18">
        <v>8</v>
      </c>
      <c r="E13" s="20">
        <f t="shared" si="1"/>
        <v>47</v>
      </c>
      <c r="F13" s="19">
        <v>38</v>
      </c>
      <c r="G13" s="19">
        <v>9</v>
      </c>
      <c r="H13" s="20">
        <f t="shared" si="2"/>
        <v>432</v>
      </c>
      <c r="I13" s="19">
        <v>326</v>
      </c>
      <c r="J13" s="19">
        <v>106</v>
      </c>
      <c r="K13" s="20">
        <f t="shared" si="3"/>
        <v>766</v>
      </c>
      <c r="L13" s="19">
        <v>348</v>
      </c>
      <c r="M13" s="19">
        <v>418</v>
      </c>
      <c r="N13" s="18">
        <v>304</v>
      </c>
      <c r="O13" s="18">
        <v>8679</v>
      </c>
      <c r="P13" s="17"/>
      <c r="Q13" s="17"/>
      <c r="R13" s="17"/>
      <c r="S13" s="17"/>
      <c r="T13" s="17"/>
      <c r="U13" s="17"/>
      <c r="V13" s="17"/>
      <c r="W13" s="17"/>
      <c r="Y13" s="23"/>
    </row>
    <row r="14" spans="1:28" s="16" customFormat="1" ht="15.75" x14ac:dyDescent="0.2">
      <c r="A14" s="28">
        <v>7</v>
      </c>
      <c r="B14" s="27" t="s">
        <v>45</v>
      </c>
      <c r="C14" s="15">
        <f t="shared" si="0"/>
        <v>399</v>
      </c>
      <c r="D14" s="15">
        <v>2</v>
      </c>
      <c r="E14" s="26">
        <f t="shared" si="1"/>
        <v>8</v>
      </c>
      <c r="F14" s="24">
        <v>3</v>
      </c>
      <c r="G14" s="24">
        <v>5</v>
      </c>
      <c r="H14" s="26">
        <f t="shared" si="2"/>
        <v>83</v>
      </c>
      <c r="I14" s="24">
        <v>61</v>
      </c>
      <c r="J14" s="24">
        <v>22</v>
      </c>
      <c r="K14" s="26">
        <f t="shared" si="3"/>
        <v>226</v>
      </c>
      <c r="L14" s="25">
        <v>89</v>
      </c>
      <c r="M14" s="24">
        <v>137</v>
      </c>
      <c r="N14" s="15">
        <v>80</v>
      </c>
      <c r="O14" s="15">
        <v>3351</v>
      </c>
      <c r="P14" s="17"/>
      <c r="Q14" s="17"/>
      <c r="R14" s="17"/>
      <c r="S14" s="17"/>
      <c r="T14" s="17"/>
      <c r="U14" s="17"/>
      <c r="V14" s="17"/>
      <c r="W14" s="17"/>
      <c r="Y14" s="23"/>
    </row>
    <row r="15" spans="1:28" s="16" customFormat="1" ht="15.75" x14ac:dyDescent="0.2">
      <c r="A15" s="22">
        <v>8</v>
      </c>
      <c r="B15" s="21" t="s">
        <v>44</v>
      </c>
      <c r="C15" s="18">
        <f t="shared" si="0"/>
        <v>255</v>
      </c>
      <c r="D15" s="18">
        <v>1</v>
      </c>
      <c r="E15" s="20">
        <f t="shared" si="1"/>
        <v>11</v>
      </c>
      <c r="F15" s="19">
        <v>11</v>
      </c>
      <c r="G15" s="19">
        <v>0</v>
      </c>
      <c r="H15" s="20">
        <f t="shared" si="2"/>
        <v>40</v>
      </c>
      <c r="I15" s="19">
        <v>27</v>
      </c>
      <c r="J15" s="19">
        <v>13</v>
      </c>
      <c r="K15" s="20">
        <f t="shared" si="3"/>
        <v>82</v>
      </c>
      <c r="L15" s="19">
        <v>26</v>
      </c>
      <c r="M15" s="19">
        <v>56</v>
      </c>
      <c r="N15" s="18">
        <v>121</v>
      </c>
      <c r="O15" s="18">
        <v>2958</v>
      </c>
      <c r="P15" s="17"/>
      <c r="Q15" s="17"/>
      <c r="R15" s="17"/>
      <c r="S15" s="17"/>
      <c r="T15" s="17"/>
      <c r="U15" s="17"/>
      <c r="V15" s="17"/>
      <c r="W15" s="17"/>
      <c r="Y15" s="23"/>
    </row>
    <row r="16" spans="1:28" s="16" customFormat="1" ht="15.75" x14ac:dyDescent="0.2">
      <c r="A16" s="28">
        <v>9</v>
      </c>
      <c r="B16" s="27" t="s">
        <v>43</v>
      </c>
      <c r="C16" s="15">
        <f t="shared" si="0"/>
        <v>510</v>
      </c>
      <c r="D16" s="15">
        <v>4</v>
      </c>
      <c r="E16" s="26">
        <f t="shared" si="1"/>
        <v>17</v>
      </c>
      <c r="F16" s="24">
        <v>15</v>
      </c>
      <c r="G16" s="24">
        <v>2</v>
      </c>
      <c r="H16" s="26">
        <f t="shared" si="2"/>
        <v>134</v>
      </c>
      <c r="I16" s="24">
        <v>110</v>
      </c>
      <c r="J16" s="24">
        <v>24</v>
      </c>
      <c r="K16" s="26">
        <f t="shared" si="3"/>
        <v>193</v>
      </c>
      <c r="L16" s="25">
        <v>85</v>
      </c>
      <c r="M16" s="24">
        <v>108</v>
      </c>
      <c r="N16" s="15">
        <v>162</v>
      </c>
      <c r="O16" s="15">
        <v>3497</v>
      </c>
      <c r="P16" s="17"/>
      <c r="Q16" s="17"/>
      <c r="R16" s="17"/>
      <c r="S16" s="17"/>
      <c r="T16" s="17"/>
      <c r="U16" s="17"/>
      <c r="V16" s="17"/>
      <c r="W16" s="17"/>
      <c r="Y16" s="23"/>
    </row>
    <row r="17" spans="1:25" s="16" customFormat="1" ht="15.75" x14ac:dyDescent="0.2">
      <c r="A17" s="22">
        <v>10</v>
      </c>
      <c r="B17" s="21" t="s">
        <v>42</v>
      </c>
      <c r="C17" s="18">
        <f t="shared" si="0"/>
        <v>106</v>
      </c>
      <c r="D17" s="18"/>
      <c r="E17" s="20">
        <f t="shared" si="1"/>
        <v>7</v>
      </c>
      <c r="F17" s="19">
        <v>5</v>
      </c>
      <c r="G17" s="19">
        <v>2</v>
      </c>
      <c r="H17" s="20">
        <f t="shared" si="2"/>
        <v>13</v>
      </c>
      <c r="I17" s="19">
        <v>7</v>
      </c>
      <c r="J17" s="19">
        <v>6</v>
      </c>
      <c r="K17" s="20">
        <f t="shared" si="3"/>
        <v>28</v>
      </c>
      <c r="L17" s="19">
        <v>11</v>
      </c>
      <c r="M17" s="19">
        <v>17</v>
      </c>
      <c r="N17" s="18">
        <v>58</v>
      </c>
      <c r="O17" s="18">
        <v>1096</v>
      </c>
      <c r="P17" s="17"/>
      <c r="Q17" s="17"/>
      <c r="R17" s="17"/>
      <c r="S17" s="17"/>
      <c r="T17" s="17"/>
      <c r="U17" s="17"/>
      <c r="V17" s="17"/>
      <c r="W17" s="17"/>
      <c r="Y17" s="23"/>
    </row>
    <row r="18" spans="1:25" s="16" customFormat="1" ht="15.75" x14ac:dyDescent="0.2">
      <c r="A18" s="28">
        <v>11</v>
      </c>
      <c r="B18" s="27" t="s">
        <v>41</v>
      </c>
      <c r="C18" s="15">
        <f t="shared" si="0"/>
        <v>429</v>
      </c>
      <c r="D18" s="15">
        <v>2</v>
      </c>
      <c r="E18" s="26">
        <f t="shared" si="1"/>
        <v>11</v>
      </c>
      <c r="F18" s="24">
        <v>9</v>
      </c>
      <c r="G18" s="24">
        <v>2</v>
      </c>
      <c r="H18" s="26">
        <f t="shared" si="2"/>
        <v>164</v>
      </c>
      <c r="I18" s="24">
        <v>114</v>
      </c>
      <c r="J18" s="24">
        <v>50</v>
      </c>
      <c r="K18" s="26">
        <f t="shared" si="3"/>
        <v>172</v>
      </c>
      <c r="L18" s="25">
        <v>81</v>
      </c>
      <c r="M18" s="24">
        <v>91</v>
      </c>
      <c r="N18" s="15">
        <v>80</v>
      </c>
      <c r="O18" s="15">
        <v>2130</v>
      </c>
      <c r="P18" s="17"/>
      <c r="Q18" s="17"/>
      <c r="R18" s="17"/>
      <c r="S18" s="17"/>
      <c r="T18" s="17"/>
      <c r="U18" s="17"/>
      <c r="V18" s="17"/>
      <c r="W18" s="17"/>
      <c r="Y18" s="23"/>
    </row>
    <row r="19" spans="1:25" s="16" customFormat="1" ht="15.75" x14ac:dyDescent="0.2">
      <c r="A19" s="22">
        <v>12</v>
      </c>
      <c r="B19" s="21" t="s">
        <v>40</v>
      </c>
      <c r="C19" s="18">
        <f t="shared" si="0"/>
        <v>502</v>
      </c>
      <c r="D19" s="18">
        <v>4</v>
      </c>
      <c r="E19" s="20">
        <f t="shared" si="1"/>
        <v>19</v>
      </c>
      <c r="F19" s="19">
        <v>11</v>
      </c>
      <c r="G19" s="19">
        <v>8</v>
      </c>
      <c r="H19" s="20">
        <f t="shared" si="2"/>
        <v>96</v>
      </c>
      <c r="I19" s="19">
        <v>74</v>
      </c>
      <c r="J19" s="19">
        <v>22</v>
      </c>
      <c r="K19" s="20">
        <f t="shared" si="3"/>
        <v>281</v>
      </c>
      <c r="L19" s="19">
        <v>99</v>
      </c>
      <c r="M19" s="19">
        <v>182</v>
      </c>
      <c r="N19" s="18">
        <v>102</v>
      </c>
      <c r="O19" s="18">
        <v>3388</v>
      </c>
      <c r="P19" s="17"/>
      <c r="Q19" s="17"/>
      <c r="R19" s="17"/>
      <c r="S19" s="17"/>
      <c r="T19" s="17"/>
      <c r="U19" s="17"/>
      <c r="V19" s="17"/>
      <c r="W19" s="17"/>
      <c r="Y19" s="23"/>
    </row>
    <row r="20" spans="1:25" s="16" customFormat="1" ht="15.75" x14ac:dyDescent="0.2">
      <c r="A20" s="28">
        <v>13</v>
      </c>
      <c r="B20" s="27" t="s">
        <v>39</v>
      </c>
      <c r="C20" s="15">
        <f t="shared" si="0"/>
        <v>256</v>
      </c>
      <c r="D20" s="15">
        <v>3</v>
      </c>
      <c r="E20" s="26">
        <f t="shared" si="1"/>
        <v>7</v>
      </c>
      <c r="F20" s="24">
        <v>5</v>
      </c>
      <c r="G20" s="24">
        <v>2</v>
      </c>
      <c r="H20" s="26">
        <f t="shared" si="2"/>
        <v>9</v>
      </c>
      <c r="I20" s="24">
        <v>5</v>
      </c>
      <c r="J20" s="24">
        <v>4</v>
      </c>
      <c r="K20" s="26">
        <f t="shared" si="3"/>
        <v>184</v>
      </c>
      <c r="L20" s="25">
        <v>67</v>
      </c>
      <c r="M20" s="24">
        <v>117</v>
      </c>
      <c r="N20" s="15">
        <v>53</v>
      </c>
      <c r="O20" s="15">
        <v>1182</v>
      </c>
      <c r="P20" s="17"/>
      <c r="Q20" s="17"/>
      <c r="R20" s="17"/>
      <c r="S20" s="17"/>
      <c r="T20" s="17"/>
      <c r="U20" s="17"/>
      <c r="V20" s="17"/>
      <c r="W20" s="17"/>
      <c r="Y20" s="23"/>
    </row>
    <row r="21" spans="1:25" s="16" customFormat="1" ht="15.75" x14ac:dyDescent="0.2">
      <c r="A21" s="22">
        <v>14</v>
      </c>
      <c r="B21" s="21" t="s">
        <v>38</v>
      </c>
      <c r="C21" s="18">
        <f t="shared" si="0"/>
        <v>243</v>
      </c>
      <c r="D21" s="18">
        <v>6</v>
      </c>
      <c r="E21" s="20">
        <f t="shared" si="1"/>
        <v>13</v>
      </c>
      <c r="F21" s="19">
        <v>10</v>
      </c>
      <c r="G21" s="19">
        <v>3</v>
      </c>
      <c r="H21" s="20">
        <f t="shared" si="2"/>
        <v>88</v>
      </c>
      <c r="I21" s="19">
        <v>74</v>
      </c>
      <c r="J21" s="19">
        <v>14</v>
      </c>
      <c r="K21" s="20">
        <f t="shared" si="3"/>
        <v>64</v>
      </c>
      <c r="L21" s="19">
        <v>34</v>
      </c>
      <c r="M21" s="19">
        <v>30</v>
      </c>
      <c r="N21" s="18">
        <v>72</v>
      </c>
      <c r="O21" s="18">
        <v>2325</v>
      </c>
      <c r="P21" s="17"/>
      <c r="Q21" s="17"/>
      <c r="R21" s="17"/>
      <c r="S21" s="17"/>
      <c r="T21" s="17"/>
      <c r="U21" s="17"/>
      <c r="V21" s="17"/>
      <c r="W21" s="17"/>
      <c r="Y21" s="23"/>
    </row>
    <row r="22" spans="1:25" s="16" customFormat="1" ht="15.75" x14ac:dyDescent="0.2">
      <c r="A22" s="28">
        <v>15</v>
      </c>
      <c r="B22" s="27" t="s">
        <v>37</v>
      </c>
      <c r="C22" s="15">
        <f t="shared" si="0"/>
        <v>211</v>
      </c>
      <c r="D22" s="15">
        <v>3</v>
      </c>
      <c r="E22" s="26">
        <f t="shared" si="1"/>
        <v>12</v>
      </c>
      <c r="F22" s="24">
        <v>9</v>
      </c>
      <c r="G22" s="24">
        <v>3</v>
      </c>
      <c r="H22" s="26">
        <f t="shared" si="2"/>
        <v>30</v>
      </c>
      <c r="I22" s="24">
        <v>15</v>
      </c>
      <c r="J22" s="24">
        <v>15</v>
      </c>
      <c r="K22" s="26">
        <f t="shared" si="3"/>
        <v>95</v>
      </c>
      <c r="L22" s="25">
        <v>43</v>
      </c>
      <c r="M22" s="24">
        <v>52</v>
      </c>
      <c r="N22" s="15">
        <v>71</v>
      </c>
      <c r="O22" s="15">
        <v>1935</v>
      </c>
      <c r="P22" s="17"/>
      <c r="Q22" s="17"/>
      <c r="R22" s="17"/>
      <c r="S22" s="17"/>
      <c r="T22" s="17"/>
      <c r="U22" s="17"/>
      <c r="V22" s="17"/>
      <c r="W22" s="17"/>
      <c r="Y22" s="23"/>
    </row>
    <row r="23" spans="1:25" s="16" customFormat="1" ht="15.75" x14ac:dyDescent="0.2">
      <c r="A23" s="22">
        <v>16</v>
      </c>
      <c r="B23" s="21" t="s">
        <v>36</v>
      </c>
      <c r="C23" s="18">
        <f t="shared" si="0"/>
        <v>369</v>
      </c>
      <c r="D23" s="18">
        <v>2</v>
      </c>
      <c r="E23" s="20">
        <f t="shared" si="1"/>
        <v>10</v>
      </c>
      <c r="F23" s="19">
        <v>7</v>
      </c>
      <c r="G23" s="19">
        <v>3</v>
      </c>
      <c r="H23" s="20">
        <f t="shared" si="2"/>
        <v>154</v>
      </c>
      <c r="I23" s="19">
        <v>108</v>
      </c>
      <c r="J23" s="19">
        <v>46</v>
      </c>
      <c r="K23" s="20">
        <f t="shared" si="3"/>
        <v>108</v>
      </c>
      <c r="L23" s="19">
        <v>16</v>
      </c>
      <c r="M23" s="19">
        <v>92</v>
      </c>
      <c r="N23" s="18">
        <v>95</v>
      </c>
      <c r="O23" s="18">
        <v>2633</v>
      </c>
      <c r="P23" s="17"/>
      <c r="Q23" s="17"/>
      <c r="R23" s="17"/>
      <c r="S23" s="17"/>
      <c r="T23" s="17"/>
      <c r="U23" s="17"/>
      <c r="V23" s="17"/>
      <c r="W23" s="17"/>
      <c r="Y23" s="23"/>
    </row>
    <row r="24" spans="1:25" s="16" customFormat="1" ht="15.75" x14ac:dyDescent="0.2">
      <c r="A24" s="28">
        <v>17</v>
      </c>
      <c r="B24" s="27" t="s">
        <v>35</v>
      </c>
      <c r="C24" s="15">
        <f t="shared" si="0"/>
        <v>250</v>
      </c>
      <c r="D24" s="15"/>
      <c r="E24" s="26">
        <f t="shared" si="1"/>
        <v>24</v>
      </c>
      <c r="F24" s="24">
        <v>15</v>
      </c>
      <c r="G24" s="24">
        <v>9</v>
      </c>
      <c r="H24" s="26">
        <f t="shared" si="2"/>
        <v>26</v>
      </c>
      <c r="I24" s="24">
        <v>14</v>
      </c>
      <c r="J24" s="24">
        <v>12</v>
      </c>
      <c r="K24" s="26">
        <f t="shared" si="3"/>
        <v>36</v>
      </c>
      <c r="L24" s="25">
        <v>8</v>
      </c>
      <c r="M24" s="24">
        <v>28</v>
      </c>
      <c r="N24" s="15">
        <v>164</v>
      </c>
      <c r="O24" s="15">
        <v>3298</v>
      </c>
      <c r="P24" s="17"/>
      <c r="Q24" s="17"/>
      <c r="R24" s="17"/>
      <c r="S24" s="17"/>
      <c r="T24" s="17"/>
      <c r="U24" s="17"/>
      <c r="V24" s="17"/>
      <c r="W24" s="17"/>
      <c r="Y24" s="23"/>
    </row>
    <row r="25" spans="1:25" s="16" customFormat="1" ht="15.75" x14ac:dyDescent="0.2">
      <c r="A25" s="22">
        <v>18</v>
      </c>
      <c r="B25" s="21" t="s">
        <v>34</v>
      </c>
      <c r="C25" s="18">
        <f t="shared" si="0"/>
        <v>893</v>
      </c>
      <c r="D25" s="18">
        <v>2</v>
      </c>
      <c r="E25" s="20">
        <f t="shared" si="1"/>
        <v>23</v>
      </c>
      <c r="F25" s="19">
        <v>18</v>
      </c>
      <c r="G25" s="19">
        <v>5</v>
      </c>
      <c r="H25" s="20">
        <f t="shared" si="2"/>
        <v>139</v>
      </c>
      <c r="I25" s="19">
        <v>103</v>
      </c>
      <c r="J25" s="19">
        <v>36</v>
      </c>
      <c r="K25" s="20">
        <f t="shared" si="3"/>
        <v>591</v>
      </c>
      <c r="L25" s="19">
        <v>225</v>
      </c>
      <c r="M25" s="19">
        <v>366</v>
      </c>
      <c r="N25" s="18">
        <v>138</v>
      </c>
      <c r="O25" s="18">
        <v>3933</v>
      </c>
      <c r="P25" s="17"/>
      <c r="Q25" s="17"/>
      <c r="R25" s="17"/>
      <c r="S25" s="17"/>
    </row>
    <row r="26" spans="1:25" s="14" customFormat="1" ht="15.75" x14ac:dyDescent="0.25">
      <c r="A26" s="368" t="s">
        <v>33</v>
      </c>
      <c r="B26" s="369"/>
      <c r="C26" s="15">
        <f>SUM(C8:C25)</f>
        <v>9460</v>
      </c>
      <c r="D26" s="15">
        <f>SUM(D8:D25)</f>
        <v>67</v>
      </c>
      <c r="E26" s="15">
        <f>SUM(E8:E25)</f>
        <v>353</v>
      </c>
      <c r="F26" s="15">
        <f>SUM(F8:F25)</f>
        <v>275</v>
      </c>
      <c r="G26" s="15">
        <v>78</v>
      </c>
      <c r="H26" s="15">
        <f t="shared" ref="H26:O26" si="4">SUM(H8:H25)</f>
        <v>2997</v>
      </c>
      <c r="I26" s="15">
        <f t="shared" si="4"/>
        <v>2279</v>
      </c>
      <c r="J26" s="15">
        <f t="shared" si="4"/>
        <v>718</v>
      </c>
      <c r="K26" s="15">
        <f t="shared" si="4"/>
        <v>3459</v>
      </c>
      <c r="L26" s="15">
        <f t="shared" si="4"/>
        <v>1445</v>
      </c>
      <c r="M26" s="15">
        <f t="shared" si="4"/>
        <v>2014</v>
      </c>
      <c r="N26" s="15">
        <f t="shared" si="4"/>
        <v>2584</v>
      </c>
      <c r="O26" s="15">
        <f t="shared" si="4"/>
        <v>64057</v>
      </c>
    </row>
    <row r="27" spans="1:25" s="12" customFormat="1" ht="15.75" x14ac:dyDescent="0.25">
      <c r="B27" s="13"/>
    </row>
    <row r="28" spans="1:25" s="12" customFormat="1" ht="15.75" x14ac:dyDescent="0.25">
      <c r="A28" s="367" t="s">
        <v>32</v>
      </c>
      <c r="B28" s="367"/>
      <c r="C28" s="367"/>
      <c r="D28" s="367"/>
      <c r="E28" s="367"/>
      <c r="F28" s="367"/>
      <c r="G28" s="367"/>
    </row>
    <row r="30" spans="1:25" ht="15.75" x14ac:dyDescent="0.25">
      <c r="A30" s="11"/>
      <c r="B30" s="10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K3:M3"/>
    <mergeCell ref="D3:D5"/>
    <mergeCell ref="I4:J4"/>
    <mergeCell ref="H3:J3"/>
    <mergeCell ref="E3:G3"/>
    <mergeCell ref="O1:AB1"/>
    <mergeCell ref="O2:AB2"/>
    <mergeCell ref="O4:O5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M23"/>
  <sheetViews>
    <sheetView topLeftCell="A7" zoomScaleNormal="100" workbookViewId="0">
      <selection activeCell="I14" sqref="I14"/>
    </sheetView>
  </sheetViews>
  <sheetFormatPr defaultRowHeight="18.75" x14ac:dyDescent="0.25"/>
  <cols>
    <col min="1" max="1" width="9" style="37" customWidth="1"/>
    <col min="2" max="2" width="32.28515625" style="36" bestFit="1" customWidth="1"/>
    <col min="3" max="3" width="13.5703125" style="36" customWidth="1"/>
    <col min="4" max="5" width="13.28515625" style="36" customWidth="1"/>
    <col min="6" max="6" width="10.7109375" style="36" customWidth="1"/>
    <col min="7" max="7" width="13.7109375" style="36" customWidth="1"/>
    <col min="8" max="8" width="13.85546875" style="36" customWidth="1"/>
    <col min="9" max="9" width="14.28515625" style="36" customWidth="1"/>
    <col min="10" max="10" width="12.28515625" style="36" customWidth="1"/>
    <col min="11" max="11" width="13.28515625" style="36" customWidth="1"/>
    <col min="12" max="12" width="12.85546875" style="36" customWidth="1"/>
    <col min="13" max="13" width="11.7109375" style="36" customWidth="1"/>
    <col min="14" max="16384" width="9.140625" style="36"/>
  </cols>
  <sheetData>
    <row r="1" spans="1:13" ht="51" customHeight="1" x14ac:dyDescent="0.25">
      <c r="A1" s="374" t="s">
        <v>124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3" x14ac:dyDescent="0.25">
      <c r="A2" s="375" t="s">
        <v>68</v>
      </c>
      <c r="B2" s="375" t="s">
        <v>67</v>
      </c>
      <c r="C2" s="372" t="s">
        <v>123</v>
      </c>
      <c r="D2" s="380"/>
      <c r="E2" s="380"/>
      <c r="F2" s="380"/>
      <c r="G2" s="380"/>
      <c r="H2" s="381"/>
      <c r="I2" s="382" t="s">
        <v>122</v>
      </c>
      <c r="J2" s="382"/>
      <c r="K2" s="382"/>
      <c r="L2" s="383"/>
    </row>
    <row r="3" spans="1:13" ht="97.5" customHeight="1" x14ac:dyDescent="0.25">
      <c r="A3" s="376"/>
      <c r="B3" s="376"/>
      <c r="C3" s="384" t="s">
        <v>121</v>
      </c>
      <c r="D3" s="381"/>
      <c r="E3" s="372" t="s">
        <v>120</v>
      </c>
      <c r="F3" s="373"/>
      <c r="G3" s="384" t="s">
        <v>119</v>
      </c>
      <c r="H3" s="381" t="s">
        <v>118</v>
      </c>
      <c r="I3" s="384" t="s">
        <v>117</v>
      </c>
      <c r="J3" s="381"/>
      <c r="K3" s="384" t="s">
        <v>116</v>
      </c>
      <c r="L3" s="381"/>
    </row>
    <row r="4" spans="1:13" s="51" customFormat="1" x14ac:dyDescent="0.25">
      <c r="A4" s="377"/>
      <c r="B4" s="377"/>
      <c r="C4" s="53" t="s">
        <v>115</v>
      </c>
      <c r="D4" s="53" t="s">
        <v>114</v>
      </c>
      <c r="E4" s="53" t="s">
        <v>115</v>
      </c>
      <c r="F4" s="53" t="s">
        <v>114</v>
      </c>
      <c r="G4" s="53" t="s">
        <v>115</v>
      </c>
      <c r="H4" s="53" t="s">
        <v>114</v>
      </c>
      <c r="I4" s="52" t="s">
        <v>115</v>
      </c>
      <c r="J4" s="52" t="s">
        <v>114</v>
      </c>
      <c r="K4" s="52" t="s">
        <v>115</v>
      </c>
      <c r="L4" s="52" t="s">
        <v>114</v>
      </c>
    </row>
    <row r="5" spans="1:13" x14ac:dyDescent="0.25">
      <c r="A5" s="50" t="s">
        <v>20</v>
      </c>
      <c r="B5" s="49" t="s">
        <v>113</v>
      </c>
      <c r="C5" s="45" t="s">
        <v>93</v>
      </c>
      <c r="D5" s="45">
        <v>56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1</v>
      </c>
      <c r="L5" s="45">
        <v>1</v>
      </c>
      <c r="M5" s="40"/>
    </row>
    <row r="6" spans="1:13" x14ac:dyDescent="0.25">
      <c r="A6" s="44" t="s">
        <v>18</v>
      </c>
      <c r="B6" s="43" t="s">
        <v>112</v>
      </c>
      <c r="C6" s="42" t="s">
        <v>111</v>
      </c>
      <c r="D6" s="42">
        <v>71</v>
      </c>
      <c r="E6" s="42">
        <v>0</v>
      </c>
      <c r="F6" s="42">
        <v>0</v>
      </c>
      <c r="G6" s="41">
        <v>0</v>
      </c>
      <c r="H6" s="41">
        <v>0</v>
      </c>
      <c r="I6" s="41">
        <v>1</v>
      </c>
      <c r="J6" s="41">
        <v>1</v>
      </c>
      <c r="K6" s="41">
        <v>1</v>
      </c>
      <c r="L6" s="41">
        <v>2</v>
      </c>
      <c r="M6" s="40"/>
    </row>
    <row r="7" spans="1:13" x14ac:dyDescent="0.25">
      <c r="A7" s="48" t="s">
        <v>16</v>
      </c>
      <c r="B7" s="47" t="s">
        <v>110</v>
      </c>
      <c r="C7" s="45" t="s">
        <v>109</v>
      </c>
      <c r="D7" s="45">
        <v>122</v>
      </c>
      <c r="E7" s="45">
        <v>0</v>
      </c>
      <c r="F7" s="45">
        <v>0</v>
      </c>
      <c r="G7" s="45">
        <v>0</v>
      </c>
      <c r="H7" s="45">
        <v>0</v>
      </c>
      <c r="I7" s="45">
        <v>1</v>
      </c>
      <c r="J7" s="45">
        <v>1</v>
      </c>
      <c r="K7" s="45">
        <v>1</v>
      </c>
      <c r="L7" s="45">
        <v>1</v>
      </c>
    </row>
    <row r="8" spans="1:13" x14ac:dyDescent="0.25">
      <c r="A8" s="44" t="s">
        <v>14</v>
      </c>
      <c r="B8" s="43" t="s">
        <v>108</v>
      </c>
      <c r="C8" s="42" t="s">
        <v>107</v>
      </c>
      <c r="D8" s="42">
        <v>239</v>
      </c>
      <c r="E8" s="42">
        <v>2</v>
      </c>
      <c r="F8" s="42">
        <v>2</v>
      </c>
      <c r="G8" s="41">
        <v>1</v>
      </c>
      <c r="H8" s="41">
        <v>2</v>
      </c>
      <c r="I8" s="41">
        <v>12</v>
      </c>
      <c r="J8" s="41">
        <v>14</v>
      </c>
      <c r="K8" s="41">
        <v>1</v>
      </c>
      <c r="L8" s="41">
        <v>1</v>
      </c>
      <c r="M8" s="40"/>
    </row>
    <row r="9" spans="1:13" x14ac:dyDescent="0.25">
      <c r="A9" s="48" t="s">
        <v>12</v>
      </c>
      <c r="B9" s="47" t="s">
        <v>106</v>
      </c>
      <c r="C9" s="45" t="s">
        <v>105</v>
      </c>
      <c r="D9" s="45">
        <v>131</v>
      </c>
      <c r="E9" s="45">
        <v>0</v>
      </c>
      <c r="F9" s="45">
        <v>0</v>
      </c>
      <c r="G9" s="45">
        <v>1</v>
      </c>
      <c r="H9" s="45">
        <v>1</v>
      </c>
      <c r="I9" s="45">
        <v>6</v>
      </c>
      <c r="J9" s="45">
        <v>7</v>
      </c>
      <c r="K9" s="45">
        <v>0</v>
      </c>
      <c r="L9" s="45">
        <v>0</v>
      </c>
      <c r="M9" s="40"/>
    </row>
    <row r="10" spans="1:13" x14ac:dyDescent="0.25">
      <c r="A10" s="44" t="s">
        <v>10</v>
      </c>
      <c r="B10" s="43" t="s">
        <v>104</v>
      </c>
      <c r="C10" s="42" t="s">
        <v>103</v>
      </c>
      <c r="D10" s="42">
        <v>174</v>
      </c>
      <c r="E10" s="42">
        <v>0</v>
      </c>
      <c r="F10" s="42">
        <v>0</v>
      </c>
      <c r="G10" s="41">
        <v>0</v>
      </c>
      <c r="H10" s="41">
        <v>0</v>
      </c>
      <c r="I10" s="41">
        <v>9</v>
      </c>
      <c r="J10" s="41">
        <v>8</v>
      </c>
      <c r="K10" s="41">
        <v>2</v>
      </c>
      <c r="L10" s="41">
        <v>2</v>
      </c>
      <c r="M10" s="40"/>
    </row>
    <row r="11" spans="1:13" x14ac:dyDescent="0.25">
      <c r="A11" s="48" t="s">
        <v>8</v>
      </c>
      <c r="B11" s="47" t="s">
        <v>102</v>
      </c>
      <c r="C11" s="45" t="s">
        <v>101</v>
      </c>
      <c r="D11" s="45">
        <v>65</v>
      </c>
      <c r="E11" s="45">
        <v>1</v>
      </c>
      <c r="F11" s="45">
        <v>1</v>
      </c>
      <c r="G11" s="45">
        <v>0</v>
      </c>
      <c r="H11" s="45">
        <v>0</v>
      </c>
      <c r="I11" s="45">
        <v>0</v>
      </c>
      <c r="J11" s="45">
        <v>0</v>
      </c>
      <c r="K11" s="45">
        <v>2</v>
      </c>
      <c r="L11" s="45">
        <v>2</v>
      </c>
    </row>
    <row r="12" spans="1:13" x14ac:dyDescent="0.25">
      <c r="A12" s="44" t="s">
        <v>6</v>
      </c>
      <c r="B12" s="43" t="s">
        <v>100</v>
      </c>
      <c r="C12" s="42" t="s">
        <v>99</v>
      </c>
      <c r="D12" s="42">
        <v>62</v>
      </c>
      <c r="E12" s="42">
        <v>0</v>
      </c>
      <c r="F12" s="42">
        <v>0</v>
      </c>
      <c r="G12" s="41">
        <v>0</v>
      </c>
      <c r="H12" s="41">
        <v>0</v>
      </c>
      <c r="I12" s="41">
        <v>3</v>
      </c>
      <c r="J12" s="41">
        <v>3</v>
      </c>
      <c r="K12" s="41">
        <v>0</v>
      </c>
      <c r="L12" s="41">
        <v>0</v>
      </c>
      <c r="M12" s="40"/>
    </row>
    <row r="13" spans="1:13" x14ac:dyDescent="0.25">
      <c r="A13" s="48" t="s">
        <v>4</v>
      </c>
      <c r="B13" s="47" t="s">
        <v>98</v>
      </c>
      <c r="C13" s="45" t="s">
        <v>97</v>
      </c>
      <c r="D13" s="45">
        <v>92</v>
      </c>
      <c r="E13" s="45">
        <v>0</v>
      </c>
      <c r="F13" s="45">
        <v>0</v>
      </c>
      <c r="G13" s="45">
        <v>0</v>
      </c>
      <c r="H13" s="45">
        <v>0</v>
      </c>
      <c r="I13" s="45">
        <v>1</v>
      </c>
      <c r="J13" s="45">
        <v>2</v>
      </c>
      <c r="K13" s="45">
        <v>0</v>
      </c>
      <c r="L13" s="45">
        <v>0</v>
      </c>
      <c r="M13" s="40"/>
    </row>
    <row r="14" spans="1:13" x14ac:dyDescent="0.25">
      <c r="A14" s="44" t="s">
        <v>2</v>
      </c>
      <c r="B14" s="43" t="s">
        <v>96</v>
      </c>
      <c r="C14" s="42" t="s">
        <v>95</v>
      </c>
      <c r="D14" s="42">
        <v>33</v>
      </c>
      <c r="E14" s="42">
        <v>0</v>
      </c>
      <c r="F14" s="42">
        <v>0</v>
      </c>
      <c r="G14" s="41">
        <v>0</v>
      </c>
      <c r="H14" s="41">
        <v>0</v>
      </c>
      <c r="I14" s="41">
        <v>2</v>
      </c>
      <c r="J14" s="41">
        <v>2</v>
      </c>
      <c r="K14" s="41">
        <v>1</v>
      </c>
      <c r="L14" s="41">
        <v>1</v>
      </c>
      <c r="M14" s="40"/>
    </row>
    <row r="15" spans="1:13" x14ac:dyDescent="0.25">
      <c r="A15" s="48" t="s">
        <v>0</v>
      </c>
      <c r="B15" s="47" t="s">
        <v>94</v>
      </c>
      <c r="C15" s="45" t="s">
        <v>93</v>
      </c>
      <c r="D15" s="45">
        <v>56</v>
      </c>
      <c r="E15" s="45">
        <v>0</v>
      </c>
      <c r="F15" s="45">
        <v>0</v>
      </c>
      <c r="G15" s="45">
        <v>0</v>
      </c>
      <c r="H15" s="45">
        <v>0</v>
      </c>
      <c r="I15" s="45">
        <v>2</v>
      </c>
      <c r="J15" s="45">
        <v>3</v>
      </c>
      <c r="K15" s="45">
        <v>0</v>
      </c>
      <c r="L15" s="45">
        <v>0</v>
      </c>
      <c r="M15" s="40"/>
    </row>
    <row r="16" spans="1:13" x14ac:dyDescent="0.25">
      <c r="A16" s="44" t="s">
        <v>92</v>
      </c>
      <c r="B16" s="43" t="s">
        <v>91</v>
      </c>
      <c r="C16" s="42" t="s">
        <v>90</v>
      </c>
      <c r="D16" s="42">
        <v>60</v>
      </c>
      <c r="E16" s="42">
        <v>1</v>
      </c>
      <c r="F16" s="42">
        <v>1</v>
      </c>
      <c r="G16" s="41">
        <v>0</v>
      </c>
      <c r="H16" s="41">
        <v>0</v>
      </c>
      <c r="I16" s="41">
        <v>0</v>
      </c>
      <c r="J16" s="41">
        <v>0</v>
      </c>
      <c r="K16" s="41">
        <v>2</v>
      </c>
      <c r="L16" s="41">
        <v>2</v>
      </c>
      <c r="M16" s="40"/>
    </row>
    <row r="17" spans="1:13" x14ac:dyDescent="0.25">
      <c r="A17" s="48" t="s">
        <v>89</v>
      </c>
      <c r="B17" s="47" t="s">
        <v>88</v>
      </c>
      <c r="C17" s="45" t="s">
        <v>87</v>
      </c>
      <c r="D17" s="45">
        <v>35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1</v>
      </c>
      <c r="K17" s="45">
        <v>1</v>
      </c>
      <c r="L17" s="45">
        <v>1</v>
      </c>
      <c r="M17" s="40"/>
    </row>
    <row r="18" spans="1:13" x14ac:dyDescent="0.25">
      <c r="A18" s="44" t="s">
        <v>86</v>
      </c>
      <c r="B18" s="43" t="s">
        <v>85</v>
      </c>
      <c r="C18" s="42" t="s">
        <v>79</v>
      </c>
      <c r="D18" s="42">
        <v>66</v>
      </c>
      <c r="E18" s="42">
        <v>0</v>
      </c>
      <c r="F18" s="42">
        <v>0</v>
      </c>
      <c r="G18" s="41">
        <v>0</v>
      </c>
      <c r="H18" s="41">
        <v>0</v>
      </c>
      <c r="I18" s="41">
        <v>0</v>
      </c>
      <c r="J18" s="41">
        <v>0</v>
      </c>
      <c r="K18" s="41">
        <v>1</v>
      </c>
      <c r="L18" s="41">
        <v>1</v>
      </c>
      <c r="M18" s="40"/>
    </row>
    <row r="19" spans="1:13" x14ac:dyDescent="0.25">
      <c r="A19" s="48" t="s">
        <v>84</v>
      </c>
      <c r="B19" s="47" t="s">
        <v>83</v>
      </c>
      <c r="C19" s="45" t="s">
        <v>82</v>
      </c>
      <c r="D19" s="45">
        <v>63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1</v>
      </c>
      <c r="L19" s="45">
        <v>1</v>
      </c>
    </row>
    <row r="20" spans="1:13" x14ac:dyDescent="0.25">
      <c r="A20" s="44" t="s">
        <v>81</v>
      </c>
      <c r="B20" s="43" t="s">
        <v>80</v>
      </c>
      <c r="C20" s="42" t="s">
        <v>79</v>
      </c>
      <c r="D20" s="42">
        <v>65</v>
      </c>
      <c r="E20" s="42">
        <v>1</v>
      </c>
      <c r="F20" s="42">
        <v>1</v>
      </c>
      <c r="G20" s="41">
        <v>0</v>
      </c>
      <c r="H20" s="41">
        <v>0</v>
      </c>
      <c r="I20" s="41">
        <v>5</v>
      </c>
      <c r="J20" s="41">
        <v>5</v>
      </c>
      <c r="K20" s="41">
        <v>0</v>
      </c>
      <c r="L20" s="41">
        <v>0</v>
      </c>
      <c r="M20" s="40"/>
    </row>
    <row r="21" spans="1:13" x14ac:dyDescent="0.25">
      <c r="A21" s="48" t="s">
        <v>78</v>
      </c>
      <c r="B21" s="47" t="s">
        <v>77</v>
      </c>
      <c r="C21" s="46" t="s">
        <v>76</v>
      </c>
      <c r="D21" s="46">
        <v>94</v>
      </c>
      <c r="E21" s="45">
        <v>0</v>
      </c>
      <c r="F21" s="45">
        <v>0</v>
      </c>
      <c r="G21" s="45">
        <v>0</v>
      </c>
      <c r="H21" s="45">
        <v>0</v>
      </c>
      <c r="I21" s="45">
        <v>3</v>
      </c>
      <c r="J21" s="45">
        <v>3</v>
      </c>
      <c r="K21" s="45">
        <v>1</v>
      </c>
      <c r="L21" s="45">
        <v>1</v>
      </c>
      <c r="M21" s="40"/>
    </row>
    <row r="22" spans="1:13" x14ac:dyDescent="0.25">
      <c r="A22" s="44" t="s">
        <v>75</v>
      </c>
      <c r="B22" s="43" t="s">
        <v>74</v>
      </c>
      <c r="C22" s="42" t="s">
        <v>73</v>
      </c>
      <c r="D22" s="42">
        <v>136</v>
      </c>
      <c r="E22" s="42">
        <v>0</v>
      </c>
      <c r="F22" s="42">
        <v>0</v>
      </c>
      <c r="G22" s="41">
        <v>0</v>
      </c>
      <c r="H22" s="41">
        <v>0</v>
      </c>
      <c r="I22" s="41">
        <v>4</v>
      </c>
      <c r="J22" s="41">
        <v>4</v>
      </c>
      <c r="K22" s="41">
        <v>1</v>
      </c>
      <c r="L22" s="41">
        <v>1</v>
      </c>
      <c r="M22" s="40"/>
    </row>
    <row r="23" spans="1:13" x14ac:dyDescent="0.25">
      <c r="A23" s="378" t="s">
        <v>72</v>
      </c>
      <c r="B23" s="379"/>
      <c r="C23" s="38" t="s">
        <v>71</v>
      </c>
      <c r="D23" s="38">
        <v>1620</v>
      </c>
      <c r="E23" s="38">
        <v>5</v>
      </c>
      <c r="F23" s="38">
        <v>5</v>
      </c>
      <c r="G23" s="38">
        <f t="shared" ref="G23:L23" si="0">SUM(G5:G22)</f>
        <v>2</v>
      </c>
      <c r="H23" s="38">
        <f t="shared" si="0"/>
        <v>3</v>
      </c>
      <c r="I23" s="39">
        <f t="shared" si="0"/>
        <v>50</v>
      </c>
      <c r="J23" s="38">
        <f t="shared" si="0"/>
        <v>54</v>
      </c>
      <c r="K23" s="38">
        <f t="shared" si="0"/>
        <v>16</v>
      </c>
      <c r="L23" s="38">
        <f t="shared" si="0"/>
        <v>17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J24"/>
  <sheetViews>
    <sheetView zoomScale="90" zoomScaleNormal="90" workbookViewId="0">
      <selection activeCell="E2" sqref="E2:F2"/>
    </sheetView>
  </sheetViews>
  <sheetFormatPr defaultRowHeight="18.75" x14ac:dyDescent="0.25"/>
  <cols>
    <col min="1" max="1" width="6.5703125" style="54" customWidth="1"/>
    <col min="2" max="2" width="35.140625" style="54" customWidth="1"/>
    <col min="3" max="3" width="17.7109375" style="54" customWidth="1"/>
    <col min="4" max="4" width="17.42578125" style="54" customWidth="1"/>
    <col min="5" max="5" width="19.140625" style="54" customWidth="1"/>
    <col min="6" max="6" width="19.28515625" style="54" customWidth="1"/>
    <col min="7" max="9" width="9.140625" style="54"/>
    <col min="10" max="10" width="16.42578125" style="54" customWidth="1"/>
    <col min="11" max="16384" width="9.140625" style="54"/>
  </cols>
  <sheetData>
    <row r="1" spans="1:10" ht="72" customHeight="1" x14ac:dyDescent="0.25">
      <c r="A1" s="387" t="s">
        <v>130</v>
      </c>
      <c r="B1" s="387"/>
      <c r="C1" s="387"/>
      <c r="D1" s="387"/>
      <c r="E1" s="387"/>
      <c r="F1" s="387"/>
    </row>
    <row r="2" spans="1:10" ht="65.25" customHeight="1" x14ac:dyDescent="0.25">
      <c r="A2" s="388" t="s">
        <v>129</v>
      </c>
      <c r="B2" s="388" t="s">
        <v>67</v>
      </c>
      <c r="C2" s="390" t="s">
        <v>128</v>
      </c>
      <c r="D2" s="391"/>
      <c r="E2" s="392" t="s">
        <v>127</v>
      </c>
      <c r="F2" s="392"/>
    </row>
    <row r="3" spans="1:10" ht="37.5" x14ac:dyDescent="0.25">
      <c r="A3" s="389"/>
      <c r="B3" s="388"/>
      <c r="C3" s="66" t="s">
        <v>126</v>
      </c>
      <c r="D3" s="66" t="s">
        <v>125</v>
      </c>
      <c r="E3" s="66" t="s">
        <v>126</v>
      </c>
      <c r="F3" s="66" t="s">
        <v>125</v>
      </c>
    </row>
    <row r="4" spans="1:10" s="58" customFormat="1" x14ac:dyDescent="0.25">
      <c r="A4" s="65">
        <v>1</v>
      </c>
      <c r="B4" s="64" t="s">
        <v>113</v>
      </c>
      <c r="C4" s="63">
        <v>799</v>
      </c>
      <c r="D4" s="63">
        <v>1700</v>
      </c>
      <c r="E4" s="63">
        <v>953</v>
      </c>
      <c r="F4" s="63">
        <v>1983</v>
      </c>
      <c r="I4" s="59"/>
      <c r="J4" s="59"/>
    </row>
    <row r="5" spans="1:10" s="58" customFormat="1" x14ac:dyDescent="0.25">
      <c r="A5" s="62">
        <v>2</v>
      </c>
      <c r="B5" s="61" t="s">
        <v>112</v>
      </c>
      <c r="C5" s="60">
        <v>877</v>
      </c>
      <c r="D5" s="60">
        <v>1879</v>
      </c>
      <c r="E5" s="60">
        <v>1041</v>
      </c>
      <c r="F5" s="60">
        <v>2263</v>
      </c>
      <c r="I5" s="59"/>
      <c r="J5" s="59"/>
    </row>
    <row r="6" spans="1:10" s="58" customFormat="1" x14ac:dyDescent="0.25">
      <c r="A6" s="65">
        <v>3</v>
      </c>
      <c r="B6" s="64" t="s">
        <v>110</v>
      </c>
      <c r="C6" s="63">
        <v>1361</v>
      </c>
      <c r="D6" s="63">
        <v>2739</v>
      </c>
      <c r="E6" s="63">
        <v>1645</v>
      </c>
      <c r="F6" s="63">
        <v>3310</v>
      </c>
      <c r="I6" s="59"/>
      <c r="J6" s="59"/>
    </row>
    <row r="7" spans="1:10" s="58" customFormat="1" x14ac:dyDescent="0.25">
      <c r="A7" s="62">
        <v>4</v>
      </c>
      <c r="B7" s="61" t="s">
        <v>108</v>
      </c>
      <c r="C7" s="60">
        <v>4548</v>
      </c>
      <c r="D7" s="60">
        <v>9189</v>
      </c>
      <c r="E7" s="60">
        <v>5831</v>
      </c>
      <c r="F7" s="60">
        <v>11551</v>
      </c>
      <c r="I7" s="59"/>
      <c r="J7" s="59"/>
    </row>
    <row r="8" spans="1:10" s="58" customFormat="1" x14ac:dyDescent="0.25">
      <c r="A8" s="65">
        <v>5</v>
      </c>
      <c r="B8" s="64" t="s">
        <v>106</v>
      </c>
      <c r="C8" s="63">
        <v>2082</v>
      </c>
      <c r="D8" s="63">
        <v>4303</v>
      </c>
      <c r="E8" s="63">
        <v>2490</v>
      </c>
      <c r="F8" s="63">
        <v>5108</v>
      </c>
      <c r="I8" s="59"/>
      <c r="J8" s="59"/>
    </row>
    <row r="9" spans="1:10" s="58" customFormat="1" x14ac:dyDescent="0.25">
      <c r="A9" s="62">
        <v>6</v>
      </c>
      <c r="B9" s="61" t="s">
        <v>104</v>
      </c>
      <c r="C9" s="60">
        <v>2805</v>
      </c>
      <c r="D9" s="60">
        <v>6057</v>
      </c>
      <c r="E9" s="60">
        <v>3392</v>
      </c>
      <c r="F9" s="60">
        <v>7181</v>
      </c>
      <c r="I9" s="59"/>
      <c r="J9" s="59"/>
    </row>
    <row r="10" spans="1:10" s="58" customFormat="1" x14ac:dyDescent="0.25">
      <c r="A10" s="65">
        <v>7</v>
      </c>
      <c r="B10" s="64" t="s">
        <v>102</v>
      </c>
      <c r="C10" s="63">
        <v>798</v>
      </c>
      <c r="D10" s="63">
        <v>1691</v>
      </c>
      <c r="E10" s="63">
        <v>997</v>
      </c>
      <c r="F10" s="63">
        <v>2084</v>
      </c>
      <c r="I10" s="59"/>
      <c r="J10" s="59"/>
    </row>
    <row r="11" spans="1:10" s="58" customFormat="1" x14ac:dyDescent="0.25">
      <c r="A11" s="62">
        <v>8</v>
      </c>
      <c r="B11" s="61" t="s">
        <v>100</v>
      </c>
      <c r="C11" s="60">
        <v>692</v>
      </c>
      <c r="D11" s="60">
        <v>1466</v>
      </c>
      <c r="E11" s="60">
        <v>843</v>
      </c>
      <c r="F11" s="60">
        <v>1754</v>
      </c>
      <c r="I11" s="59"/>
      <c r="J11" s="59"/>
    </row>
    <row r="12" spans="1:10" s="58" customFormat="1" x14ac:dyDescent="0.25">
      <c r="A12" s="65">
        <v>9</v>
      </c>
      <c r="B12" s="64" t="s">
        <v>98</v>
      </c>
      <c r="C12" s="63">
        <v>953</v>
      </c>
      <c r="D12" s="63">
        <v>2074</v>
      </c>
      <c r="E12" s="63">
        <v>1180</v>
      </c>
      <c r="F12" s="63">
        <v>2521</v>
      </c>
      <c r="I12" s="59"/>
      <c r="J12" s="59"/>
    </row>
    <row r="13" spans="1:10" s="58" customFormat="1" x14ac:dyDescent="0.25">
      <c r="A13" s="62">
        <v>10</v>
      </c>
      <c r="B13" s="61" t="s">
        <v>96</v>
      </c>
      <c r="C13" s="60">
        <v>684</v>
      </c>
      <c r="D13" s="60">
        <v>1332</v>
      </c>
      <c r="E13" s="60">
        <v>820</v>
      </c>
      <c r="F13" s="60">
        <v>1572</v>
      </c>
      <c r="I13" s="59"/>
      <c r="J13" s="59"/>
    </row>
    <row r="14" spans="1:10" s="58" customFormat="1" x14ac:dyDescent="0.25">
      <c r="A14" s="65">
        <v>11</v>
      </c>
      <c r="B14" s="64" t="s">
        <v>94</v>
      </c>
      <c r="C14" s="63">
        <v>1142</v>
      </c>
      <c r="D14" s="63">
        <v>2470</v>
      </c>
      <c r="E14" s="63">
        <v>1379</v>
      </c>
      <c r="F14" s="63">
        <v>2900</v>
      </c>
      <c r="I14" s="59"/>
      <c r="J14" s="59"/>
    </row>
    <row r="15" spans="1:10" s="58" customFormat="1" x14ac:dyDescent="0.25">
      <c r="A15" s="62">
        <v>12</v>
      </c>
      <c r="B15" s="61" t="s">
        <v>91</v>
      </c>
      <c r="C15" s="60">
        <v>994</v>
      </c>
      <c r="D15" s="60">
        <v>2149</v>
      </c>
      <c r="E15" s="60">
        <v>1266</v>
      </c>
      <c r="F15" s="60">
        <v>2671</v>
      </c>
      <c r="I15" s="59"/>
      <c r="J15" s="59"/>
    </row>
    <row r="16" spans="1:10" s="58" customFormat="1" x14ac:dyDescent="0.25">
      <c r="A16" s="65">
        <v>13</v>
      </c>
      <c r="B16" s="64" t="s">
        <v>88</v>
      </c>
      <c r="C16" s="63">
        <v>652</v>
      </c>
      <c r="D16" s="63">
        <v>1343</v>
      </c>
      <c r="E16" s="63">
        <v>810</v>
      </c>
      <c r="F16" s="63">
        <v>1643</v>
      </c>
      <c r="I16" s="59"/>
      <c r="J16" s="59"/>
    </row>
    <row r="17" spans="1:10" s="58" customFormat="1" x14ac:dyDescent="0.25">
      <c r="A17" s="62">
        <v>14</v>
      </c>
      <c r="B17" s="61" t="s">
        <v>85</v>
      </c>
      <c r="C17" s="60">
        <v>1120</v>
      </c>
      <c r="D17" s="60">
        <v>2434</v>
      </c>
      <c r="E17" s="60">
        <v>1320</v>
      </c>
      <c r="F17" s="60">
        <v>2825</v>
      </c>
      <c r="I17" s="59"/>
      <c r="J17" s="59"/>
    </row>
    <row r="18" spans="1:10" s="58" customFormat="1" x14ac:dyDescent="0.25">
      <c r="A18" s="65">
        <v>15</v>
      </c>
      <c r="B18" s="64" t="s">
        <v>83</v>
      </c>
      <c r="C18" s="63">
        <v>1029</v>
      </c>
      <c r="D18" s="63">
        <v>2195</v>
      </c>
      <c r="E18" s="63">
        <v>1215</v>
      </c>
      <c r="F18" s="63">
        <v>2569</v>
      </c>
      <c r="I18" s="59"/>
      <c r="J18" s="59"/>
    </row>
    <row r="19" spans="1:10" s="58" customFormat="1" x14ac:dyDescent="0.25">
      <c r="A19" s="62">
        <v>16</v>
      </c>
      <c r="B19" s="61" t="s">
        <v>80</v>
      </c>
      <c r="C19" s="60">
        <v>377</v>
      </c>
      <c r="D19" s="60">
        <v>767</v>
      </c>
      <c r="E19" s="60">
        <v>453</v>
      </c>
      <c r="F19" s="60">
        <v>944</v>
      </c>
      <c r="I19" s="59"/>
      <c r="J19" s="59"/>
    </row>
    <row r="20" spans="1:10" s="58" customFormat="1" x14ac:dyDescent="0.25">
      <c r="A20" s="65">
        <v>17</v>
      </c>
      <c r="B20" s="64" t="s">
        <v>77</v>
      </c>
      <c r="C20" s="63">
        <v>1049</v>
      </c>
      <c r="D20" s="63">
        <v>2098</v>
      </c>
      <c r="E20" s="63">
        <v>1236</v>
      </c>
      <c r="F20" s="63">
        <v>2457</v>
      </c>
      <c r="I20" s="59"/>
      <c r="J20" s="59"/>
    </row>
    <row r="21" spans="1:10" s="58" customFormat="1" x14ac:dyDescent="0.25">
      <c r="A21" s="62">
        <v>18</v>
      </c>
      <c r="B21" s="61" t="s">
        <v>74</v>
      </c>
      <c r="C21" s="60">
        <v>1515</v>
      </c>
      <c r="D21" s="60">
        <v>3225</v>
      </c>
      <c r="E21" s="60">
        <v>1854</v>
      </c>
      <c r="F21" s="60">
        <v>3893</v>
      </c>
      <c r="I21" s="59"/>
      <c r="J21" s="59"/>
    </row>
    <row r="22" spans="1:10" s="56" customFormat="1" x14ac:dyDescent="0.25">
      <c r="A22" s="385" t="s">
        <v>33</v>
      </c>
      <c r="B22" s="386"/>
      <c r="C22" s="57">
        <f>SUM(C4:C21)</f>
        <v>23477</v>
      </c>
      <c r="D22" s="57">
        <f>SUM(D4:D21)</f>
        <v>49111</v>
      </c>
      <c r="E22" s="57">
        <f>SUM(E4:E21)</f>
        <v>28725</v>
      </c>
      <c r="F22" s="57">
        <f>SUM(F4:F21)</f>
        <v>59229</v>
      </c>
    </row>
    <row r="24" spans="1:10" x14ac:dyDescent="0.25">
      <c r="B24" s="55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25"/>
  <sheetViews>
    <sheetView zoomScaleNormal="100" workbookViewId="0">
      <selection activeCell="F22" sqref="F22"/>
    </sheetView>
  </sheetViews>
  <sheetFormatPr defaultColWidth="8.7109375" defaultRowHeight="12.75" x14ac:dyDescent="0.2"/>
  <cols>
    <col min="1" max="1" width="8.7109375" style="67"/>
    <col min="2" max="2" width="21.28515625" style="68" customWidth="1"/>
    <col min="3" max="3" width="13.85546875" style="67" customWidth="1"/>
    <col min="4" max="4" width="12.28515625" style="67" customWidth="1"/>
    <col min="5" max="5" width="13.5703125" style="67" customWidth="1"/>
    <col min="6" max="6" width="12.85546875" style="67" customWidth="1"/>
    <col min="7" max="16384" width="8.7109375" style="67"/>
  </cols>
  <sheetData>
    <row r="1" spans="1:13" s="83" customFormat="1" ht="57.75" customHeight="1" x14ac:dyDescent="0.2">
      <c r="A1" s="396" t="s">
        <v>158</v>
      </c>
      <c r="B1" s="397"/>
      <c r="C1" s="397"/>
      <c r="D1" s="397"/>
      <c r="E1" s="397"/>
      <c r="F1" s="397"/>
    </row>
    <row r="2" spans="1:13" s="83" customFormat="1" ht="19.5" customHeight="1" x14ac:dyDescent="0.25">
      <c r="A2" s="87"/>
      <c r="B2" s="86"/>
      <c r="C2" s="85" t="s">
        <v>157</v>
      </c>
      <c r="D2" s="85"/>
      <c r="E2" s="84"/>
      <c r="F2" s="84"/>
    </row>
    <row r="3" spans="1:13" ht="21" customHeight="1" x14ac:dyDescent="0.2">
      <c r="A3" s="393" t="s">
        <v>156</v>
      </c>
      <c r="B3" s="394" t="s">
        <v>67</v>
      </c>
      <c r="C3" s="395" t="s">
        <v>155</v>
      </c>
      <c r="D3" s="395" t="s">
        <v>154</v>
      </c>
      <c r="E3" s="395" t="s">
        <v>153</v>
      </c>
      <c r="F3" s="395"/>
    </row>
    <row r="4" spans="1:13" s="81" customFormat="1" ht="39.75" customHeight="1" x14ac:dyDescent="0.25">
      <c r="A4" s="393"/>
      <c r="B4" s="394"/>
      <c r="C4" s="82" t="s">
        <v>152</v>
      </c>
      <c r="D4" s="82" t="s">
        <v>151</v>
      </c>
      <c r="E4" s="82" t="s">
        <v>152</v>
      </c>
      <c r="F4" s="82" t="s">
        <v>151</v>
      </c>
    </row>
    <row r="5" spans="1:13" s="71" customFormat="1" ht="21.95" customHeight="1" x14ac:dyDescent="0.2">
      <c r="A5" s="77">
        <v>1</v>
      </c>
      <c r="B5" s="76" t="s">
        <v>150</v>
      </c>
      <c r="C5" s="75" t="s">
        <v>149</v>
      </c>
      <c r="D5" s="75">
        <v>342</v>
      </c>
      <c r="E5" s="75">
        <v>17</v>
      </c>
      <c r="F5" s="75">
        <v>25</v>
      </c>
    </row>
    <row r="6" spans="1:13" s="71" customFormat="1" ht="21.95" customHeight="1" x14ac:dyDescent="0.2">
      <c r="A6" s="74">
        <v>2</v>
      </c>
      <c r="B6" s="73" t="s">
        <v>148</v>
      </c>
      <c r="C6" s="72" t="s">
        <v>147</v>
      </c>
      <c r="D6" s="72">
        <v>308</v>
      </c>
      <c r="E6" s="72">
        <v>16</v>
      </c>
      <c r="F6" s="72">
        <v>25</v>
      </c>
    </row>
    <row r="7" spans="1:13" s="71" customFormat="1" ht="21.95" customHeight="1" x14ac:dyDescent="0.2">
      <c r="A7" s="77">
        <v>3</v>
      </c>
      <c r="B7" s="76" t="s">
        <v>146</v>
      </c>
      <c r="C7" s="75">
        <v>425</v>
      </c>
      <c r="D7" s="75">
        <v>508</v>
      </c>
      <c r="E7" s="75">
        <v>57</v>
      </c>
      <c r="F7" s="75">
        <v>83</v>
      </c>
    </row>
    <row r="8" spans="1:13" s="71" customFormat="1" ht="21.95" customHeight="1" x14ac:dyDescent="0.2">
      <c r="A8" s="74">
        <v>4</v>
      </c>
      <c r="B8" s="73" t="s">
        <v>145</v>
      </c>
      <c r="C8" s="72">
        <v>2567</v>
      </c>
      <c r="D8" s="72">
        <v>3373</v>
      </c>
      <c r="E8" s="72">
        <v>211</v>
      </c>
      <c r="F8" s="72">
        <v>321</v>
      </c>
    </row>
    <row r="9" spans="1:13" s="71" customFormat="1" ht="21.95" customHeight="1" x14ac:dyDescent="0.2">
      <c r="A9" s="77">
        <v>5</v>
      </c>
      <c r="B9" s="76" t="s">
        <v>144</v>
      </c>
      <c r="C9" s="75" t="s">
        <v>143</v>
      </c>
      <c r="D9" s="75">
        <v>905</v>
      </c>
      <c r="E9" s="75">
        <v>96</v>
      </c>
      <c r="F9" s="75">
        <v>127</v>
      </c>
    </row>
    <row r="10" spans="1:13" s="71" customFormat="1" ht="21.95" customHeight="1" x14ac:dyDescent="0.2">
      <c r="A10" s="74">
        <v>6</v>
      </c>
      <c r="B10" s="73" t="s">
        <v>46</v>
      </c>
      <c r="C10" s="72" t="s">
        <v>142</v>
      </c>
      <c r="D10" s="72">
        <v>1052</v>
      </c>
      <c r="E10" s="72">
        <v>165</v>
      </c>
      <c r="F10" s="72">
        <v>218</v>
      </c>
    </row>
    <row r="11" spans="1:13" s="71" customFormat="1" ht="21.95" customHeight="1" x14ac:dyDescent="0.2">
      <c r="A11" s="77">
        <v>7</v>
      </c>
      <c r="B11" s="76" t="s">
        <v>45</v>
      </c>
      <c r="C11" s="75" t="s">
        <v>141</v>
      </c>
      <c r="D11" s="75">
        <v>328</v>
      </c>
      <c r="E11" s="75">
        <v>44</v>
      </c>
      <c r="F11" s="75">
        <v>69</v>
      </c>
      <c r="I11" s="78"/>
      <c r="J11" s="78"/>
      <c r="K11" s="78"/>
      <c r="L11" s="78"/>
      <c r="M11" s="78"/>
    </row>
    <row r="12" spans="1:13" s="71" customFormat="1" ht="21.95" customHeight="1" x14ac:dyDescent="0.2">
      <c r="A12" s="74">
        <v>8</v>
      </c>
      <c r="B12" s="73" t="s">
        <v>44</v>
      </c>
      <c r="C12" s="72" t="s">
        <v>140</v>
      </c>
      <c r="D12" s="72">
        <v>337</v>
      </c>
      <c r="E12" s="72">
        <v>95</v>
      </c>
      <c r="F12" s="72">
        <v>134</v>
      </c>
      <c r="I12" s="78"/>
      <c r="J12" s="78"/>
      <c r="K12" s="78"/>
      <c r="L12" s="78"/>
      <c r="M12" s="78"/>
    </row>
    <row r="13" spans="1:13" s="71" customFormat="1" ht="21.95" customHeight="1" x14ac:dyDescent="0.2">
      <c r="A13" s="77">
        <v>9</v>
      </c>
      <c r="B13" s="76" t="s">
        <v>43</v>
      </c>
      <c r="C13" s="75" t="s">
        <v>139</v>
      </c>
      <c r="D13" s="75">
        <v>453</v>
      </c>
      <c r="E13" s="75">
        <v>58</v>
      </c>
      <c r="F13" s="75">
        <v>89</v>
      </c>
      <c r="I13" s="78"/>
      <c r="J13" s="78"/>
      <c r="K13" s="78"/>
      <c r="L13" s="78"/>
      <c r="M13" s="78"/>
    </row>
    <row r="14" spans="1:13" s="71" customFormat="1" ht="21.95" customHeight="1" x14ac:dyDescent="0.2">
      <c r="A14" s="74">
        <v>10</v>
      </c>
      <c r="B14" s="73" t="s">
        <v>42</v>
      </c>
      <c r="C14" s="72" t="s">
        <v>73</v>
      </c>
      <c r="D14" s="72">
        <v>165</v>
      </c>
      <c r="E14" s="72">
        <v>10</v>
      </c>
      <c r="F14" s="72">
        <v>15</v>
      </c>
      <c r="I14" s="80"/>
      <c r="J14" s="80"/>
      <c r="K14" s="80"/>
      <c r="L14" s="80"/>
      <c r="M14" s="79"/>
    </row>
    <row r="15" spans="1:13" s="71" customFormat="1" ht="21.95" customHeight="1" x14ac:dyDescent="0.2">
      <c r="A15" s="77">
        <v>11</v>
      </c>
      <c r="B15" s="76" t="s">
        <v>41</v>
      </c>
      <c r="C15" s="75" t="s">
        <v>138</v>
      </c>
      <c r="D15" s="75">
        <v>542</v>
      </c>
      <c r="E15" s="75">
        <v>20</v>
      </c>
      <c r="F15" s="75">
        <v>29</v>
      </c>
      <c r="I15" s="78"/>
      <c r="J15" s="78"/>
      <c r="K15" s="78"/>
      <c r="L15" s="78"/>
      <c r="M15" s="78"/>
    </row>
    <row r="16" spans="1:13" s="71" customFormat="1" ht="21.95" customHeight="1" x14ac:dyDescent="0.2">
      <c r="A16" s="74">
        <v>12</v>
      </c>
      <c r="B16" s="73" t="s">
        <v>40</v>
      </c>
      <c r="C16" s="72" t="s">
        <v>137</v>
      </c>
      <c r="D16" s="72">
        <v>417</v>
      </c>
      <c r="E16" s="72">
        <v>41</v>
      </c>
      <c r="F16" s="72">
        <v>53</v>
      </c>
    </row>
    <row r="17" spans="1:6" s="71" customFormat="1" ht="21.95" customHeight="1" x14ac:dyDescent="0.2">
      <c r="A17" s="77">
        <v>13</v>
      </c>
      <c r="B17" s="76" t="s">
        <v>39</v>
      </c>
      <c r="C17" s="75" t="s">
        <v>136</v>
      </c>
      <c r="D17" s="75">
        <v>154</v>
      </c>
      <c r="E17" s="75">
        <v>8</v>
      </c>
      <c r="F17" s="75">
        <v>14</v>
      </c>
    </row>
    <row r="18" spans="1:6" s="71" customFormat="1" ht="21.95" customHeight="1" x14ac:dyDescent="0.2">
      <c r="A18" s="74">
        <v>14</v>
      </c>
      <c r="B18" s="73" t="s">
        <v>38</v>
      </c>
      <c r="C18" s="72" t="s">
        <v>135</v>
      </c>
      <c r="D18" s="72">
        <v>337</v>
      </c>
      <c r="E18" s="72">
        <v>25</v>
      </c>
      <c r="F18" s="72">
        <v>28</v>
      </c>
    </row>
    <row r="19" spans="1:6" s="71" customFormat="1" ht="21.95" customHeight="1" x14ac:dyDescent="0.2">
      <c r="A19" s="77">
        <v>15</v>
      </c>
      <c r="B19" s="76" t="s">
        <v>37</v>
      </c>
      <c r="C19" s="75" t="s">
        <v>134</v>
      </c>
      <c r="D19" s="75">
        <v>237</v>
      </c>
      <c r="E19" s="75">
        <v>22</v>
      </c>
      <c r="F19" s="75">
        <v>29</v>
      </c>
    </row>
    <row r="20" spans="1:6" s="71" customFormat="1" ht="21.95" customHeight="1" x14ac:dyDescent="0.2">
      <c r="A20" s="74">
        <v>16</v>
      </c>
      <c r="B20" s="73" t="s">
        <v>36</v>
      </c>
      <c r="C20" s="72" t="s">
        <v>133</v>
      </c>
      <c r="D20" s="72">
        <v>262</v>
      </c>
      <c r="E20" s="72">
        <v>53</v>
      </c>
      <c r="F20" s="72">
        <v>74</v>
      </c>
    </row>
    <row r="21" spans="1:6" s="71" customFormat="1" ht="21.95" customHeight="1" x14ac:dyDescent="0.2">
      <c r="A21" s="77">
        <v>17</v>
      </c>
      <c r="B21" s="76" t="s">
        <v>35</v>
      </c>
      <c r="C21" s="75" t="s">
        <v>132</v>
      </c>
      <c r="D21" s="75">
        <v>381</v>
      </c>
      <c r="E21" s="75">
        <v>57</v>
      </c>
      <c r="F21" s="75">
        <v>82</v>
      </c>
    </row>
    <row r="22" spans="1:6" s="71" customFormat="1" ht="21.95" customHeight="1" x14ac:dyDescent="0.2">
      <c r="A22" s="74">
        <v>18</v>
      </c>
      <c r="B22" s="73" t="s">
        <v>34</v>
      </c>
      <c r="C22" s="72" t="s">
        <v>131</v>
      </c>
      <c r="D22" s="72">
        <v>677</v>
      </c>
      <c r="E22" s="72">
        <v>66</v>
      </c>
      <c r="F22" s="72">
        <v>76</v>
      </c>
    </row>
    <row r="23" spans="1:6" s="70" customFormat="1" ht="25.5" customHeight="1" x14ac:dyDescent="0.25">
      <c r="A23" s="536"/>
      <c r="B23" s="536" t="s">
        <v>33</v>
      </c>
      <c r="C23" s="537">
        <v>8544</v>
      </c>
      <c r="D23" s="537">
        <v>10659</v>
      </c>
      <c r="E23" s="537">
        <v>1061</v>
      </c>
      <c r="F23" s="537">
        <f>SUM(F5:F22)</f>
        <v>1491</v>
      </c>
    </row>
    <row r="24" spans="1:6" x14ac:dyDescent="0.2">
      <c r="C24" s="69"/>
      <c r="D24" s="69"/>
      <c r="E24" s="69"/>
      <c r="F24" s="69"/>
    </row>
    <row r="25" spans="1:6" x14ac:dyDescent="0.2">
      <c r="C25" s="69"/>
      <c r="D25" s="69"/>
      <c r="E25" s="69"/>
      <c r="F25" s="69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22"/>
  <sheetViews>
    <sheetView zoomScale="110" zoomScaleNormal="110" workbookViewId="0">
      <selection sqref="A1:H1"/>
    </sheetView>
  </sheetViews>
  <sheetFormatPr defaultRowHeight="12.75" x14ac:dyDescent="0.2"/>
  <cols>
    <col min="1" max="1" width="6.5703125" style="88" customWidth="1"/>
    <col min="2" max="2" width="35.140625" style="88" customWidth="1"/>
    <col min="3" max="3" width="14.5703125" style="88" customWidth="1"/>
    <col min="4" max="4" width="15.5703125" style="88" customWidth="1"/>
    <col min="5" max="6" width="16.7109375" style="88" hidden="1" customWidth="1"/>
    <col min="7" max="7" width="14.28515625" style="88" customWidth="1"/>
    <col min="8" max="8" width="15.85546875" style="88" customWidth="1"/>
    <col min="9" max="16384" width="9.140625" style="88"/>
  </cols>
  <sheetData>
    <row r="1" spans="1:8" ht="66" customHeight="1" x14ac:dyDescent="0.2">
      <c r="A1" s="401" t="s">
        <v>162</v>
      </c>
      <c r="B1" s="401"/>
      <c r="C1" s="401"/>
      <c r="D1" s="401"/>
      <c r="E1" s="401"/>
      <c r="F1" s="401"/>
      <c r="G1" s="402"/>
      <c r="H1" s="402"/>
    </row>
    <row r="2" spans="1:8" ht="38.25" customHeight="1" x14ac:dyDescent="0.2">
      <c r="A2" s="403" t="s">
        <v>129</v>
      </c>
      <c r="B2" s="405" t="s">
        <v>67</v>
      </c>
      <c r="C2" s="405" t="s">
        <v>161</v>
      </c>
      <c r="D2" s="405"/>
      <c r="E2" s="405" t="s">
        <v>160</v>
      </c>
      <c r="F2" s="405"/>
      <c r="G2" s="400" t="s">
        <v>159</v>
      </c>
      <c r="H2" s="400"/>
    </row>
    <row r="3" spans="1:8" ht="31.5" x14ac:dyDescent="0.2">
      <c r="A3" s="404"/>
      <c r="B3" s="405"/>
      <c r="C3" s="105" t="s">
        <v>126</v>
      </c>
      <c r="D3" s="105" t="s">
        <v>125</v>
      </c>
      <c r="E3" s="105" t="s">
        <v>126</v>
      </c>
      <c r="F3" s="105" t="s">
        <v>125</v>
      </c>
      <c r="G3" s="105" t="s">
        <v>126</v>
      </c>
      <c r="H3" s="105" t="s">
        <v>125</v>
      </c>
    </row>
    <row r="4" spans="1:8" ht="15.75" x14ac:dyDescent="0.25">
      <c r="A4" s="104">
        <v>1</v>
      </c>
      <c r="B4" s="103" t="s">
        <v>113</v>
      </c>
      <c r="C4" s="96">
        <v>502</v>
      </c>
      <c r="D4" s="96">
        <v>588</v>
      </c>
      <c r="E4" s="102"/>
      <c r="F4" s="101"/>
      <c r="G4" s="96">
        <v>621</v>
      </c>
      <c r="H4" s="96">
        <v>753</v>
      </c>
    </row>
    <row r="5" spans="1:8" ht="15.75" x14ac:dyDescent="0.25">
      <c r="A5" s="95">
        <v>2</v>
      </c>
      <c r="B5" s="94" t="s">
        <v>112</v>
      </c>
      <c r="C5" s="91">
        <v>605</v>
      </c>
      <c r="D5" s="91">
        <v>742</v>
      </c>
      <c r="E5" s="93"/>
      <c r="F5" s="92"/>
      <c r="G5" s="91">
        <v>770</v>
      </c>
      <c r="H5" s="91">
        <v>984</v>
      </c>
    </row>
    <row r="6" spans="1:8" ht="15.75" x14ac:dyDescent="0.25">
      <c r="A6" s="100">
        <v>3</v>
      </c>
      <c r="B6" s="99" t="s">
        <v>110</v>
      </c>
      <c r="C6" s="96">
        <v>911</v>
      </c>
      <c r="D6" s="96">
        <v>1078</v>
      </c>
      <c r="E6" s="98"/>
      <c r="F6" s="97"/>
      <c r="G6" s="96">
        <v>1097</v>
      </c>
      <c r="H6" s="96">
        <v>1315</v>
      </c>
    </row>
    <row r="7" spans="1:8" ht="15.75" x14ac:dyDescent="0.25">
      <c r="A7" s="95">
        <v>4</v>
      </c>
      <c r="B7" s="94" t="s">
        <v>108</v>
      </c>
      <c r="C7" s="91">
        <v>2803</v>
      </c>
      <c r="D7" s="91">
        <v>3306</v>
      </c>
      <c r="E7" s="93"/>
      <c r="F7" s="92"/>
      <c r="G7" s="91">
        <v>4009</v>
      </c>
      <c r="H7" s="91">
        <v>4926</v>
      </c>
    </row>
    <row r="8" spans="1:8" ht="15.75" x14ac:dyDescent="0.25">
      <c r="A8" s="100">
        <v>5</v>
      </c>
      <c r="B8" s="99" t="s">
        <v>106</v>
      </c>
      <c r="C8" s="96">
        <v>1394</v>
      </c>
      <c r="D8" s="96">
        <v>1671</v>
      </c>
      <c r="E8" s="98"/>
      <c r="F8" s="97"/>
      <c r="G8" s="96">
        <v>1713</v>
      </c>
      <c r="H8" s="96">
        <v>2094</v>
      </c>
    </row>
    <row r="9" spans="1:8" ht="15.75" x14ac:dyDescent="0.25">
      <c r="A9" s="95">
        <v>6</v>
      </c>
      <c r="B9" s="94" t="s">
        <v>104</v>
      </c>
      <c r="C9" s="91">
        <v>1690</v>
      </c>
      <c r="D9" s="91">
        <v>2064</v>
      </c>
      <c r="E9" s="93"/>
      <c r="F9" s="92"/>
      <c r="G9" s="91">
        <v>2224</v>
      </c>
      <c r="H9" s="91">
        <v>2805</v>
      </c>
    </row>
    <row r="10" spans="1:8" ht="15.75" x14ac:dyDescent="0.25">
      <c r="A10" s="100">
        <v>7</v>
      </c>
      <c r="B10" s="99" t="s">
        <v>102</v>
      </c>
      <c r="C10" s="96">
        <v>649</v>
      </c>
      <c r="D10" s="96">
        <v>782</v>
      </c>
      <c r="E10" s="98"/>
      <c r="F10" s="97"/>
      <c r="G10" s="96">
        <v>805</v>
      </c>
      <c r="H10" s="96">
        <v>987</v>
      </c>
    </row>
    <row r="11" spans="1:8" ht="15.75" x14ac:dyDescent="0.25">
      <c r="A11" s="95">
        <v>8</v>
      </c>
      <c r="B11" s="94" t="s">
        <v>100</v>
      </c>
      <c r="C11" s="91">
        <v>525</v>
      </c>
      <c r="D11" s="91">
        <v>587</v>
      </c>
      <c r="E11" s="93"/>
      <c r="F11" s="92"/>
      <c r="G11" s="91">
        <v>646</v>
      </c>
      <c r="H11" s="91">
        <v>756</v>
      </c>
    </row>
    <row r="12" spans="1:8" ht="15.75" x14ac:dyDescent="0.25">
      <c r="A12" s="100">
        <v>9</v>
      </c>
      <c r="B12" s="99" t="s">
        <v>98</v>
      </c>
      <c r="C12" s="96">
        <v>770</v>
      </c>
      <c r="D12" s="96">
        <v>935</v>
      </c>
      <c r="E12" s="98"/>
      <c r="F12" s="97"/>
      <c r="G12" s="96">
        <v>958</v>
      </c>
      <c r="H12" s="96">
        <v>1200</v>
      </c>
    </row>
    <row r="13" spans="1:8" ht="15.75" x14ac:dyDescent="0.25">
      <c r="A13" s="95">
        <v>10</v>
      </c>
      <c r="B13" s="94" t="s">
        <v>96</v>
      </c>
      <c r="C13" s="91">
        <v>350</v>
      </c>
      <c r="D13" s="91">
        <v>402</v>
      </c>
      <c r="E13" s="93"/>
      <c r="F13" s="92"/>
      <c r="G13" s="91">
        <v>471</v>
      </c>
      <c r="H13" s="91">
        <v>554</v>
      </c>
    </row>
    <row r="14" spans="1:8" ht="15.75" x14ac:dyDescent="0.25">
      <c r="A14" s="100">
        <v>11</v>
      </c>
      <c r="B14" s="99" t="s">
        <v>94</v>
      </c>
      <c r="C14" s="96">
        <v>794</v>
      </c>
      <c r="D14" s="96">
        <v>988</v>
      </c>
      <c r="E14" s="98"/>
      <c r="F14" s="97"/>
      <c r="G14" s="96">
        <v>942</v>
      </c>
      <c r="H14" s="96">
        <v>1194</v>
      </c>
    </row>
    <row r="15" spans="1:8" ht="15.75" x14ac:dyDescent="0.25">
      <c r="A15" s="95">
        <v>12</v>
      </c>
      <c r="B15" s="94" t="s">
        <v>91</v>
      </c>
      <c r="C15" s="91">
        <v>667</v>
      </c>
      <c r="D15" s="91">
        <v>819</v>
      </c>
      <c r="E15" s="93"/>
      <c r="F15" s="92"/>
      <c r="G15" s="91">
        <v>849</v>
      </c>
      <c r="H15" s="91">
        <v>1062</v>
      </c>
    </row>
    <row r="16" spans="1:8" ht="15.75" x14ac:dyDescent="0.25">
      <c r="A16" s="100">
        <v>13</v>
      </c>
      <c r="B16" s="99" t="s">
        <v>88</v>
      </c>
      <c r="C16" s="96">
        <v>350</v>
      </c>
      <c r="D16" s="96">
        <v>421</v>
      </c>
      <c r="E16" s="98"/>
      <c r="F16" s="97"/>
      <c r="G16" s="96">
        <v>483</v>
      </c>
      <c r="H16" s="96">
        <v>596</v>
      </c>
    </row>
    <row r="17" spans="1:8" ht="15.75" x14ac:dyDescent="0.25">
      <c r="A17" s="95">
        <v>14</v>
      </c>
      <c r="B17" s="94" t="s">
        <v>85</v>
      </c>
      <c r="C17" s="91">
        <v>747</v>
      </c>
      <c r="D17" s="91">
        <v>915</v>
      </c>
      <c r="E17" s="93"/>
      <c r="F17" s="92"/>
      <c r="G17" s="91">
        <v>905</v>
      </c>
      <c r="H17" s="91">
        <v>1145</v>
      </c>
    </row>
    <row r="18" spans="1:8" ht="15.75" x14ac:dyDescent="0.25">
      <c r="A18" s="100">
        <v>15</v>
      </c>
      <c r="B18" s="99" t="s">
        <v>83</v>
      </c>
      <c r="C18" s="96">
        <v>667</v>
      </c>
      <c r="D18" s="96">
        <v>835</v>
      </c>
      <c r="E18" s="98"/>
      <c r="F18" s="97"/>
      <c r="G18" s="96">
        <v>790</v>
      </c>
      <c r="H18" s="96">
        <v>1019</v>
      </c>
    </row>
    <row r="19" spans="1:8" ht="15.75" x14ac:dyDescent="0.25">
      <c r="A19" s="95">
        <v>16</v>
      </c>
      <c r="B19" s="94" t="s">
        <v>80</v>
      </c>
      <c r="C19" s="91">
        <v>299</v>
      </c>
      <c r="D19" s="91">
        <v>372</v>
      </c>
      <c r="E19" s="93"/>
      <c r="F19" s="92"/>
      <c r="G19" s="91">
        <v>334</v>
      </c>
      <c r="H19" s="91">
        <v>422</v>
      </c>
    </row>
    <row r="20" spans="1:8" ht="15.75" x14ac:dyDescent="0.25">
      <c r="A20" s="100">
        <v>17</v>
      </c>
      <c r="B20" s="99" t="s">
        <v>77</v>
      </c>
      <c r="C20" s="96">
        <v>596</v>
      </c>
      <c r="D20" s="96">
        <v>708</v>
      </c>
      <c r="E20" s="98"/>
      <c r="F20" s="97"/>
      <c r="G20" s="96">
        <v>746</v>
      </c>
      <c r="H20" s="96">
        <v>912</v>
      </c>
    </row>
    <row r="21" spans="1:8" ht="15.75" x14ac:dyDescent="0.25">
      <c r="A21" s="95">
        <v>18</v>
      </c>
      <c r="B21" s="94" t="s">
        <v>74</v>
      </c>
      <c r="C21" s="91">
        <v>977</v>
      </c>
      <c r="D21" s="91">
        <v>1206</v>
      </c>
      <c r="E21" s="93"/>
      <c r="F21" s="92"/>
      <c r="G21" s="91">
        <v>1329</v>
      </c>
      <c r="H21" s="91">
        <v>1661</v>
      </c>
    </row>
    <row r="22" spans="1:8" s="89" customFormat="1" ht="15.75" x14ac:dyDescent="0.25">
      <c r="A22" s="398" t="s">
        <v>33</v>
      </c>
      <c r="B22" s="399"/>
      <c r="C22" s="90">
        <f>SUM(C4:C21)</f>
        <v>15296</v>
      </c>
      <c r="D22" s="90">
        <f>SUM(D4:D21)</f>
        <v>18419</v>
      </c>
      <c r="E22" s="90"/>
      <c r="F22" s="90"/>
      <c r="G22" s="90">
        <f>SUM(G4:G21)</f>
        <v>19692</v>
      </c>
      <c r="H22" s="90">
        <f>SUM(H4:H21)</f>
        <v>24385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24"/>
  <sheetViews>
    <sheetView zoomScale="85" zoomScaleNormal="85" zoomScaleSheetLayoutView="100" workbookViewId="0">
      <selection activeCell="D12" sqref="D12"/>
    </sheetView>
  </sheetViews>
  <sheetFormatPr defaultRowHeight="18.75" x14ac:dyDescent="0.3"/>
  <cols>
    <col min="1" max="1" width="3.7109375" style="106" customWidth="1"/>
    <col min="2" max="2" width="26" style="106" customWidth="1"/>
    <col min="3" max="3" width="19.5703125" style="106" customWidth="1"/>
    <col min="4" max="4" width="20" style="107" customWidth="1"/>
    <col min="5" max="5" width="20.28515625" style="108" customWidth="1"/>
    <col min="6" max="6" width="20.85546875" style="107" customWidth="1"/>
    <col min="7" max="16384" width="9.140625" style="106"/>
  </cols>
  <sheetData>
    <row r="1" spans="1:6" ht="64.5" customHeight="1" x14ac:dyDescent="0.3">
      <c r="A1" s="408" t="s">
        <v>167</v>
      </c>
      <c r="B1" s="408"/>
      <c r="C1" s="408"/>
      <c r="D1" s="408"/>
      <c r="E1" s="408"/>
      <c r="F1" s="408"/>
    </row>
    <row r="2" spans="1:6" ht="93.75" x14ac:dyDescent="0.3">
      <c r="A2" s="122" t="s">
        <v>156</v>
      </c>
      <c r="B2" s="110" t="s">
        <v>67</v>
      </c>
      <c r="C2" s="121" t="s">
        <v>166</v>
      </c>
      <c r="D2" s="121" t="s">
        <v>165</v>
      </c>
      <c r="E2" s="121" t="s">
        <v>164</v>
      </c>
      <c r="F2" s="121" t="s">
        <v>163</v>
      </c>
    </row>
    <row r="3" spans="1:6" x14ac:dyDescent="0.3">
      <c r="A3" s="120">
        <v>1</v>
      </c>
      <c r="B3" s="119" t="s">
        <v>51</v>
      </c>
      <c r="C3" s="118">
        <v>254</v>
      </c>
      <c r="D3" s="118">
        <v>712</v>
      </c>
      <c r="E3" s="118">
        <v>285</v>
      </c>
      <c r="F3" s="118">
        <v>903</v>
      </c>
    </row>
    <row r="4" spans="1:6" x14ac:dyDescent="0.3">
      <c r="A4" s="114">
        <v>2</v>
      </c>
      <c r="B4" s="113" t="s">
        <v>50</v>
      </c>
      <c r="C4" s="111">
        <v>290</v>
      </c>
      <c r="D4" s="111">
        <v>897</v>
      </c>
      <c r="E4" s="111">
        <v>342</v>
      </c>
      <c r="F4" s="111">
        <v>1113</v>
      </c>
    </row>
    <row r="5" spans="1:6" x14ac:dyDescent="0.3">
      <c r="A5" s="117">
        <v>3</v>
      </c>
      <c r="B5" s="116" t="s">
        <v>49</v>
      </c>
      <c r="C5" s="115">
        <v>480</v>
      </c>
      <c r="D5" s="115">
        <v>1389</v>
      </c>
      <c r="E5" s="115">
        <v>565</v>
      </c>
      <c r="F5" s="115">
        <v>1689</v>
      </c>
    </row>
    <row r="6" spans="1:6" x14ac:dyDescent="0.3">
      <c r="A6" s="114">
        <v>4</v>
      </c>
      <c r="B6" s="113" t="s">
        <v>48</v>
      </c>
      <c r="C6" s="111">
        <v>1809</v>
      </c>
      <c r="D6" s="111">
        <v>5130</v>
      </c>
      <c r="E6" s="111">
        <v>2171</v>
      </c>
      <c r="F6" s="111">
        <v>6301</v>
      </c>
    </row>
    <row r="7" spans="1:6" x14ac:dyDescent="0.3">
      <c r="A7" s="117">
        <v>5</v>
      </c>
      <c r="B7" s="116" t="s">
        <v>47</v>
      </c>
      <c r="C7" s="115">
        <v>982</v>
      </c>
      <c r="D7" s="115">
        <v>2871</v>
      </c>
      <c r="E7" s="115">
        <v>1167</v>
      </c>
      <c r="F7" s="115">
        <v>3493</v>
      </c>
    </row>
    <row r="8" spans="1:6" x14ac:dyDescent="0.3">
      <c r="A8" s="114">
        <v>6</v>
      </c>
      <c r="B8" s="113" t="s">
        <v>46</v>
      </c>
      <c r="C8" s="111">
        <v>1174</v>
      </c>
      <c r="D8" s="111">
        <v>3407</v>
      </c>
      <c r="E8" s="111">
        <v>1331</v>
      </c>
      <c r="F8" s="111">
        <v>3990</v>
      </c>
    </row>
    <row r="9" spans="1:6" x14ac:dyDescent="0.3">
      <c r="A9" s="117">
        <v>7</v>
      </c>
      <c r="B9" s="116" t="s">
        <v>45</v>
      </c>
      <c r="C9" s="118">
        <v>401</v>
      </c>
      <c r="D9" s="118">
        <v>1212</v>
      </c>
      <c r="E9" s="118">
        <v>494</v>
      </c>
      <c r="F9" s="118">
        <v>1427</v>
      </c>
    </row>
    <row r="10" spans="1:6" x14ac:dyDescent="0.3">
      <c r="A10" s="114">
        <v>8</v>
      </c>
      <c r="B10" s="113" t="s">
        <v>44</v>
      </c>
      <c r="C10" s="111">
        <v>391</v>
      </c>
      <c r="D10" s="111">
        <v>1144</v>
      </c>
      <c r="E10" s="111">
        <v>442</v>
      </c>
      <c r="F10" s="111">
        <v>1404</v>
      </c>
    </row>
    <row r="11" spans="1:6" x14ac:dyDescent="0.3">
      <c r="A11" s="117">
        <v>9</v>
      </c>
      <c r="B11" s="116" t="s">
        <v>43</v>
      </c>
      <c r="C11" s="115">
        <v>510</v>
      </c>
      <c r="D11" s="115">
        <v>1396</v>
      </c>
      <c r="E11" s="115">
        <v>603</v>
      </c>
      <c r="F11" s="115">
        <v>1787</v>
      </c>
    </row>
    <row r="12" spans="1:6" x14ac:dyDescent="0.3">
      <c r="A12" s="114">
        <v>10</v>
      </c>
      <c r="B12" s="113" t="s">
        <v>42</v>
      </c>
      <c r="C12" s="111">
        <v>213</v>
      </c>
      <c r="D12" s="111">
        <v>618</v>
      </c>
      <c r="E12" s="111">
        <v>237</v>
      </c>
      <c r="F12" s="111">
        <v>711</v>
      </c>
    </row>
    <row r="13" spans="1:6" x14ac:dyDescent="0.3">
      <c r="A13" s="117">
        <v>11</v>
      </c>
      <c r="B13" s="116" t="s">
        <v>41</v>
      </c>
      <c r="C13" s="115">
        <v>439</v>
      </c>
      <c r="D13" s="115">
        <v>1155</v>
      </c>
      <c r="E13" s="115">
        <v>502</v>
      </c>
      <c r="F13" s="115">
        <v>1392</v>
      </c>
    </row>
    <row r="14" spans="1:6" x14ac:dyDescent="0.3">
      <c r="A14" s="114">
        <v>12</v>
      </c>
      <c r="B14" s="113" t="s">
        <v>40</v>
      </c>
      <c r="C14" s="111">
        <v>296</v>
      </c>
      <c r="D14" s="111">
        <v>850</v>
      </c>
      <c r="E14" s="111">
        <v>362</v>
      </c>
      <c r="F14" s="111">
        <v>1072</v>
      </c>
    </row>
    <row r="15" spans="1:6" x14ac:dyDescent="0.3">
      <c r="A15" s="117">
        <v>13</v>
      </c>
      <c r="B15" s="116" t="s">
        <v>39</v>
      </c>
      <c r="C15" s="115">
        <v>230</v>
      </c>
      <c r="D15" s="115">
        <v>655</v>
      </c>
      <c r="E15" s="115">
        <v>272</v>
      </c>
      <c r="F15" s="115">
        <v>837</v>
      </c>
    </row>
    <row r="16" spans="1:6" x14ac:dyDescent="0.3">
      <c r="A16" s="114">
        <v>14</v>
      </c>
      <c r="B16" s="113" t="s">
        <v>38</v>
      </c>
      <c r="C16" s="111">
        <v>494</v>
      </c>
      <c r="D16" s="111">
        <v>1378</v>
      </c>
      <c r="E16" s="111">
        <v>560</v>
      </c>
      <c r="F16" s="111">
        <v>1747</v>
      </c>
    </row>
    <row r="17" spans="1:6" x14ac:dyDescent="0.3">
      <c r="A17" s="114">
        <v>15</v>
      </c>
      <c r="B17" s="116" t="s">
        <v>37</v>
      </c>
      <c r="C17" s="115">
        <v>219</v>
      </c>
      <c r="D17" s="115">
        <v>660</v>
      </c>
      <c r="E17" s="115">
        <v>264</v>
      </c>
      <c r="F17" s="115">
        <v>826</v>
      </c>
    </row>
    <row r="18" spans="1:6" x14ac:dyDescent="0.3">
      <c r="A18" s="114">
        <v>16</v>
      </c>
      <c r="B18" s="113" t="s">
        <v>36</v>
      </c>
      <c r="C18" s="111">
        <v>299</v>
      </c>
      <c r="D18" s="111">
        <v>814</v>
      </c>
      <c r="E18" s="111">
        <v>336</v>
      </c>
      <c r="F18" s="111">
        <v>964</v>
      </c>
    </row>
    <row r="19" spans="1:6" x14ac:dyDescent="0.3">
      <c r="A19" s="117">
        <v>17</v>
      </c>
      <c r="B19" s="116" t="s">
        <v>35</v>
      </c>
      <c r="C19" s="115">
        <v>449</v>
      </c>
      <c r="D19" s="115">
        <v>1286</v>
      </c>
      <c r="E19" s="115">
        <v>511</v>
      </c>
      <c r="F19" s="115">
        <v>1562</v>
      </c>
    </row>
    <row r="20" spans="1:6" x14ac:dyDescent="0.3">
      <c r="A20" s="114">
        <v>18</v>
      </c>
      <c r="B20" s="113" t="s">
        <v>34</v>
      </c>
      <c r="C20" s="112">
        <v>613</v>
      </c>
      <c r="D20" s="111">
        <v>1673</v>
      </c>
      <c r="E20" s="111">
        <v>705</v>
      </c>
      <c r="F20" s="111">
        <v>2110</v>
      </c>
    </row>
    <row r="21" spans="1:6" x14ac:dyDescent="0.3">
      <c r="A21" s="406" t="s">
        <v>33</v>
      </c>
      <c r="B21" s="407"/>
      <c r="C21" s="110">
        <f>SUM(C3:C20)</f>
        <v>9543</v>
      </c>
      <c r="D21" s="110">
        <f>SUM(D3:D20)</f>
        <v>27247</v>
      </c>
      <c r="E21" s="110">
        <f>SUM(E3:E20)</f>
        <v>11149</v>
      </c>
      <c r="F21" s="110">
        <v>33328</v>
      </c>
    </row>
    <row r="22" spans="1:6" x14ac:dyDescent="0.3">
      <c r="A22" s="107"/>
      <c r="B22" s="107"/>
      <c r="C22" s="107"/>
      <c r="E22" s="109"/>
    </row>
    <row r="23" spans="1:6" ht="39" customHeight="1" x14ac:dyDescent="0.3">
      <c r="A23" s="409"/>
      <c r="B23" s="409"/>
      <c r="C23" s="409"/>
      <c r="D23" s="409"/>
      <c r="E23" s="409"/>
      <c r="F23" s="409"/>
    </row>
    <row r="24" spans="1:6" x14ac:dyDescent="0.3">
      <c r="C24" s="109"/>
      <c r="D24" s="109"/>
      <c r="E24" s="109"/>
      <c r="F24" s="109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J29"/>
  <sheetViews>
    <sheetView zoomScale="80" zoomScaleNormal="80" workbookViewId="0">
      <selection activeCell="AD11" sqref="AD11"/>
    </sheetView>
  </sheetViews>
  <sheetFormatPr defaultColWidth="9.140625" defaultRowHeight="12.75" x14ac:dyDescent="0.2"/>
  <cols>
    <col min="1" max="1" width="6" style="123" customWidth="1"/>
    <col min="2" max="2" width="23" style="123" customWidth="1"/>
    <col min="3" max="3" width="8.140625" style="123" hidden="1" customWidth="1"/>
    <col min="4" max="4" width="6.85546875" style="123" hidden="1" customWidth="1"/>
    <col min="5" max="5" width="6.140625" style="123" hidden="1" customWidth="1"/>
    <col min="6" max="6" width="5.5703125" style="123" hidden="1" customWidth="1"/>
    <col min="7" max="7" width="6.140625" style="123" hidden="1" customWidth="1"/>
    <col min="8" max="8" width="5.5703125" style="123" hidden="1" customWidth="1"/>
    <col min="9" max="9" width="6.140625" style="123" hidden="1" customWidth="1"/>
    <col min="10" max="10" width="5.5703125" style="123" hidden="1" customWidth="1"/>
    <col min="11" max="11" width="6.85546875" style="123" hidden="1" customWidth="1"/>
    <col min="12" max="12" width="5.5703125" style="123" hidden="1" customWidth="1"/>
    <col min="13" max="13" width="6.85546875" style="123" hidden="1" customWidth="1"/>
    <col min="14" max="14" width="5.5703125" style="123" hidden="1" customWidth="1"/>
    <col min="15" max="15" width="6.5703125" style="123" hidden="1" customWidth="1"/>
    <col min="16" max="16" width="6.85546875" style="123" hidden="1" customWidth="1"/>
    <col min="17" max="17" width="6" style="123" hidden="1" customWidth="1"/>
    <col min="18" max="18" width="5.5703125" style="123" hidden="1" customWidth="1"/>
    <col min="19" max="19" width="6" style="123" hidden="1" customWidth="1"/>
    <col min="20" max="20" width="5.5703125" style="123" hidden="1" customWidth="1"/>
    <col min="21" max="21" width="6" style="123" hidden="1" customWidth="1"/>
    <col min="22" max="22" width="5.5703125" style="123" hidden="1" customWidth="1"/>
    <col min="23" max="23" width="8.140625" style="123" hidden="1" customWidth="1"/>
    <col min="24" max="24" width="7.7109375" style="123" hidden="1" customWidth="1"/>
    <col min="25" max="25" width="8" style="123" hidden="1" customWidth="1"/>
    <col min="26" max="26" width="6.85546875" style="123" hidden="1" customWidth="1"/>
    <col min="27" max="27" width="10" style="123" hidden="1" customWidth="1"/>
    <col min="28" max="28" width="8.85546875" style="123" hidden="1" customWidth="1"/>
    <col min="29" max="29" width="20.7109375" style="123" customWidth="1"/>
    <col min="30" max="31" width="20" style="123" customWidth="1"/>
    <col min="32" max="32" width="20.140625" style="123" customWidth="1"/>
    <col min="33" max="16384" width="9.140625" style="123"/>
  </cols>
  <sheetData>
    <row r="1" spans="1:36" s="150" customFormat="1" ht="18.75" customHeight="1" x14ac:dyDescent="0.25">
      <c r="A1" s="414" t="s">
        <v>187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</row>
    <row r="2" spans="1:36" s="150" customFormat="1" ht="87.75" customHeight="1" x14ac:dyDescent="0.2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</row>
    <row r="3" spans="1:36" ht="30" customHeight="1" x14ac:dyDescent="0.3">
      <c r="A3" s="417" t="s">
        <v>186</v>
      </c>
      <c r="B3" s="419" t="s">
        <v>67</v>
      </c>
      <c r="C3" s="422" t="s">
        <v>185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17" t="s">
        <v>184</v>
      </c>
      <c r="AD3" s="417"/>
      <c r="AE3" s="417" t="s">
        <v>183</v>
      </c>
      <c r="AF3" s="417"/>
    </row>
    <row r="4" spans="1:36" s="149" customFormat="1" x14ac:dyDescent="0.25">
      <c r="A4" s="417"/>
      <c r="B4" s="420"/>
      <c r="C4" s="413" t="s">
        <v>182</v>
      </c>
      <c r="D4" s="413"/>
      <c r="E4" s="413"/>
      <c r="F4" s="413"/>
      <c r="G4" s="413" t="s">
        <v>181</v>
      </c>
      <c r="H4" s="413"/>
      <c r="I4" s="413"/>
      <c r="J4" s="413"/>
      <c r="K4" s="413" t="s">
        <v>180</v>
      </c>
      <c r="L4" s="413"/>
      <c r="M4" s="413"/>
      <c r="N4" s="413"/>
      <c r="O4" s="413" t="s">
        <v>179</v>
      </c>
      <c r="P4" s="413"/>
      <c r="Q4" s="413"/>
      <c r="R4" s="413"/>
      <c r="S4" s="413" t="s">
        <v>178</v>
      </c>
      <c r="T4" s="413"/>
      <c r="U4" s="413"/>
      <c r="V4" s="413"/>
      <c r="W4" s="413" t="s">
        <v>177</v>
      </c>
      <c r="X4" s="413"/>
      <c r="Y4" s="413"/>
      <c r="Z4" s="413"/>
      <c r="AA4" s="412" t="s">
        <v>33</v>
      </c>
      <c r="AB4" s="412"/>
      <c r="AC4" s="417"/>
      <c r="AD4" s="417"/>
      <c r="AE4" s="417"/>
      <c r="AF4" s="417"/>
    </row>
    <row r="5" spans="1:36" s="148" customFormat="1" ht="11.25" x14ac:dyDescent="0.25">
      <c r="A5" s="417"/>
      <c r="B5" s="420"/>
      <c r="C5" s="411" t="s">
        <v>176</v>
      </c>
      <c r="D5" s="411"/>
      <c r="E5" s="411" t="s">
        <v>175</v>
      </c>
      <c r="F5" s="411"/>
      <c r="G5" s="411" t="s">
        <v>176</v>
      </c>
      <c r="H5" s="411"/>
      <c r="I5" s="411" t="s">
        <v>175</v>
      </c>
      <c r="J5" s="411"/>
      <c r="K5" s="411" t="s">
        <v>176</v>
      </c>
      <c r="L5" s="411"/>
      <c r="M5" s="411" t="s">
        <v>175</v>
      </c>
      <c r="N5" s="411"/>
      <c r="O5" s="411" t="s">
        <v>176</v>
      </c>
      <c r="P5" s="411"/>
      <c r="Q5" s="411" t="s">
        <v>175</v>
      </c>
      <c r="R5" s="411"/>
      <c r="S5" s="411" t="s">
        <v>176</v>
      </c>
      <c r="T5" s="411"/>
      <c r="U5" s="411" t="s">
        <v>175</v>
      </c>
      <c r="V5" s="411"/>
      <c r="W5" s="411" t="s">
        <v>176</v>
      </c>
      <c r="X5" s="411"/>
      <c r="Y5" s="411" t="s">
        <v>175</v>
      </c>
      <c r="Z5" s="411"/>
      <c r="AA5" s="412"/>
      <c r="AB5" s="412"/>
      <c r="AC5" s="400" t="s">
        <v>174</v>
      </c>
      <c r="AD5" s="400" t="s">
        <v>172</v>
      </c>
      <c r="AE5" s="400" t="s">
        <v>173</v>
      </c>
      <c r="AF5" s="400" t="s">
        <v>172</v>
      </c>
    </row>
    <row r="6" spans="1:36" s="146" customFormat="1" ht="48.75" customHeight="1" thickBot="1" x14ac:dyDescent="0.25">
      <c r="A6" s="418"/>
      <c r="B6" s="421"/>
      <c r="C6" s="147" t="s">
        <v>171</v>
      </c>
      <c r="D6" s="147" t="s">
        <v>169</v>
      </c>
      <c r="E6" s="147" t="s">
        <v>171</v>
      </c>
      <c r="F6" s="147" t="s">
        <v>169</v>
      </c>
      <c r="G6" s="147" t="s">
        <v>171</v>
      </c>
      <c r="H6" s="147" t="s">
        <v>169</v>
      </c>
      <c r="I6" s="147" t="s">
        <v>171</v>
      </c>
      <c r="J6" s="147" t="s">
        <v>169</v>
      </c>
      <c r="K6" s="147" t="s">
        <v>171</v>
      </c>
      <c r="L6" s="147" t="s">
        <v>169</v>
      </c>
      <c r="M6" s="147" t="s">
        <v>171</v>
      </c>
      <c r="N6" s="147" t="s">
        <v>169</v>
      </c>
      <c r="O6" s="147" t="s">
        <v>171</v>
      </c>
      <c r="P6" s="147" t="s">
        <v>169</v>
      </c>
      <c r="Q6" s="147" t="s">
        <v>171</v>
      </c>
      <c r="R6" s="147" t="s">
        <v>169</v>
      </c>
      <c r="S6" s="147" t="s">
        <v>171</v>
      </c>
      <c r="T6" s="147" t="s">
        <v>169</v>
      </c>
      <c r="U6" s="147" t="s">
        <v>171</v>
      </c>
      <c r="V6" s="147" t="s">
        <v>169</v>
      </c>
      <c r="W6" s="147" t="s">
        <v>171</v>
      </c>
      <c r="X6" s="147" t="s">
        <v>169</v>
      </c>
      <c r="Y6" s="147" t="s">
        <v>171</v>
      </c>
      <c r="Z6" s="147" t="s">
        <v>169</v>
      </c>
      <c r="AA6" s="147" t="s">
        <v>170</v>
      </c>
      <c r="AB6" s="147" t="s">
        <v>169</v>
      </c>
      <c r="AC6" s="410"/>
      <c r="AD6" s="410"/>
      <c r="AE6" s="410"/>
      <c r="AF6" s="410"/>
    </row>
    <row r="7" spans="1:36" ht="19.5" thickTop="1" x14ac:dyDescent="0.2">
      <c r="A7" s="145">
        <v>1</v>
      </c>
      <c r="B7" s="119" t="s">
        <v>150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4">
        <v>411</v>
      </c>
      <c r="AD7" s="144">
        <v>291</v>
      </c>
      <c r="AE7" s="144">
        <v>434</v>
      </c>
      <c r="AF7" s="144">
        <v>309</v>
      </c>
      <c r="AG7" s="135"/>
      <c r="AI7" s="135"/>
      <c r="AJ7" s="135"/>
    </row>
    <row r="8" spans="1:36" ht="18.75" x14ac:dyDescent="0.2">
      <c r="A8" s="139">
        <v>2</v>
      </c>
      <c r="B8" s="113" t="s">
        <v>148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7"/>
      <c r="AB8" s="137"/>
      <c r="AC8" s="136">
        <v>565</v>
      </c>
      <c r="AD8" s="136">
        <v>479</v>
      </c>
      <c r="AE8" s="136">
        <v>681</v>
      </c>
      <c r="AF8" s="136">
        <v>583</v>
      </c>
      <c r="AG8" s="135"/>
      <c r="AI8" s="135"/>
      <c r="AJ8" s="135"/>
    </row>
    <row r="9" spans="1:36" ht="18.75" x14ac:dyDescent="0.2">
      <c r="A9" s="143">
        <v>3</v>
      </c>
      <c r="B9" s="116" t="s">
        <v>168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1"/>
      <c r="AB9" s="141"/>
      <c r="AC9" s="140">
        <v>489</v>
      </c>
      <c r="AD9" s="140">
        <v>372</v>
      </c>
      <c r="AE9" s="140">
        <v>522</v>
      </c>
      <c r="AF9" s="140">
        <v>397</v>
      </c>
      <c r="AG9" s="135"/>
      <c r="AI9" s="135"/>
      <c r="AJ9" s="135"/>
    </row>
    <row r="10" spans="1:36" ht="18.75" x14ac:dyDescent="0.2">
      <c r="A10" s="139">
        <v>4</v>
      </c>
      <c r="B10" s="113" t="s">
        <v>145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7"/>
      <c r="AB10" s="137"/>
      <c r="AC10" s="136">
        <v>1594</v>
      </c>
      <c r="AD10" s="136">
        <v>1273</v>
      </c>
      <c r="AE10" s="136">
        <v>1864</v>
      </c>
      <c r="AF10" s="136">
        <v>1504</v>
      </c>
      <c r="AG10" s="135"/>
      <c r="AI10" s="135"/>
      <c r="AJ10" s="135"/>
    </row>
    <row r="11" spans="1:36" ht="18.75" x14ac:dyDescent="0.2">
      <c r="A11" s="143">
        <v>5</v>
      </c>
      <c r="B11" s="116" t="s">
        <v>144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1"/>
      <c r="AB11" s="141"/>
      <c r="AC11" s="140">
        <v>1184</v>
      </c>
      <c r="AD11" s="140">
        <v>923</v>
      </c>
      <c r="AE11" s="140">
        <v>1307</v>
      </c>
      <c r="AF11" s="140">
        <v>1020</v>
      </c>
      <c r="AG11" s="135"/>
      <c r="AI11" s="135"/>
      <c r="AJ11" s="135"/>
    </row>
    <row r="12" spans="1:36" ht="18.75" x14ac:dyDescent="0.2">
      <c r="A12" s="139">
        <v>6</v>
      </c>
      <c r="B12" s="113" t="s">
        <v>46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7"/>
      <c r="AB12" s="137"/>
      <c r="AC12" s="136">
        <v>1629</v>
      </c>
      <c r="AD12" s="136">
        <v>1234</v>
      </c>
      <c r="AE12" s="136">
        <v>1699</v>
      </c>
      <c r="AF12" s="136">
        <v>1282</v>
      </c>
      <c r="AG12" s="135"/>
      <c r="AI12" s="135"/>
      <c r="AJ12" s="135"/>
    </row>
    <row r="13" spans="1:36" ht="18.75" x14ac:dyDescent="0.2">
      <c r="A13" s="143">
        <v>7</v>
      </c>
      <c r="B13" s="116" t="s">
        <v>45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1"/>
      <c r="AB13" s="141"/>
      <c r="AC13" s="140">
        <v>244</v>
      </c>
      <c r="AD13" s="140">
        <v>175</v>
      </c>
      <c r="AE13" s="140">
        <v>281</v>
      </c>
      <c r="AF13" s="140">
        <v>139</v>
      </c>
      <c r="AG13" s="135"/>
      <c r="AI13" s="135"/>
      <c r="AJ13" s="135"/>
    </row>
    <row r="14" spans="1:36" ht="18.75" x14ac:dyDescent="0.2">
      <c r="A14" s="139">
        <v>8</v>
      </c>
      <c r="B14" s="113" t="s">
        <v>44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7"/>
      <c r="AB14" s="137"/>
      <c r="AC14" s="136">
        <v>341</v>
      </c>
      <c r="AD14" s="136">
        <v>211</v>
      </c>
      <c r="AE14" s="136">
        <v>363</v>
      </c>
      <c r="AF14" s="136">
        <v>225</v>
      </c>
      <c r="AG14" s="135"/>
      <c r="AI14" s="135"/>
      <c r="AJ14" s="135"/>
    </row>
    <row r="15" spans="1:36" ht="18.75" x14ac:dyDescent="0.2">
      <c r="A15" s="143">
        <v>9</v>
      </c>
      <c r="B15" s="116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1"/>
      <c r="AB15" s="141"/>
      <c r="AC15" s="140">
        <v>580</v>
      </c>
      <c r="AD15" s="140">
        <v>425</v>
      </c>
      <c r="AE15" s="140">
        <v>649</v>
      </c>
      <c r="AF15" s="140">
        <v>484</v>
      </c>
      <c r="AG15" s="135"/>
      <c r="AI15" s="135"/>
      <c r="AJ15" s="135"/>
    </row>
    <row r="16" spans="1:36" ht="18.75" x14ac:dyDescent="0.2">
      <c r="A16" s="139">
        <v>10</v>
      </c>
      <c r="B16" s="113" t="s">
        <v>42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7"/>
      <c r="AB16" s="137"/>
      <c r="AC16" s="136">
        <v>260</v>
      </c>
      <c r="AD16" s="136">
        <v>158</v>
      </c>
      <c r="AE16" s="136">
        <v>337</v>
      </c>
      <c r="AF16" s="136">
        <v>200</v>
      </c>
      <c r="AG16" s="135"/>
      <c r="AI16" s="135"/>
      <c r="AJ16" s="135"/>
    </row>
    <row r="17" spans="1:36" ht="18.75" x14ac:dyDescent="0.2">
      <c r="A17" s="143">
        <v>11</v>
      </c>
      <c r="B17" s="116" t="s">
        <v>41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1"/>
      <c r="AB17" s="141"/>
      <c r="AC17" s="140">
        <v>888</v>
      </c>
      <c r="AD17" s="140">
        <v>746</v>
      </c>
      <c r="AE17" s="140">
        <v>970</v>
      </c>
      <c r="AF17" s="140">
        <v>816</v>
      </c>
      <c r="AG17" s="135"/>
      <c r="AI17" s="135"/>
      <c r="AJ17" s="135"/>
    </row>
    <row r="18" spans="1:36" ht="18.75" x14ac:dyDescent="0.2">
      <c r="A18" s="139">
        <v>12</v>
      </c>
      <c r="B18" s="113" t="s">
        <v>40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7"/>
      <c r="AB18" s="137"/>
      <c r="AC18" s="136">
        <v>512</v>
      </c>
      <c r="AD18" s="136">
        <v>391</v>
      </c>
      <c r="AE18" s="136">
        <v>567</v>
      </c>
      <c r="AF18" s="136">
        <v>420</v>
      </c>
      <c r="AG18" s="135"/>
      <c r="AI18" s="135"/>
      <c r="AJ18" s="135"/>
    </row>
    <row r="19" spans="1:36" ht="18.75" x14ac:dyDescent="0.2">
      <c r="A19" s="143">
        <v>13</v>
      </c>
      <c r="B19" s="116" t="s">
        <v>39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1"/>
      <c r="AB19" s="141"/>
      <c r="AC19" s="140">
        <v>369</v>
      </c>
      <c r="AD19" s="140">
        <v>242</v>
      </c>
      <c r="AE19" s="140">
        <v>433</v>
      </c>
      <c r="AF19" s="140">
        <v>272</v>
      </c>
      <c r="AG19" s="135"/>
      <c r="AI19" s="135"/>
      <c r="AJ19" s="135"/>
    </row>
    <row r="20" spans="1:36" ht="18.75" x14ac:dyDescent="0.2">
      <c r="A20" s="139">
        <v>14</v>
      </c>
      <c r="B20" s="113" t="s">
        <v>38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7"/>
      <c r="AB20" s="137"/>
      <c r="AC20" s="136">
        <v>871</v>
      </c>
      <c r="AD20" s="136">
        <v>683</v>
      </c>
      <c r="AE20" s="136">
        <v>917</v>
      </c>
      <c r="AF20" s="136">
        <v>716</v>
      </c>
      <c r="AG20" s="135"/>
      <c r="AI20" s="135"/>
      <c r="AJ20" s="135"/>
    </row>
    <row r="21" spans="1:36" ht="18.75" x14ac:dyDescent="0.2">
      <c r="A21" s="143">
        <v>15</v>
      </c>
      <c r="B21" s="116" t="s">
        <v>37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1"/>
      <c r="AB21" s="141"/>
      <c r="AC21" s="140">
        <v>112</v>
      </c>
      <c r="AD21" s="140">
        <v>85</v>
      </c>
      <c r="AE21" s="140">
        <v>146</v>
      </c>
      <c r="AF21" s="140">
        <v>105</v>
      </c>
      <c r="AG21" s="135"/>
      <c r="AI21" s="135"/>
      <c r="AJ21" s="135"/>
    </row>
    <row r="22" spans="1:36" ht="18.75" x14ac:dyDescent="0.2">
      <c r="A22" s="139">
        <v>16</v>
      </c>
      <c r="B22" s="113" t="s">
        <v>36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7"/>
      <c r="AB22" s="137"/>
      <c r="AC22" s="136">
        <v>0</v>
      </c>
      <c r="AD22" s="136">
        <v>0</v>
      </c>
      <c r="AE22" s="136">
        <v>0</v>
      </c>
      <c r="AF22" s="136">
        <v>0</v>
      </c>
      <c r="AI22" s="135"/>
      <c r="AJ22" s="135"/>
    </row>
    <row r="23" spans="1:36" ht="18.75" x14ac:dyDescent="0.2">
      <c r="A23" s="143">
        <v>17</v>
      </c>
      <c r="B23" s="116" t="s">
        <v>35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1"/>
      <c r="AB23" s="141"/>
      <c r="AC23" s="140">
        <v>287</v>
      </c>
      <c r="AD23" s="140">
        <v>175</v>
      </c>
      <c r="AE23" s="140">
        <v>345</v>
      </c>
      <c r="AF23" s="140">
        <v>206</v>
      </c>
      <c r="AG23" s="135"/>
      <c r="AI23" s="135"/>
      <c r="AJ23" s="135"/>
    </row>
    <row r="24" spans="1:36" ht="18.75" x14ac:dyDescent="0.2">
      <c r="A24" s="139">
        <v>18</v>
      </c>
      <c r="B24" s="113" t="s">
        <v>34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7"/>
      <c r="AB24" s="137"/>
      <c r="AC24" s="136">
        <v>536</v>
      </c>
      <c r="AD24" s="136">
        <v>459</v>
      </c>
      <c r="AE24" s="136">
        <v>612</v>
      </c>
      <c r="AF24" s="136">
        <v>528</v>
      </c>
      <c r="AG24" s="135"/>
      <c r="AI24" s="135"/>
      <c r="AJ24" s="135"/>
    </row>
    <row r="25" spans="1:36" s="125" customFormat="1" ht="18.75" x14ac:dyDescent="0.2">
      <c r="A25" s="424" t="s">
        <v>33</v>
      </c>
      <c r="B25" s="425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>
        <f>SUM(AC7:AC24)</f>
        <v>10872</v>
      </c>
      <c r="AD25" s="134">
        <f>SUM(AD7:AD24)</f>
        <v>8322</v>
      </c>
      <c r="AE25" s="134">
        <f>SUM(AE7:AE24)</f>
        <v>12127</v>
      </c>
      <c r="AF25" s="133">
        <f>SUM(AF7:AF24)</f>
        <v>9206</v>
      </c>
      <c r="AI25" s="123"/>
    </row>
    <row r="26" spans="1:36" s="128" customFormat="1" ht="15.75" x14ac:dyDescent="0.25">
      <c r="A26" s="132"/>
      <c r="B26" s="131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29"/>
      <c r="AD26" s="129"/>
      <c r="AE26" s="129"/>
      <c r="AF26" s="129"/>
    </row>
    <row r="27" spans="1:36" s="125" customFormat="1" ht="15.75" x14ac:dyDescent="0.25">
      <c r="A27" s="416"/>
      <c r="B27" s="41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6"/>
      <c r="AD27" s="126"/>
      <c r="AE27" s="126"/>
      <c r="AF27" s="126"/>
    </row>
    <row r="28" spans="1:36" s="125" customFormat="1" ht="15.75" x14ac:dyDescent="0.25">
      <c r="A28" s="416"/>
      <c r="B28" s="41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6"/>
      <c r="AD28" s="126"/>
      <c r="AE28" s="126"/>
      <c r="AF28" s="126"/>
    </row>
    <row r="29" spans="1:36" ht="15.75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</sheetData>
  <mergeCells count="32"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C5:AC6"/>
    <mergeCell ref="AD5:AD6"/>
    <mergeCell ref="AE5:AE6"/>
    <mergeCell ref="AF5:AF6"/>
    <mergeCell ref="W5:X5"/>
    <mergeCell ref="Y5:Z5"/>
    <mergeCell ref="AA4:AB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Полугодие</vt:lpstr>
      <vt:lpstr>Выплата на ребенка</vt:lpstr>
      <vt:lpstr>ИНВАЛИД_ВОВ (по МО)</vt:lpstr>
      <vt:lpstr>Выплаты детям с заболеваниями</vt:lpstr>
      <vt:lpstr>Детское питание</vt:lpstr>
      <vt:lpstr>Рождение первого ребенка</vt:lpstr>
      <vt:lpstr>3-7</vt:lpstr>
      <vt:lpstr>Многодетные семьи</vt:lpstr>
      <vt:lpstr>Специалисты сельской местности</vt:lpstr>
      <vt:lpstr>Некоторые меры</vt:lpstr>
      <vt:lpstr>Количество инвалидов</vt:lpstr>
      <vt:lpstr>Выплаты инвалидам</vt:lpstr>
      <vt:lpstr>Некоторые меры соц поддержки</vt:lpstr>
      <vt:lpstr>Материнский капитал</vt:lpstr>
      <vt:lpstr>Количество Многодетные семьи</vt:lpstr>
      <vt:lpstr>Выплаты ветеранам</vt:lpstr>
      <vt:lpstr>3й ребенок</vt:lpstr>
      <vt:lpstr>Дошкольное образование</vt:lpstr>
      <vt:lpstr>Беременные женщины</vt:lpstr>
      <vt:lpstr>ЕДК компенсация по ЖКУ</vt:lpstr>
      <vt:lpstr>Доплата к пенсии</vt:lpstr>
      <vt:lpstr>Субсидии на оплату жил. помещен</vt:lpstr>
      <vt:lpstr>ФЕДК</vt:lpstr>
      <vt:lpstr>ФЕДК (Юбилей)</vt:lpstr>
      <vt:lpstr>'Выплата на ребенка'!Область_печати</vt:lpstr>
      <vt:lpstr>'Доплата к пенсии'!Область_печати</vt:lpstr>
      <vt:lpstr>'ЕДК компенсация по ЖКУ'!Область_печати</vt:lpstr>
      <vt:lpstr>'Многодетные семьи'!Область_печати</vt:lpstr>
      <vt:lpstr>'Некоторые меры'!Область_печати</vt:lpstr>
      <vt:lpstr>'Некоторые меры соц поддержки'!Область_печати</vt:lpstr>
      <vt:lpstr>Полугодие!Область_печати</vt:lpstr>
      <vt:lpstr>'Субсидии на оплату жил. помещен'!Область_печати</vt:lpstr>
      <vt:lpstr>ФЕДК!Область_печати</vt:lpstr>
      <vt:lpstr>'ФЕДК (Юбилей)'!Область_печати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2022-07-25T13:01:27Z</dcterms:modified>
</cp:coreProperties>
</file>