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tabRatio="910"/>
  </bookViews>
  <sheets>
    <sheet name="Page1" sheetId="5" r:id="rId1"/>
    <sheet name="ИНВАЛИД_ВОВ (по МО)" sheetId="6" r:id="rId2"/>
    <sheet name="Категории(рейтинг)" sheetId="7" r:id="rId3"/>
    <sheet name="ежем" sheetId="8" r:id="rId4"/>
    <sheet name="ДП" sheetId="9" r:id="rId5"/>
    <sheet name="08_20" sheetId="10" r:id="rId6"/>
    <sheet name="3-7" sheetId="11" r:id="rId7"/>
    <sheet name="11 2021" sheetId="13" r:id="rId8"/>
    <sheet name="семей" sheetId="14" r:id="rId9"/>
    <sheet name="1120" sheetId="16" r:id="rId10"/>
    <sheet name="Лист2(по МО" sheetId="20" r:id="rId11"/>
    <sheet name="03 2021" sheetId="21" r:id="rId12"/>
    <sheet name="04_21" sheetId="22" r:id="rId13"/>
    <sheet name="0321" sheetId="23" r:id="rId14"/>
    <sheet name="09_2021" sheetId="24" r:id="rId15"/>
    <sheet name="Лист1 (5)" sheetId="25" r:id="rId16"/>
    <sheet name="0820" sheetId="26" r:id="rId17"/>
    <sheet name="03 2021 (2)" sheetId="28" r:id="rId18"/>
    <sheet name="ФЕДК" sheetId="29" r:id="rId19"/>
  </sheets>
  <externalReferences>
    <externalReference r:id="rId20"/>
    <externalReference r:id="rId21"/>
  </externalReferences>
  <definedNames>
    <definedName name="_xlnm._FilterDatabase" localSheetId="13" hidden="1">'0321'!$A$3:$N$22</definedName>
    <definedName name="_xlnm._FilterDatabase" localSheetId="7" hidden="1">'11 2021'!$A$4:$O$23</definedName>
    <definedName name="_xlnm._FilterDatabase" localSheetId="3" hidden="1">ежем!$A$4:$J$23</definedName>
    <definedName name="_xlnm._FilterDatabase" localSheetId="1" hidden="1">'ИНВАЛИД_ВОВ (по МО)'!$A$6:$N$26</definedName>
    <definedName name="_xlnm._FilterDatabase" localSheetId="10" hidden="1">'Лист2(по МО'!$A$4:$O$23</definedName>
    <definedName name="_xlnm.Database" localSheetId="6">'3-7'!#REF!</definedName>
    <definedName name="_xlnm.Database" localSheetId="4">ДП!#REF!</definedName>
    <definedName name="_xlnm.Database">#REF!</definedName>
    <definedName name="База_данных2">#REF!</definedName>
    <definedName name="_xlnm.Print_Area" localSheetId="17">'03 2021 (2)'!$A$1:$F$23</definedName>
    <definedName name="_xlnm.Print_Area" localSheetId="16">'0820'!$A$1:$F$23</definedName>
    <definedName name="_xlnm.Print_Area" localSheetId="7">'11 2021'!$A$1:$O$23</definedName>
    <definedName name="_xlnm.Print_Area" localSheetId="0">Page1!$A$1:$K$16</definedName>
    <definedName name="_xlnm.Print_Area" localSheetId="8">семей!$A$1:$F$23</definedName>
    <definedName name="_xlnm.Print_Area" localSheetId="18">ФЕДК!$A$1:$D$21</definedName>
  </definedNames>
  <calcPr calcId="145621"/>
</workbook>
</file>

<file path=xl/calcChain.xml><?xml version="1.0" encoding="utf-8"?>
<calcChain xmlns="http://schemas.openxmlformats.org/spreadsheetml/2006/main">
  <c r="C21" i="29" l="1"/>
  <c r="D21" i="29"/>
  <c r="C23" i="28" l="1"/>
  <c r="D23" i="28"/>
  <c r="E23" i="28"/>
  <c r="F23" i="28"/>
  <c r="C23" i="26" l="1"/>
  <c r="D23" i="26"/>
  <c r="E23" i="26"/>
  <c r="F23" i="26"/>
  <c r="C25" i="25" l="1"/>
  <c r="D25" i="25"/>
  <c r="E25" i="25"/>
  <c r="F25" i="25"/>
  <c r="C23" i="24" l="1"/>
  <c r="D23" i="24"/>
  <c r="E23" i="24"/>
  <c r="F23" i="24"/>
  <c r="F4" i="23" l="1"/>
  <c r="L4" i="23"/>
  <c r="F5" i="23"/>
  <c r="F22" i="23" s="1"/>
  <c r="L5" i="23"/>
  <c r="F6" i="23"/>
  <c r="L6" i="23"/>
  <c r="F7" i="23"/>
  <c r="L7" i="23"/>
  <c r="F8" i="23"/>
  <c r="L8" i="23"/>
  <c r="F9" i="23"/>
  <c r="L9" i="23"/>
  <c r="F10" i="23"/>
  <c r="L10" i="23"/>
  <c r="F11" i="23"/>
  <c r="L11" i="23"/>
  <c r="F12" i="23"/>
  <c r="L12" i="23"/>
  <c r="F13" i="23"/>
  <c r="L13" i="23"/>
  <c r="F14" i="23"/>
  <c r="L14" i="23"/>
  <c r="F15" i="23"/>
  <c r="L15" i="23"/>
  <c r="F16" i="23"/>
  <c r="L16" i="23"/>
  <c r="F17" i="23"/>
  <c r="L17" i="23"/>
  <c r="F18" i="23"/>
  <c r="L18" i="23"/>
  <c r="F19" i="23"/>
  <c r="L19" i="23"/>
  <c r="F20" i="23"/>
  <c r="L20" i="23"/>
  <c r="F21" i="23"/>
  <c r="L21" i="23"/>
  <c r="C22" i="23"/>
  <c r="D22" i="23"/>
  <c r="E22" i="23"/>
  <c r="G22" i="23"/>
  <c r="H22" i="23"/>
  <c r="I22" i="23"/>
  <c r="J22" i="23"/>
  <c r="K22" i="23"/>
  <c r="L22" i="23"/>
  <c r="M22" i="23"/>
  <c r="N22" i="23"/>
  <c r="C22" i="22" l="1"/>
  <c r="D22" i="22"/>
  <c r="E22" i="22"/>
  <c r="F22" i="22"/>
  <c r="G22" i="22"/>
  <c r="H22" i="22"/>
  <c r="I22" i="22"/>
  <c r="J22" i="22"/>
  <c r="K22" i="22"/>
  <c r="L22" i="22"/>
  <c r="M22" i="22"/>
  <c r="N22" i="22"/>
  <c r="O22" i="22"/>
  <c r="C6" i="21" l="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D24" i="21"/>
  <c r="C24" i="21" s="1"/>
  <c r="E24" i="21"/>
  <c r="F24" i="21"/>
  <c r="G24" i="21"/>
  <c r="H24" i="21"/>
  <c r="I24" i="21"/>
  <c r="J24" i="21"/>
  <c r="K24" i="21"/>
  <c r="L24" i="21"/>
  <c r="M24" i="21"/>
  <c r="N24" i="21"/>
  <c r="C5" i="20" l="1"/>
  <c r="H5" i="20"/>
  <c r="O5" i="20"/>
  <c r="C6" i="20"/>
  <c r="H6" i="20"/>
  <c r="O6" i="20"/>
  <c r="C7" i="20"/>
  <c r="H7" i="20"/>
  <c r="O7" i="20"/>
  <c r="C8" i="20"/>
  <c r="H8" i="20"/>
  <c r="O8" i="20"/>
  <c r="C9" i="20"/>
  <c r="H9" i="20"/>
  <c r="O9" i="20"/>
  <c r="C10" i="20"/>
  <c r="H10" i="20"/>
  <c r="O10" i="20"/>
  <c r="C11" i="20"/>
  <c r="H11" i="20"/>
  <c r="O11" i="20"/>
  <c r="C12" i="20"/>
  <c r="H12" i="20"/>
  <c r="O12" i="20"/>
  <c r="C13" i="20"/>
  <c r="H13" i="20"/>
  <c r="O13" i="20"/>
  <c r="C14" i="20"/>
  <c r="H14" i="20"/>
  <c r="O14" i="20"/>
  <c r="C15" i="20"/>
  <c r="H15" i="20"/>
  <c r="O15" i="20"/>
  <c r="C16" i="20"/>
  <c r="H16" i="20"/>
  <c r="O16" i="20"/>
  <c r="C17" i="20"/>
  <c r="H17" i="20"/>
  <c r="O17" i="20"/>
  <c r="C18" i="20"/>
  <c r="H18" i="20"/>
  <c r="O18" i="20"/>
  <c r="C19" i="20"/>
  <c r="H19" i="20"/>
  <c r="O19" i="20"/>
  <c r="C20" i="20"/>
  <c r="H20" i="20"/>
  <c r="O20" i="20"/>
  <c r="C21" i="20"/>
  <c r="H21" i="20"/>
  <c r="O21" i="20"/>
  <c r="C22" i="20"/>
  <c r="H22" i="20"/>
  <c r="O22" i="20"/>
  <c r="D23" i="20"/>
  <c r="C23" i="20" s="1"/>
  <c r="E23" i="20"/>
  <c r="F23" i="20"/>
  <c r="G23" i="20"/>
  <c r="I23" i="20"/>
  <c r="J23" i="20"/>
  <c r="H23" i="20" s="1"/>
  <c r="K23" i="20"/>
  <c r="L23" i="20"/>
  <c r="O23" i="20" s="1"/>
  <c r="M23" i="20"/>
  <c r="N23" i="20"/>
  <c r="AC25" i="16" l="1"/>
  <c r="AD25" i="16"/>
  <c r="AE25" i="16"/>
  <c r="AF25" i="16"/>
  <c r="AE27" i="16"/>
  <c r="C21" i="14" l="1"/>
  <c r="D21" i="14"/>
  <c r="E21" i="14"/>
  <c r="F21" i="14"/>
  <c r="G5" i="13" l="1"/>
  <c r="G6" i="13"/>
  <c r="G7" i="13"/>
  <c r="G8" i="13"/>
  <c r="G23" i="13" s="1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C23" i="13"/>
  <c r="D23" i="13"/>
  <c r="E23" i="13"/>
  <c r="F23" i="13"/>
  <c r="H23" i="13"/>
  <c r="I23" i="13"/>
  <c r="J23" i="13"/>
  <c r="K23" i="13"/>
  <c r="L23" i="13"/>
  <c r="M23" i="13"/>
  <c r="N23" i="13"/>
  <c r="O23" i="13"/>
  <c r="C22" i="11" l="1"/>
  <c r="D22" i="11"/>
  <c r="G22" i="11"/>
  <c r="H22" i="11"/>
  <c r="C23" i="10" l="1"/>
  <c r="D23" i="10"/>
  <c r="E23" i="10"/>
  <c r="F23" i="10"/>
  <c r="C22" i="9" l="1"/>
  <c r="D22" i="9"/>
  <c r="E22" i="9"/>
  <c r="F22" i="9"/>
  <c r="C23" i="8" l="1"/>
  <c r="D23" i="8"/>
  <c r="E23" i="8"/>
  <c r="F23" i="8"/>
  <c r="G23" i="8"/>
  <c r="H23" i="8"/>
  <c r="I23" i="8"/>
  <c r="J23" i="8"/>
  <c r="C8" i="6" l="1"/>
  <c r="E8" i="6"/>
  <c r="H8" i="6"/>
  <c r="H26" i="6" s="1"/>
  <c r="K8" i="6"/>
  <c r="C9" i="6"/>
  <c r="E9" i="6"/>
  <c r="H9" i="6"/>
  <c r="K9" i="6"/>
  <c r="C10" i="6"/>
  <c r="E10" i="6"/>
  <c r="H10" i="6"/>
  <c r="K10" i="6"/>
  <c r="C11" i="6"/>
  <c r="E11" i="6"/>
  <c r="H11" i="6"/>
  <c r="K11" i="6"/>
  <c r="C12" i="6"/>
  <c r="E12" i="6"/>
  <c r="H12" i="6"/>
  <c r="K12" i="6"/>
  <c r="C13" i="6"/>
  <c r="E13" i="6"/>
  <c r="H13" i="6"/>
  <c r="K13" i="6"/>
  <c r="C14" i="6"/>
  <c r="E14" i="6"/>
  <c r="H14" i="6"/>
  <c r="K14" i="6"/>
  <c r="C15" i="6"/>
  <c r="E15" i="6"/>
  <c r="H15" i="6"/>
  <c r="K15" i="6"/>
  <c r="C16" i="6"/>
  <c r="E16" i="6"/>
  <c r="H16" i="6"/>
  <c r="K16" i="6"/>
  <c r="C17" i="6"/>
  <c r="E17" i="6"/>
  <c r="H17" i="6"/>
  <c r="K17" i="6"/>
  <c r="C18" i="6"/>
  <c r="E18" i="6"/>
  <c r="H18" i="6"/>
  <c r="K18" i="6"/>
  <c r="C19" i="6"/>
  <c r="E19" i="6"/>
  <c r="H19" i="6"/>
  <c r="K19" i="6"/>
  <c r="C20" i="6"/>
  <c r="E20" i="6"/>
  <c r="H20" i="6"/>
  <c r="K20" i="6"/>
  <c r="C21" i="6"/>
  <c r="E21" i="6"/>
  <c r="H21" i="6"/>
  <c r="K21" i="6"/>
  <c r="C22" i="6"/>
  <c r="E22" i="6"/>
  <c r="H22" i="6"/>
  <c r="K22" i="6"/>
  <c r="C23" i="6"/>
  <c r="E23" i="6"/>
  <c r="H23" i="6"/>
  <c r="K23" i="6"/>
  <c r="C24" i="6"/>
  <c r="E24" i="6"/>
  <c r="H24" i="6"/>
  <c r="K24" i="6"/>
  <c r="C25" i="6"/>
  <c r="C26" i="6" s="1"/>
  <c r="E25" i="6"/>
  <c r="H25" i="6"/>
  <c r="K25" i="6"/>
  <c r="D26" i="6"/>
  <c r="E26" i="6"/>
  <c r="F26" i="6"/>
  <c r="G26" i="6"/>
  <c r="I26" i="6"/>
  <c r="J26" i="6"/>
  <c r="K26" i="6"/>
  <c r="L26" i="6"/>
  <c r="M26" i="6"/>
  <c r="N26" i="6"/>
</calcChain>
</file>

<file path=xl/sharedStrings.xml><?xml version="1.0" encoding="utf-8"?>
<sst xmlns="http://schemas.openxmlformats.org/spreadsheetml/2006/main" count="716" uniqueCount="282">
  <si>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</si>
  <si>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</si>
  <si>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</si>
  <si>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</si>
  <si>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</si>
  <si>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</si>
  <si>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</si>
  <si>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</si>
  <si>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</si>
  <si>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</si>
  <si>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</si>
  <si>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</si>
  <si>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</si>
  <si>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</si>
  <si>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</si>
  <si>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</si>
  <si>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</si>
  <si>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</si>
  <si>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</si>
  <si>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</si>
  <si>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</si>
  <si>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</si>
  <si>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</si>
  <si>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</si>
  <si>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</si>
  <si>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</si>
  <si>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</si>
  <si>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</si>
  <si>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</si>
  <si>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</si>
  <si>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</si>
  <si>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Февраль 2022
ЛОГКУ "Центр социальной защиты населения"</t>
  </si>
  <si>
    <t>Примечание:  Человек  учитывается один раз по более приоритетной категории.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</si>
  <si>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</si>
  <si>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</si>
  <si>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</si>
  <si>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</si>
  <si>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</si>
  <si>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</si>
  <si>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</si>
  <si>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</si>
  <si>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</si>
  <si>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</si>
  <si>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</si>
  <si>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</si>
  <si>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</si>
  <si>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</si>
  <si>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</si>
  <si>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</si>
  <si>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</si>
  <si>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</si>
  <si>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</si>
  <si>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11=(12+13)</t>
  </si>
  <si>
    <t>8=(9+10)</t>
  </si>
  <si>
    <t>5=(6+7)</t>
  </si>
  <si>
    <t>3=(4+5+8+11+14+15)</t>
  </si>
  <si>
    <t>без инв.</t>
  </si>
  <si>
    <t xml:space="preserve"> инв.</t>
  </si>
  <si>
    <t>ВСЕГО</t>
  </si>
  <si>
    <t>в том числе: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</si>
  <si>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</si>
  <si>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</si>
  <si>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</si>
  <si>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</si>
  <si>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</si>
  <si>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Наименование МО</t>
  </si>
  <si>
    <t>№ п/п</t>
  </si>
  <si>
    <t xml:space="preserve"> в БД АИС "Социальная защита" по состоянию  на  01.03.2022 </t>
  </si>
  <si>
    <t>Информация о количестве  ветеранов  Великой Отечественной войны 1941-1945 годов,  состоящих на учете</t>
  </si>
  <si>
    <t>ТРУЖЕННИКИ ТЫЛА (ВЕТ.СТ.20)</t>
  </si>
  <si>
    <t>Труженики тыла</t>
  </si>
  <si>
    <t>РАБОТАВШИЙ В ГОДЫ ВОВ В ПРЕДЕЛАХ ДЕЙСТВУЮЩ.ФРОНТА(ВЕТ.СТ.19)</t>
  </si>
  <si>
    <t>НЕСОВЕРШЕННОЛЕТНИЙ УЗНИК КОНЦЛАГЕРЯ</t>
  </si>
  <si>
    <t>без группы инвалидности</t>
  </si>
  <si>
    <t>ИНВАЛИД НЕСОВЕРШЕННОЛЕТНИЙ УЗНИК КОНЦЛАГЕРЯ</t>
  </si>
  <si>
    <t>признанные инвалидами</t>
  </si>
  <si>
    <t>Узники</t>
  </si>
  <si>
    <t>БЛОКАДНИК,НАГРАЖДЕН.ЗНАКОМ"ЖИТЕЛЮ БЛОКАДНОГО Л-ДА"(ВЕТ.СТ.18</t>
  </si>
  <si>
    <t>ИНВАЛИД БЛОКАДНИК ЗНАК"ЖИТЕЛЬ БЛОКАДНОГО Л-ДА"(СТ.18 П.2)</t>
  </si>
  <si>
    <t xml:space="preserve">Лица награжденные знаком "ЖБЛ" </t>
  </si>
  <si>
    <t>МИНЕР (ВЕТ.СТ.15 (СТ.2 П.1.Е))</t>
  </si>
  <si>
    <t>НАГРАЖДЕННЫЙ МЕДАЛЬЮ "ЗА ОБОРОНУ ЛЕНИНГРАДА" (ВЕТ.СТ.15)</t>
  </si>
  <si>
    <t>БЛОКАДНИК, НАГРАЖДЕННЫЙ МЕДАЛЬЮ "ЗА ОБОРОНУ Л-ДА"(ВЕТ.СТ.15)</t>
  </si>
  <si>
    <t>ВОЕННЫЙ НЕ В ДЕЙСТВ.АРМИИ НЕ МЕНЕЕ 6 МЕС.В ГОДЫ ВОВ(ВЕТ.СТ17</t>
  </si>
  <si>
    <t>ВОЕННЫЙ НЕ В ДЕЙСТВ.АРМИИ И НАГРАЖДЕННЫЙ В ГОДЫ ВОВ(ВЕТ.СТ17</t>
  </si>
  <si>
    <t>УЧАСТНИК ВОВ (ВЕТ.СТ.15)</t>
  </si>
  <si>
    <t>ИНВАЛИД С ДЕТСТВА,РАНЕН,КОНТУЗ,УВЕЧЬЕ БОЕВ.ДЕЙСТВ.ГОДЫ ВОВ</t>
  </si>
  <si>
    <t>ИНВАЛИД, НАГРАЖДЕННЫЙ МЕДАЛЬЮ "ЗА ОБОРОНУ ЛЕНИНГРАДА"</t>
  </si>
  <si>
    <t>ИНВАЛИД БЛОКАДНИК МЕДАЛЬ"ЗА ОБОРОНУ Л-ДА"(ВЕТ.СТ.15 П.2)</t>
  </si>
  <si>
    <t>ИНВАЛИД ВОЕННЫЙ НЕ В ДЕЙСТВУЮЩЕЙ АРМИИ (ВЕТ.СТ.15 П.2)</t>
  </si>
  <si>
    <t>ИНВАЛИД МИНЕР ((ВЕТ.СТ.15 П.2 (СТ.2 П.1.Е))</t>
  </si>
  <si>
    <t>ИНВАЛИД ОТ ОБЩЕГО ЗАБОЛЕВАНИЯ, УЧАСТНИК ВОВ (ВЕТ.СТ.15 П.2)</t>
  </si>
  <si>
    <t xml:space="preserve">Участники ВОВ </t>
  </si>
  <si>
    <t>ИНВАЛИД ВСЛЕДСТ.РАНЕНИЯ В ГОДЫ ВОВ ПРИ РАЗМИНИРОВАНИИ(СТ.14</t>
  </si>
  <si>
    <t>ИНВАЛИД ВОВ (ВЕТ. СТ.14 )</t>
  </si>
  <si>
    <t>Инвалиды ВОВ</t>
  </si>
  <si>
    <t>категории</t>
  </si>
  <si>
    <t>рейтинг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</si>
  <si>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</si>
  <si>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</si>
  <si>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</si>
  <si>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</si>
  <si>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</si>
  <si>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</si>
  <si>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</si>
  <si>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</si>
  <si>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</si>
  <si>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</si>
  <si>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</si>
  <si>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</si>
  <si>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</si>
  <si>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</si>
  <si>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</si>
  <si>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</si>
  <si>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</si>
  <si>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</si>
  <si>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</si>
  <si>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</si>
  <si>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</si>
  <si>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</si>
  <si>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</si>
  <si>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</si>
  <si>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</si>
  <si>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</si>
  <si>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</si>
  <si>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</si>
  <si>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</si>
  <si>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</si>
  <si>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</si>
  <si>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марте 2022</t>
  </si>
  <si>
    <t xml:space="preserve">ребенок-инвалид с особыми потребностями начислено в марте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</si>
  <si>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</si>
  <si>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</si>
  <si>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01.04.2022.</t>
  </si>
  <si>
    <t>кол-во детей (чел.)</t>
  </si>
  <si>
    <t>получателей (семей)</t>
  </si>
  <si>
    <t xml:space="preserve">Накопительно за 2022 год </t>
  </si>
  <si>
    <t>Начислено на февраль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</si>
  <si>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</si>
  <si>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марта 2022 г.</t>
  </si>
  <si>
    <t>Выборгский</t>
  </si>
  <si>
    <t>Всеволожский</t>
  </si>
  <si>
    <t xml:space="preserve">Волховский </t>
  </si>
  <si>
    <t>Волосовский</t>
  </si>
  <si>
    <t>Бокситогорский</t>
  </si>
  <si>
    <t>накопительно в 2022 г. 
детей   (чел.)</t>
  </si>
  <si>
    <t>в январе 2022
детей   (чел.)</t>
  </si>
  <si>
    <t>в феврале 2022
детей   (чел.)</t>
  </si>
  <si>
    <t>Областная выплата</t>
  </si>
  <si>
    <t>Сумма начисленная без доплат (руб.)</t>
  </si>
  <si>
    <t>Федеральная выплата</t>
  </si>
  <si>
    <t>№</t>
  </si>
  <si>
    <t xml:space="preserve">на 01.03.2022 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</si>
  <si>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</si>
  <si>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</si>
  <si>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</si>
  <si>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на Февраль</t>
  </si>
  <si>
    <t>Информация о получателях ежемесячная денежная выплата на ребенка от 3 до 7 лет включительно по состоянию на 01.03.2022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</si>
  <si>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</si>
  <si>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</si>
  <si>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</si>
  <si>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</si>
  <si>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</si>
  <si>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</si>
  <si>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</si>
  <si>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Пособие на рожд.  по ФЗ № 81,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</si>
  <si>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</si>
  <si>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</si>
  <si>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</si>
  <si>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01.03.2022 </t>
    </r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</si>
  <si>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</si>
  <si>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</si>
  <si>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</si>
  <si>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февраль 2022 (семей)</t>
  </si>
  <si>
    <t>Информация о получателях ежемесячной денежной компенсации многодетным семьям, проживающим в Ленинградской области за февраль 2022 г.</t>
  </si>
  <si>
    <t>иждивенцы</t>
  </si>
  <si>
    <t>получатели</t>
  </si>
  <si>
    <t xml:space="preserve">работники культурно-просвет </t>
  </si>
  <si>
    <t>социальные работники</t>
  </si>
  <si>
    <t>специалисты гос.ветнадзор</t>
  </si>
  <si>
    <t>медицинские работники</t>
  </si>
  <si>
    <t>согласно заявке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</si>
  <si>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</si>
  <si>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</si>
  <si>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</si>
  <si>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</si>
  <si>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</si>
  <si>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</si>
  <si>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</si>
  <si>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</si>
  <si>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</si>
  <si>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</si>
  <si>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</si>
  <si>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</si>
  <si>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</si>
  <si>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</si>
  <si>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</si>
  <si>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</si>
  <si>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</si>
  <si>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</si>
  <si>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февраль 2022 г.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</si>
  <si>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</si>
  <si>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</si>
  <si>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</si>
  <si>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</si>
  <si>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</si>
  <si>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</si>
  <si>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</si>
  <si>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</si>
  <si>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</si>
  <si>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</si>
  <si>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</si>
  <si>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</si>
  <si>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</si>
  <si>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</si>
  <si>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01.03.2022</t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</si>
  <si>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</si>
  <si>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</si>
  <si>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</si>
  <si>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</si>
  <si>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</si>
  <si>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</si>
  <si>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</si>
  <si>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</si>
  <si>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</si>
  <si>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</si>
  <si>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</si>
  <si>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</si>
  <si>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</si>
  <si>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</si>
  <si>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</si>
  <si>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</si>
  <si>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январь - февраль 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</si>
  <si>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</si>
  <si>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</si>
  <si>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</si>
  <si>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</si>
  <si>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</si>
  <si>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</si>
  <si>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</si>
  <si>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</si>
  <si>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</si>
  <si>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</si>
  <si>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</si>
  <si>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</si>
  <si>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</si>
  <si>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</si>
  <si>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</si>
  <si>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01.04.2022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</si>
  <si>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</si>
  <si>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</si>
  <si>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</si>
  <si>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</si>
  <si>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</si>
  <si>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r>
      <t>ВСЕГО  граждан , которым назначена выплата 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</si>
  <si>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февраль 2022 года</t>
  </si>
  <si>
    <t>Информация о получателях ежемесячной денежной выплаты отдельным категориям граждан, проживающих в Ленинградской области на 01.03.2022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</si>
  <si>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</si>
  <si>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</si>
  <si>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</si>
  <si>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</si>
  <si>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</si>
  <si>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</si>
  <si>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</si>
  <si>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февраль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</si>
  <si>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01.02.2022 по 28.02.2022</t>
  </si>
  <si>
    <t>Количество получателей    накопительно в 2022</t>
  </si>
  <si>
    <t>Количество актуальных получателей по БД  на  февраль 2022</t>
  </si>
  <si>
    <t>Количество получателей накопительно  в 2022</t>
  </si>
  <si>
    <t>Количество актуальных получателей по БД на февраль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</si>
  <si>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</si>
  <si>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</si>
  <si>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01.03.2022</t>
  </si>
  <si>
    <t>за 2022</t>
  </si>
  <si>
    <t>в феврале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</si>
  <si>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</si>
  <si>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</si>
  <si>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</si>
  <si>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01.03.2022</t>
  </si>
  <si>
    <t>Количество  получателей в 2022 году (накопительно)</t>
  </si>
  <si>
    <t>Количество получателей 
за февраль 2022</t>
  </si>
  <si>
    <t>Информация о получателях федеральной ежемесячной денежной компенсации  за  расходы по коммунальным услугам  на 01.03.2022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</si>
</sst>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&quot;[$руб.-419];[Red]&quot;-&quot;#,##0.00&quot; &quot;[$руб.-419]"/>
    <numFmt numFmtId="165" formatCode="_-* #,##0.00\ _₽_-;\-* #,##0.00\ _₽_-;_-* &quot;-&quot;??\ _₽_-;_-@_-"/>
    <numFmt numFmtId="166" formatCode="_-* #,##0\ _₽_-;\-* #,##0\ _₽_-;_-* &quot;-&quot;\ _₽_-;_-@_-"/>
    <numFmt numFmtId="167" formatCode="_-* #,##0.00\ &quot;₽&quot;_-;\-* #,##0.00\ &quot;₽&quot;_-;_-* &quot;-&quot;??\ &quot;₽&quot;_-;_-@_-"/>
    <numFmt numFmtId="168" formatCode="_-* #,##0\ &quot;₽&quot;_-;\-* #,##0\ &quot;₽&quot;_-;_-* &quot;-&quot;\ &quot;₽&quot;_-;_-@_-"/>
    <numFmt numFmtId="169" formatCode="_-* #,##0\ _₽_-;\-* #,##0\ _₽_-;_-* &quot;-&quot;??\ _₽_-;_-@_-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charset val="1"/>
    </font>
    <font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48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9" fillId="6" borderId="0" applyNumberFormat="0" applyBorder="0" applyAlignment="0" applyProtection="0"/>
    <xf numFmtId="0" fontId="20" fillId="7" borderId="0"/>
    <xf numFmtId="0" fontId="19" fillId="8" borderId="0" applyNumberFormat="0" applyBorder="0" applyAlignment="0" applyProtection="0"/>
    <xf numFmtId="0" fontId="20" fillId="9" borderId="0"/>
    <xf numFmtId="0" fontId="19" fillId="10" borderId="0" applyNumberFormat="0" applyBorder="0" applyAlignment="0" applyProtection="0"/>
    <xf numFmtId="0" fontId="20" fillId="11" borderId="0"/>
    <xf numFmtId="0" fontId="19" fillId="12" borderId="0" applyNumberFormat="0" applyBorder="0" applyAlignment="0" applyProtection="0"/>
    <xf numFmtId="0" fontId="20" fillId="13" borderId="0"/>
    <xf numFmtId="0" fontId="19" fillId="14" borderId="0" applyNumberFormat="0" applyBorder="0" applyAlignment="0" applyProtection="0"/>
    <xf numFmtId="0" fontId="20" fillId="15" borderId="0"/>
    <xf numFmtId="0" fontId="19" fillId="16" borderId="0" applyNumberFormat="0" applyBorder="0" applyAlignment="0" applyProtection="0"/>
    <xf numFmtId="0" fontId="20" fillId="17" borderId="0"/>
    <xf numFmtId="0" fontId="19" fillId="18" borderId="0" applyNumberFormat="0" applyBorder="0" applyAlignment="0" applyProtection="0"/>
    <xf numFmtId="0" fontId="20" fillId="19" borderId="0"/>
    <xf numFmtId="0" fontId="19" fillId="20" borderId="0" applyNumberFormat="0" applyBorder="0" applyAlignment="0" applyProtection="0"/>
    <xf numFmtId="0" fontId="20" fillId="21" borderId="0"/>
    <xf numFmtId="0" fontId="19" fillId="22" borderId="0" applyNumberFormat="0" applyBorder="0" applyAlignment="0" applyProtection="0"/>
    <xf numFmtId="0" fontId="20" fillId="23" borderId="0"/>
    <xf numFmtId="0" fontId="19" fillId="12" borderId="0" applyNumberFormat="0" applyBorder="0" applyAlignment="0" applyProtection="0"/>
    <xf numFmtId="0" fontId="20" fillId="13" borderId="0"/>
    <xf numFmtId="0" fontId="19" fillId="18" borderId="0" applyNumberFormat="0" applyBorder="0" applyAlignment="0" applyProtection="0"/>
    <xf numFmtId="0" fontId="20" fillId="19" borderId="0"/>
    <xf numFmtId="0" fontId="19" fillId="24" borderId="0" applyNumberFormat="0" applyBorder="0" applyAlignment="0" applyProtection="0"/>
    <xf numFmtId="0" fontId="20" fillId="25" borderId="0"/>
    <xf numFmtId="0" fontId="21" fillId="26" borderId="0" applyNumberFormat="0" applyBorder="0" applyAlignment="0" applyProtection="0"/>
    <xf numFmtId="0" fontId="22" fillId="27" borderId="0"/>
    <xf numFmtId="0" fontId="21" fillId="20" borderId="0" applyNumberFormat="0" applyBorder="0" applyAlignment="0" applyProtection="0"/>
    <xf numFmtId="0" fontId="22" fillId="21" borderId="0"/>
    <xf numFmtId="0" fontId="21" fillId="22" borderId="0" applyNumberFormat="0" applyBorder="0" applyAlignment="0" applyProtection="0"/>
    <xf numFmtId="0" fontId="22" fillId="23" borderId="0"/>
    <xf numFmtId="0" fontId="21" fillId="28" borderId="0" applyNumberFormat="0" applyBorder="0" applyAlignment="0" applyProtection="0"/>
    <xf numFmtId="0" fontId="22" fillId="29" borderId="0"/>
    <xf numFmtId="0" fontId="21" fillId="30" borderId="0" applyNumberFormat="0" applyBorder="0" applyAlignment="0" applyProtection="0"/>
    <xf numFmtId="0" fontId="22" fillId="31" borderId="0"/>
    <xf numFmtId="0" fontId="21" fillId="32" borderId="0" applyNumberFormat="0" applyBorder="0" applyAlignment="0" applyProtection="0"/>
    <xf numFmtId="0" fontId="22" fillId="33" borderId="0"/>
    <xf numFmtId="0" fontId="23" fillId="0" borderId="0">
      <alignment horizontal="center"/>
    </xf>
    <xf numFmtId="0" fontId="23" fillId="0" borderId="0">
      <alignment horizontal="center" textRotation="90"/>
    </xf>
    <xf numFmtId="0" fontId="24" fillId="0" borderId="0"/>
    <xf numFmtId="164" fontId="24" fillId="0" borderId="0"/>
    <xf numFmtId="0" fontId="21" fillId="34" borderId="0" applyNumberFormat="0" applyBorder="0" applyAlignment="0" applyProtection="0"/>
    <xf numFmtId="0" fontId="22" fillId="35" borderId="0"/>
    <xf numFmtId="0" fontId="21" fillId="36" borderId="0" applyNumberFormat="0" applyBorder="0" applyAlignment="0" applyProtection="0"/>
    <xf numFmtId="0" fontId="22" fillId="37" borderId="0"/>
    <xf numFmtId="0" fontId="21" fillId="38" borderId="0" applyNumberFormat="0" applyBorder="0" applyAlignment="0" applyProtection="0"/>
    <xf numFmtId="0" fontId="22" fillId="39" borderId="0"/>
    <xf numFmtId="0" fontId="21" fillId="28" borderId="0" applyNumberFormat="0" applyBorder="0" applyAlignment="0" applyProtection="0"/>
    <xf numFmtId="0" fontId="22" fillId="29" borderId="0"/>
    <xf numFmtId="0" fontId="21" fillId="30" borderId="0" applyNumberFormat="0" applyBorder="0" applyAlignment="0" applyProtection="0"/>
    <xf numFmtId="0" fontId="22" fillId="31" borderId="0"/>
    <xf numFmtId="0" fontId="21" fillId="40" borderId="0" applyNumberFormat="0" applyBorder="0" applyAlignment="0" applyProtection="0"/>
    <xf numFmtId="0" fontId="22" fillId="41" borderId="0"/>
    <xf numFmtId="0" fontId="25" fillId="16" borderId="16" applyNumberFormat="0" applyAlignment="0" applyProtection="0"/>
    <xf numFmtId="0" fontId="26" fillId="17" borderId="17"/>
    <xf numFmtId="0" fontId="27" fillId="42" borderId="18" applyNumberFormat="0" applyAlignment="0" applyProtection="0"/>
    <xf numFmtId="0" fontId="28" fillId="43" borderId="19"/>
    <xf numFmtId="0" fontId="29" fillId="42" borderId="16" applyNumberFormat="0" applyAlignment="0" applyProtection="0"/>
    <xf numFmtId="0" fontId="30" fillId="43" borderId="17"/>
    <xf numFmtId="0" fontId="31" fillId="0" borderId="20" applyNumberFormat="0" applyFill="0" applyAlignment="0" applyProtection="0"/>
    <xf numFmtId="0" fontId="32" fillId="0" borderId="21"/>
    <xf numFmtId="0" fontId="33" fillId="0" borderId="22" applyNumberFormat="0" applyFill="0" applyAlignment="0" applyProtection="0"/>
    <xf numFmtId="0" fontId="34" fillId="0" borderId="23"/>
    <xf numFmtId="0" fontId="35" fillId="0" borderId="24" applyNumberFormat="0" applyFill="0" applyAlignment="0" applyProtection="0"/>
    <xf numFmtId="0" fontId="36" fillId="0" borderId="25"/>
    <xf numFmtId="0" fontId="35" fillId="0" borderId="0" applyNumberFormat="0" applyFill="0" applyBorder="0" applyAlignment="0" applyProtection="0"/>
    <xf numFmtId="0" fontId="36" fillId="0" borderId="0"/>
    <xf numFmtId="0" fontId="37" fillId="0" borderId="26" applyNumberFormat="0" applyFill="0" applyAlignment="0" applyProtection="0"/>
    <xf numFmtId="0" fontId="38" fillId="0" borderId="27"/>
    <xf numFmtId="0" fontId="39" fillId="44" borderId="28" applyNumberFormat="0" applyAlignment="0" applyProtection="0"/>
    <xf numFmtId="0" fontId="40" fillId="45" borderId="29"/>
    <xf numFmtId="0" fontId="41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45" fillId="47" borderId="0"/>
    <xf numFmtId="0" fontId="1" fillId="0" borderId="0"/>
    <xf numFmtId="0" fontId="46" fillId="0" borderId="0"/>
    <xf numFmtId="0" fontId="47" fillId="0" borderId="0"/>
    <xf numFmtId="0" fontId="48" fillId="8" borderId="0" applyNumberFormat="0" applyBorder="0" applyAlignment="0" applyProtection="0"/>
    <xf numFmtId="0" fontId="49" fillId="9" borderId="0"/>
    <xf numFmtId="0" fontId="50" fillId="0" borderId="0" applyNumberFormat="0" applyFill="0" applyBorder="0" applyAlignment="0" applyProtection="0"/>
    <xf numFmtId="0" fontId="51" fillId="0" borderId="0"/>
    <xf numFmtId="0" fontId="7" fillId="48" borderId="30" applyNumberFormat="0" applyFont="0" applyAlignment="0" applyProtection="0"/>
    <xf numFmtId="0" fontId="46" fillId="49" borderId="31"/>
    <xf numFmtId="0" fontId="19" fillId="2" borderId="1" applyNumberFormat="0" applyFont="0" applyAlignment="0" applyProtection="0"/>
    <xf numFmtId="0" fontId="1" fillId="2" borderId="1" applyNumberFormat="0" applyFont="0" applyAlignment="0" applyProtection="0"/>
    <xf numFmtId="9" fontId="47" fillId="0" borderId="0" applyFont="0" applyFill="0" applyBorder="0" applyAlignment="0" applyProtection="0"/>
    <xf numFmtId="0" fontId="52" fillId="0" borderId="32" applyNumberFormat="0" applyFill="0" applyAlignment="0" applyProtection="0"/>
    <xf numFmtId="0" fontId="53" fillId="0" borderId="33"/>
    <xf numFmtId="0" fontId="54" fillId="0" borderId="0" applyNumberFormat="0" applyFill="0" applyBorder="0" applyAlignment="0" applyProtection="0"/>
    <xf numFmtId="0" fontId="55" fillId="0" borderId="0"/>
    <xf numFmtId="0" fontId="56" fillId="10" borderId="0" applyNumberFormat="0" applyBorder="0" applyAlignment="0" applyProtection="0"/>
    <xf numFmtId="0" fontId="57" fillId="11" borderId="0"/>
    <xf numFmtId="0" fontId="58" fillId="0" borderId="0"/>
    <xf numFmtId="0" fontId="7" fillId="0" borderId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24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2" borderId="0" applyNumberFormat="0" applyBorder="0" applyAlignment="0" applyProtection="0"/>
    <xf numFmtId="165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0" fontId="70" fillId="0" borderId="0"/>
    <xf numFmtId="9" fontId="70" fillId="0" borderId="0" applyFont="0" applyFill="0" applyBorder="0" applyAlignment="0" applyProtection="0"/>
    <xf numFmtId="0" fontId="21" fillId="34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40" borderId="0" applyNumberFormat="0" applyBorder="0" applyAlignment="0" applyProtection="0"/>
    <xf numFmtId="0" fontId="25" fillId="16" borderId="16" applyNumberFormat="0" applyAlignment="0" applyProtection="0"/>
    <xf numFmtId="0" fontId="27" fillId="42" borderId="18" applyNumberFormat="0" applyAlignment="0" applyProtection="0"/>
    <xf numFmtId="0" fontId="29" fillId="42" borderId="16" applyNumberFormat="0" applyAlignment="0" applyProtection="0"/>
    <xf numFmtId="0" fontId="31" fillId="0" borderId="20" applyNumberFormat="0" applyFill="0" applyAlignment="0" applyProtection="0"/>
    <xf numFmtId="0" fontId="33" fillId="0" borderId="22" applyNumberFormat="0" applyFill="0" applyAlignment="0" applyProtection="0"/>
    <xf numFmtId="0" fontId="35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39" fillId="44" borderId="28" applyNumberFormat="0" applyAlignment="0" applyProtection="0"/>
    <xf numFmtId="0" fontId="41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1" fillId="0" borderId="0"/>
    <xf numFmtId="0" fontId="47" fillId="0" borderId="0"/>
    <xf numFmtId="0" fontId="1" fillId="0" borderId="0"/>
    <xf numFmtId="0" fontId="48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48" borderId="3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52" fillId="0" borderId="32" applyNumberFormat="0" applyFill="0" applyAlignment="0" applyProtection="0"/>
    <xf numFmtId="0" fontId="54" fillId="0" borderId="0" applyNumberFormat="0" applyFill="0" applyBorder="0" applyAlignment="0" applyProtection="0"/>
    <xf numFmtId="0" fontId="56" fillId="10" borderId="0" applyNumberFormat="0" applyBorder="0" applyAlignment="0" applyProtection="0"/>
    <xf numFmtId="0" fontId="71" fillId="0" borderId="0"/>
    <xf numFmtId="165" fontId="7" fillId="0" borderId="0" applyFont="0" applyFill="0" applyBorder="0" applyAlignment="0" applyProtection="0"/>
  </cellStyleXfs>
  <cellXfs count="483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6" fillId="0" borderId="0" xfId="1" applyFont="1" applyFill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horizontal="left"/>
    </xf>
    <xf numFmtId="0" fontId="9" fillId="0" borderId="0" xfId="2" applyFont="1" applyFill="1"/>
    <xf numFmtId="0" fontId="9" fillId="0" borderId="0" xfId="2" applyFont="1" applyFill="1" applyAlignment="1">
      <alignment horizontal="left" vertical="top"/>
    </xf>
    <xf numFmtId="0" fontId="9" fillId="0" borderId="0" xfId="2" applyFont="1" applyFill="1" applyAlignment="1">
      <alignment horizontal="left"/>
    </xf>
    <xf numFmtId="0" fontId="10" fillId="0" borderId="0" xfId="2" applyFont="1" applyFill="1" applyAlignment="1">
      <alignment horizontal="center" vertical="center"/>
    </xf>
    <xf numFmtId="3" fontId="10" fillId="3" borderId="6" xfId="2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3" fontId="10" fillId="0" borderId="6" xfId="2" applyNumberFormat="1" applyFont="1" applyFill="1" applyBorder="1" applyAlignment="1">
      <alignment horizontal="center" vertical="center"/>
    </xf>
    <xf numFmtId="3" fontId="9" fillId="0" borderId="6" xfId="2" applyNumberFormat="1" applyFont="1" applyFill="1" applyBorder="1" applyAlignment="1">
      <alignment horizontal="center" vertical="center" wrapText="1"/>
    </xf>
    <xf numFmtId="3" fontId="10" fillId="0" borderId="6" xfId="2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3" fontId="9" fillId="3" borderId="6" xfId="2" applyNumberFormat="1" applyFont="1" applyFill="1" applyBorder="1" applyAlignment="1">
      <alignment horizontal="center" vertical="center" wrapText="1"/>
    </xf>
    <xf numFmtId="3" fontId="9" fillId="3" borderId="6" xfId="2" applyNumberFormat="1" applyFont="1" applyFill="1" applyBorder="1" applyAlignment="1">
      <alignment horizontal="center" vertical="center"/>
    </xf>
    <xf numFmtId="3" fontId="10" fillId="3" borderId="6" xfId="2" applyNumberFormat="1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vertical="center"/>
    </xf>
    <xf numFmtId="0" fontId="9" fillId="3" borderId="6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0" fontId="8" fillId="3" borderId="0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center" vertical="center" wrapText="1"/>
    </xf>
    <xf numFmtId="0" fontId="9" fillId="0" borderId="0" xfId="2" applyFont="1"/>
    <xf numFmtId="0" fontId="9" fillId="0" borderId="0" xfId="2" applyFont="1" applyBorder="1"/>
    <xf numFmtId="0" fontId="13" fillId="0" borderId="6" xfId="2" applyFont="1" applyBorder="1"/>
    <xf numFmtId="0" fontId="9" fillId="0" borderId="6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14" fillId="0" borderId="0" xfId="2" applyFont="1" applyBorder="1" applyAlignment="1">
      <alignment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wrapText="1"/>
    </xf>
    <xf numFmtId="0" fontId="10" fillId="0" borderId="6" xfId="2" applyFont="1" applyFill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4" fillId="0" borderId="7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13" fillId="4" borderId="6" xfId="2" applyFont="1" applyFill="1" applyBorder="1" applyAlignment="1">
      <alignment vertical="top"/>
    </xf>
    <xf numFmtId="0" fontId="9" fillId="0" borderId="6" xfId="2" applyFont="1" applyBorder="1" applyAlignment="1">
      <alignment horizontal="center" vertical="center" textRotation="90" wrapText="1"/>
    </xf>
    <xf numFmtId="0" fontId="15" fillId="0" borderId="0" xfId="2" applyFont="1" applyAlignment="1"/>
    <xf numFmtId="0" fontId="15" fillId="0" borderId="0" xfId="2" applyFont="1" applyAlignment="1">
      <alignment horizontal="center"/>
    </xf>
    <xf numFmtId="0" fontId="15" fillId="0" borderId="0" xfId="2" applyFont="1"/>
    <xf numFmtId="0" fontId="16" fillId="0" borderId="0" xfId="3" applyFont="1" applyFill="1" applyAlignment="1">
      <alignment horizontal="left" vertical="justify"/>
    </xf>
    <xf numFmtId="0" fontId="16" fillId="0" borderId="0" xfId="3" applyFont="1" applyFill="1" applyAlignment="1">
      <alignment horizontal="center" vertical="center"/>
    </xf>
    <xf numFmtId="0" fontId="16" fillId="5" borderId="0" xfId="3" applyFont="1" applyFill="1" applyAlignment="1">
      <alignment horizontal="left" vertical="justify"/>
    </xf>
    <xf numFmtId="0" fontId="10" fillId="3" borderId="6" xfId="3" applyFont="1" applyFill="1" applyBorder="1" applyAlignment="1">
      <alignment horizontal="center" vertical="justify"/>
    </xf>
    <xf numFmtId="0" fontId="10" fillId="3" borderId="6" xfId="3" applyFont="1" applyFill="1" applyBorder="1" applyAlignment="1">
      <alignment horizontal="center" vertical="top"/>
    </xf>
    <xf numFmtId="0" fontId="10" fillId="3" borderId="7" xfId="3" applyFont="1" applyFill="1" applyBorder="1" applyAlignment="1">
      <alignment horizontal="center" vertical="center"/>
    </xf>
    <xf numFmtId="0" fontId="10" fillId="3" borderId="8" xfId="3" applyFont="1" applyFill="1" applyBorder="1" applyAlignment="1">
      <alignment horizontal="center" vertical="center"/>
    </xf>
    <xf numFmtId="0" fontId="1" fillId="0" borderId="0" xfId="3" applyNumberFormat="1" applyFont="1" applyFill="1" applyBorder="1" applyAlignment="1" applyProtection="1"/>
    <xf numFmtId="0" fontId="9" fillId="0" borderId="6" xfId="3" applyFont="1" applyFill="1" applyBorder="1" applyAlignment="1">
      <alignment horizontal="center" vertical="justify"/>
    </xf>
    <xf numFmtId="0" fontId="9" fillId="0" borderId="6" xfId="3" applyFont="1" applyFill="1" applyBorder="1" applyAlignment="1">
      <alignment horizontal="center" vertical="top"/>
    </xf>
    <xf numFmtId="0" fontId="9" fillId="0" borderId="6" xfId="3" applyNumberFormat="1" applyFont="1" applyFill="1" applyBorder="1" applyAlignment="1">
      <alignment horizontal="center" vertical="justify"/>
    </xf>
    <xf numFmtId="0" fontId="9" fillId="0" borderId="6" xfId="3" applyFont="1" applyFill="1" applyBorder="1" applyAlignment="1">
      <alignment horizontal="left" vertical="justify"/>
    </xf>
    <xf numFmtId="0" fontId="9" fillId="0" borderId="6" xfId="3" applyFont="1" applyFill="1" applyBorder="1" applyAlignment="1">
      <alignment horizontal="center" vertical="center"/>
    </xf>
    <xf numFmtId="0" fontId="9" fillId="3" borderId="9" xfId="3" applyNumberFormat="1" applyFont="1" applyFill="1" applyBorder="1" applyAlignment="1">
      <alignment horizontal="center" vertical="justify"/>
    </xf>
    <xf numFmtId="0" fontId="9" fillId="3" borderId="9" xfId="3" applyNumberFormat="1" applyFont="1" applyFill="1" applyBorder="1" applyAlignment="1">
      <alignment horizontal="center" vertical="top"/>
    </xf>
    <xf numFmtId="0" fontId="9" fillId="3" borderId="6" xfId="3" applyFont="1" applyFill="1" applyBorder="1" applyAlignment="1">
      <alignment horizontal="left" vertical="justify"/>
    </xf>
    <xf numFmtId="0" fontId="9" fillId="3" borderId="6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left" vertical="justify"/>
    </xf>
    <xf numFmtId="0" fontId="9" fillId="3" borderId="9" xfId="3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justify"/>
    </xf>
    <xf numFmtId="0" fontId="10" fillId="0" borderId="6" xfId="3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49" fontId="10" fillId="0" borderId="8" xfId="3" applyNumberFormat="1" applyFont="1" applyFill="1" applyBorder="1" applyAlignment="1">
      <alignment horizontal="center" vertical="center" wrapText="1"/>
    </xf>
    <xf numFmtId="49" fontId="10" fillId="0" borderId="13" xfId="3" applyNumberFormat="1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49" fontId="10" fillId="0" borderId="12" xfId="3" applyNumberFormat="1" applyFont="1" applyFill="1" applyBorder="1" applyAlignment="1">
      <alignment horizontal="center" vertical="center" wrapText="1"/>
    </xf>
    <xf numFmtId="49" fontId="17" fillId="0" borderId="15" xfId="3" applyNumberFormat="1" applyFont="1" applyFill="1" applyBorder="1" applyAlignment="1">
      <alignment horizontal="center" vertical="center" wrapText="1"/>
    </xf>
    <xf numFmtId="0" fontId="16" fillId="0" borderId="0" xfId="2" applyFont="1" applyAlignment="1">
      <alignment vertical="top"/>
    </xf>
    <xf numFmtId="0" fontId="16" fillId="0" borderId="0" xfId="2" applyFont="1" applyAlignment="1">
      <alignment horizontal="right" vertical="top" wrapText="1"/>
    </xf>
    <xf numFmtId="0" fontId="17" fillId="0" borderId="0" xfId="2" applyNumberFormat="1" applyFont="1" applyAlignment="1">
      <alignment horizontal="center" vertical="top"/>
    </xf>
    <xf numFmtId="3" fontId="17" fillId="3" borderId="9" xfId="2" applyNumberFormat="1" applyFont="1" applyFill="1" applyBorder="1" applyAlignment="1">
      <alignment horizontal="center" vertical="top" wrapText="1"/>
    </xf>
    <xf numFmtId="0" fontId="17" fillId="3" borderId="7" xfId="2" applyFont="1" applyFill="1" applyBorder="1" applyAlignment="1">
      <alignment horizontal="center" vertical="top"/>
    </xf>
    <xf numFmtId="0" fontId="17" fillId="3" borderId="8" xfId="2" applyFont="1" applyFill="1" applyBorder="1" applyAlignment="1">
      <alignment horizontal="center" vertical="top"/>
    </xf>
    <xf numFmtId="0" fontId="16" fillId="0" borderId="0" xfId="2" applyFont="1" applyFill="1" applyAlignment="1">
      <alignment vertical="top"/>
    </xf>
    <xf numFmtId="0" fontId="16" fillId="0" borderId="0" xfId="2" applyNumberFormat="1" applyFont="1" applyFill="1" applyAlignment="1">
      <alignment vertical="top"/>
    </xf>
    <xf numFmtId="0" fontId="16" fillId="0" borderId="9" xfId="2" applyNumberFormat="1" applyFont="1" applyBorder="1" applyAlignment="1">
      <alignment horizontal="center" vertical="top" wrapText="1"/>
    </xf>
    <xf numFmtId="0" fontId="16" fillId="0" borderId="6" xfId="2" applyFont="1" applyFill="1" applyBorder="1" applyAlignment="1">
      <alignment vertical="top"/>
    </xf>
    <xf numFmtId="0" fontId="16" fillId="0" borderId="6" xfId="2" applyFont="1" applyFill="1" applyBorder="1" applyAlignment="1">
      <alignment horizontal="center" vertical="top"/>
    </xf>
    <xf numFmtId="0" fontId="16" fillId="3" borderId="9" xfId="2" applyNumberFormat="1" applyFont="1" applyFill="1" applyBorder="1" applyAlignment="1">
      <alignment horizontal="center" vertical="top" wrapText="1"/>
    </xf>
    <xf numFmtId="0" fontId="16" fillId="3" borderId="9" xfId="2" applyFont="1" applyFill="1" applyBorder="1" applyAlignment="1">
      <alignment vertical="top"/>
    </xf>
    <xf numFmtId="0" fontId="16" fillId="3" borderId="9" xfId="2" applyFont="1" applyFill="1" applyBorder="1" applyAlignment="1">
      <alignment horizontal="center" vertical="top"/>
    </xf>
    <xf numFmtId="0" fontId="17" fillId="0" borderId="6" xfId="2" applyFont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/>
    </xf>
    <xf numFmtId="0" fontId="17" fillId="0" borderId="6" xfId="2" applyFont="1" applyFill="1" applyBorder="1" applyAlignment="1">
      <alignment horizontal="center" vertical="top" wrapText="1"/>
    </xf>
    <xf numFmtId="0" fontId="17" fillId="0" borderId="7" xfId="2" applyFont="1" applyFill="1" applyBorder="1" applyAlignment="1">
      <alignment horizontal="center" vertical="top" wrapText="1"/>
    </xf>
    <xf numFmtId="0" fontId="17" fillId="0" borderId="8" xfId="2" applyFont="1" applyFill="1" applyBorder="1" applyAlignment="1">
      <alignment horizontal="center" vertical="top" wrapText="1"/>
    </xf>
    <xf numFmtId="0" fontId="18" fillId="3" borderId="15" xfId="2" applyFont="1" applyFill="1" applyBorder="1" applyAlignment="1">
      <alignment horizontal="center" vertical="top" wrapText="1"/>
    </xf>
    <xf numFmtId="0" fontId="58" fillId="0" borderId="0" xfId="98" applyNumberFormat="1"/>
    <xf numFmtId="0" fontId="58" fillId="0" borderId="0" xfId="98"/>
    <xf numFmtId="0" fontId="58" fillId="0" borderId="0" xfId="98" applyNumberFormat="1" applyFill="1"/>
    <xf numFmtId="0" fontId="59" fillId="0" borderId="0" xfId="98" applyNumberFormat="1" applyFont="1" applyAlignment="1">
      <alignment horizontal="center"/>
    </xf>
    <xf numFmtId="0" fontId="60" fillId="0" borderId="6" xfId="98" applyNumberFormat="1" applyFont="1" applyBorder="1" applyAlignment="1">
      <alignment horizontal="center"/>
    </xf>
    <xf numFmtId="0" fontId="60" fillId="0" borderId="6" xfId="98" applyFont="1" applyBorder="1"/>
    <xf numFmtId="0" fontId="61" fillId="0" borderId="0" xfId="98" applyNumberFormat="1" applyFont="1"/>
    <xf numFmtId="0" fontId="62" fillId="50" borderId="6" xfId="98" applyNumberFormat="1" applyFont="1" applyFill="1" applyBorder="1" applyAlignment="1">
      <alignment horizontal="center"/>
    </xf>
    <xf numFmtId="0" fontId="62" fillId="50" borderId="6" xfId="98" applyFont="1" applyFill="1" applyBorder="1"/>
    <xf numFmtId="0" fontId="7" fillId="50" borderId="6" xfId="98" applyFont="1" applyFill="1" applyBorder="1" applyAlignment="1">
      <alignment horizontal="center"/>
    </xf>
    <xf numFmtId="0" fontId="62" fillId="0" borderId="6" xfId="98" applyNumberFormat="1" applyFont="1" applyBorder="1" applyAlignment="1">
      <alignment horizontal="center" vertical="center"/>
    </xf>
    <xf numFmtId="0" fontId="62" fillId="0" borderId="6" xfId="98" applyFont="1" applyBorder="1"/>
    <xf numFmtId="0" fontId="7" fillId="0" borderId="6" xfId="98" applyFont="1" applyBorder="1" applyAlignment="1">
      <alignment horizontal="center"/>
    </xf>
    <xf numFmtId="0" fontId="61" fillId="0" borderId="0" xfId="98" applyNumberFormat="1" applyFont="1" applyBorder="1"/>
    <xf numFmtId="0" fontId="61" fillId="0" borderId="0" xfId="98" applyNumberFormat="1" applyFont="1" applyFill="1" applyBorder="1"/>
    <xf numFmtId="0" fontId="62" fillId="0" borderId="0" xfId="98" applyFont="1" applyFill="1" applyBorder="1"/>
    <xf numFmtId="0" fontId="58" fillId="0" borderId="0" xfId="98" applyNumberFormat="1" applyAlignment="1">
      <alignment vertical="center"/>
    </xf>
    <xf numFmtId="49" fontId="63" fillId="0" borderId="6" xfId="98" applyNumberFormat="1" applyFont="1" applyBorder="1" applyAlignment="1">
      <alignment horizontal="center" vertical="center" wrapText="1"/>
    </xf>
    <xf numFmtId="0" fontId="64" fillId="0" borderId="6" xfId="98" applyFont="1" applyBorder="1" applyAlignment="1">
      <alignment horizontal="center" vertical="center"/>
    </xf>
    <xf numFmtId="0" fontId="59" fillId="0" borderId="6" xfId="98" applyNumberFormat="1" applyFont="1" applyBorder="1" applyAlignment="1">
      <alignment horizontal="center" vertical="center"/>
    </xf>
    <xf numFmtId="0" fontId="64" fillId="0" borderId="6" xfId="98" applyNumberFormat="1" applyFont="1" applyBorder="1" applyAlignment="1">
      <alignment horizontal="center" vertical="center" wrapText="1"/>
    </xf>
    <xf numFmtId="0" fontId="65" fillId="0" borderId="0" xfId="98" applyNumberFormat="1" applyFont="1"/>
    <xf numFmtId="49" fontId="64" fillId="0" borderId="15" xfId="98" applyNumberFormat="1" applyFont="1" applyBorder="1" applyAlignment="1">
      <alignment wrapText="1"/>
    </xf>
    <xf numFmtId="49" fontId="64" fillId="0" borderId="15" xfId="98" applyNumberFormat="1" applyFont="1" applyBorder="1" applyAlignment="1">
      <alignment horizontal="center" vertical="center" wrapText="1"/>
    </xf>
    <xf numFmtId="0" fontId="58" fillId="0" borderId="0" xfId="98" applyAlignment="1">
      <alignment wrapText="1"/>
    </xf>
    <xf numFmtId="0" fontId="66" fillId="0" borderId="0" xfId="98" applyFont="1" applyAlignment="1">
      <alignment horizontal="center" vertical="center" wrapText="1"/>
    </xf>
    <xf numFmtId="0" fontId="8" fillId="0" borderId="0" xfId="99" applyFont="1" applyFill="1"/>
    <xf numFmtId="0" fontId="67" fillId="0" borderId="0" xfId="99" applyNumberFormat="1" applyFont="1" applyFill="1" applyAlignment="1">
      <alignment horizontal="center"/>
    </xf>
    <xf numFmtId="0" fontId="10" fillId="3" borderId="6" xfId="80" applyNumberFormat="1" applyFont="1" applyFill="1" applyBorder="1" applyAlignment="1">
      <alignment horizontal="center" vertical="center"/>
    </xf>
    <xf numFmtId="0" fontId="10" fillId="3" borderId="7" xfId="80" applyNumberFormat="1" applyFont="1" applyFill="1" applyBorder="1" applyAlignment="1">
      <alignment horizontal="center"/>
    </xf>
    <xf numFmtId="0" fontId="10" fillId="3" borderId="8" xfId="80" applyNumberFormat="1" applyFont="1" applyFill="1" applyBorder="1" applyAlignment="1">
      <alignment horizontal="center"/>
    </xf>
    <xf numFmtId="0" fontId="9" fillId="0" borderId="9" xfId="80" applyNumberFormat="1" applyFont="1" applyFill="1" applyBorder="1" applyAlignment="1">
      <alignment horizontal="center" vertical="center"/>
    </xf>
    <xf numFmtId="0" fontId="10" fillId="0" borderId="6" xfId="80" applyNumberFormat="1" applyFont="1" applyFill="1" applyBorder="1" applyAlignment="1">
      <alignment horizontal="center" vertical="center" wrapText="1"/>
    </xf>
    <xf numFmtId="0" fontId="9" fillId="0" borderId="6" xfId="80" applyNumberFormat="1" applyFont="1" applyFill="1" applyBorder="1" applyAlignment="1">
      <alignment horizontal="center" vertical="center" wrapText="1"/>
    </xf>
    <xf numFmtId="0" fontId="9" fillId="0" borderId="6" xfId="80" applyFont="1" applyFill="1" applyBorder="1" applyAlignment="1">
      <alignment vertical="center"/>
    </xf>
    <xf numFmtId="0" fontId="9" fillId="0" borderId="6" xfId="80" applyFont="1" applyFill="1" applyBorder="1" applyAlignment="1">
      <alignment horizontal="center"/>
    </xf>
    <xf numFmtId="0" fontId="9" fillId="3" borderId="9" xfId="80" applyNumberFormat="1" applyFont="1" applyFill="1" applyBorder="1" applyAlignment="1">
      <alignment horizontal="center" vertical="center"/>
    </xf>
    <xf numFmtId="0" fontId="10" fillId="3" borderId="6" xfId="80" applyNumberFormat="1" applyFont="1" applyFill="1" applyBorder="1" applyAlignment="1">
      <alignment horizontal="center" vertical="center" wrapText="1"/>
    </xf>
    <xf numFmtId="0" fontId="9" fillId="3" borderId="6" xfId="80" applyNumberFormat="1" applyFont="1" applyFill="1" applyBorder="1" applyAlignment="1">
      <alignment horizontal="center" vertical="center" wrapText="1"/>
    </xf>
    <xf numFmtId="0" fontId="9" fillId="3" borderId="6" xfId="80" applyFont="1" applyFill="1" applyBorder="1" applyAlignment="1">
      <alignment vertical="center"/>
    </xf>
    <xf numFmtId="0" fontId="9" fillId="3" borderId="6" xfId="80" applyFont="1" applyFill="1" applyBorder="1" applyAlignment="1">
      <alignment horizontal="center"/>
    </xf>
    <xf numFmtId="0" fontId="10" fillId="3" borderId="9" xfId="80" applyNumberFormat="1" applyFont="1" applyFill="1" applyBorder="1" applyAlignment="1">
      <alignment horizontal="center" vertical="center" wrapText="1"/>
    </xf>
    <xf numFmtId="0" fontId="9" fillId="3" borderId="9" xfId="80" applyNumberFormat="1" applyFont="1" applyFill="1" applyBorder="1" applyAlignment="1">
      <alignment horizontal="center" vertical="center" wrapText="1"/>
    </xf>
    <xf numFmtId="0" fontId="9" fillId="3" borderId="9" xfId="80" applyFont="1" applyFill="1" applyBorder="1" applyAlignment="1">
      <alignment vertical="center"/>
    </xf>
    <xf numFmtId="0" fontId="9" fillId="3" borderId="9" xfId="80" applyFont="1" applyFill="1" applyBorder="1" applyAlignment="1">
      <alignment horizontal="center"/>
    </xf>
    <xf numFmtId="0" fontId="10" fillId="0" borderId="6" xfId="80" applyFont="1" applyFill="1" applyBorder="1" applyAlignment="1">
      <alignment horizontal="center" vertical="center" wrapText="1"/>
    </xf>
    <xf numFmtId="0" fontId="10" fillId="0" borderId="6" xfId="80" applyFont="1" applyFill="1" applyBorder="1" applyAlignment="1">
      <alignment horizontal="center" vertical="center" wrapText="1"/>
    </xf>
    <xf numFmtId="0" fontId="68" fillId="0" borderId="6" xfId="80" applyFont="1" applyFill="1" applyBorder="1" applyAlignment="1">
      <alignment horizontal="center" vertical="center"/>
    </xf>
    <xf numFmtId="0" fontId="10" fillId="0" borderId="6" xfId="99" applyFont="1" applyFill="1" applyBorder="1" applyAlignment="1">
      <alignment horizontal="center" vertical="center" wrapText="1"/>
    </xf>
    <xf numFmtId="0" fontId="68" fillId="0" borderId="6" xfId="80" applyFont="1" applyFill="1" applyBorder="1" applyAlignment="1">
      <alignment horizontal="center" vertical="center" wrapText="1"/>
    </xf>
    <xf numFmtId="0" fontId="69" fillId="3" borderId="15" xfId="1" applyFont="1" applyFill="1" applyBorder="1" applyAlignment="1">
      <alignment horizontal="center" vertical="center" wrapText="1"/>
    </xf>
    <xf numFmtId="0" fontId="17" fillId="3" borderId="15" xfId="80" applyFont="1" applyFill="1" applyBorder="1" applyAlignment="1">
      <alignment horizontal="center" vertical="center" wrapText="1"/>
    </xf>
    <xf numFmtId="0" fontId="67" fillId="0" borderId="0" xfId="152" applyFont="1"/>
    <xf numFmtId="0" fontId="72" fillId="0" borderId="0" xfId="152" applyFont="1" applyAlignment="1">
      <alignment horizontal="left"/>
    </xf>
    <xf numFmtId="0" fontId="73" fillId="0" borderId="34" xfId="152" applyFont="1" applyBorder="1" applyAlignment="1">
      <alignment horizontal="center" vertical="center"/>
    </xf>
    <xf numFmtId="0" fontId="67" fillId="0" borderId="34" xfId="152" applyFont="1" applyFill="1" applyBorder="1" applyAlignment="1">
      <alignment horizontal="center"/>
    </xf>
    <xf numFmtId="0" fontId="10" fillId="0" borderId="3" xfId="152" applyNumberFormat="1" applyFont="1" applyFill="1" applyBorder="1" applyAlignment="1">
      <alignment horizontal="center" vertical="center" wrapText="1"/>
    </xf>
    <xf numFmtId="0" fontId="74" fillId="0" borderId="3" xfId="152" applyNumberFormat="1" applyFont="1" applyFill="1" applyBorder="1" applyAlignment="1">
      <alignment horizontal="center" vertical="center" wrapText="1"/>
    </xf>
    <xf numFmtId="0" fontId="10" fillId="0" borderId="6" xfId="152" applyFont="1" applyBorder="1" applyAlignment="1">
      <alignment horizontal="center" vertical="center"/>
    </xf>
    <xf numFmtId="0" fontId="72" fillId="3" borderId="0" xfId="152" applyFont="1" applyFill="1"/>
    <xf numFmtId="0" fontId="9" fillId="3" borderId="3" xfId="152" applyNumberFormat="1" applyFont="1" applyFill="1" applyBorder="1" applyAlignment="1">
      <alignment horizontal="center" vertical="center" wrapText="1"/>
    </xf>
    <xf numFmtId="0" fontId="9" fillId="3" borderId="6" xfId="152" applyNumberFormat="1" applyFont="1" applyFill="1" applyBorder="1" applyAlignment="1">
      <alignment horizontal="center" vertical="center"/>
    </xf>
    <xf numFmtId="0" fontId="9" fillId="3" borderId="6" xfId="152" applyNumberFormat="1" applyFont="1" applyFill="1" applyBorder="1" applyAlignment="1" applyProtection="1">
      <alignment horizontal="center"/>
    </xf>
    <xf numFmtId="0" fontId="10" fillId="3" borderId="6" xfId="152" applyNumberFormat="1" applyFont="1" applyFill="1" applyBorder="1" applyAlignment="1" applyProtection="1">
      <alignment horizontal="center"/>
    </xf>
    <xf numFmtId="0" fontId="75" fillId="3" borderId="35" xfId="152" applyNumberFormat="1" applyFont="1" applyFill="1" applyBorder="1" applyAlignment="1">
      <alignment horizontal="center" vertical="center" wrapText="1"/>
    </xf>
    <xf numFmtId="0" fontId="75" fillId="3" borderId="3" xfId="152" applyNumberFormat="1" applyFont="1" applyFill="1" applyBorder="1" applyAlignment="1">
      <alignment horizontal="center" vertical="center" wrapText="1"/>
    </xf>
    <xf numFmtId="0" fontId="9" fillId="3" borderId="6" xfId="152" applyFont="1" applyFill="1" applyBorder="1" applyAlignment="1">
      <alignment vertical="center"/>
    </xf>
    <xf numFmtId="0" fontId="9" fillId="3" borderId="6" xfId="152" applyFont="1" applyFill="1" applyBorder="1" applyAlignment="1">
      <alignment horizontal="center" vertical="center"/>
    </xf>
    <xf numFmtId="0" fontId="72" fillId="0" borderId="0" xfId="152" applyFont="1" applyFill="1"/>
    <xf numFmtId="0" fontId="9" fillId="0" borderId="3" xfId="152" applyNumberFormat="1" applyFont="1" applyFill="1" applyBorder="1" applyAlignment="1">
      <alignment horizontal="center" vertical="center" wrapText="1"/>
    </xf>
    <xf numFmtId="0" fontId="9" fillId="0" borderId="6" xfId="152" applyNumberFormat="1" applyFont="1" applyFill="1" applyBorder="1" applyAlignment="1">
      <alignment horizontal="center" vertical="center"/>
    </xf>
    <xf numFmtId="0" fontId="9" fillId="0" borderId="6" xfId="152" applyNumberFormat="1" applyFont="1" applyFill="1" applyBorder="1" applyAlignment="1" applyProtection="1">
      <alignment horizontal="center"/>
    </xf>
    <xf numFmtId="0" fontId="10" fillId="0" borderId="6" xfId="152" applyNumberFormat="1" applyFont="1" applyFill="1" applyBorder="1" applyAlignment="1" applyProtection="1">
      <alignment horizontal="center"/>
    </xf>
    <xf numFmtId="0" fontId="75" fillId="0" borderId="35" xfId="152" applyNumberFormat="1" applyFont="1" applyFill="1" applyBorder="1" applyAlignment="1">
      <alignment horizontal="center" vertical="center" wrapText="1"/>
    </xf>
    <xf numFmtId="0" fontId="75" fillId="0" borderId="3" xfId="152" applyNumberFormat="1" applyFont="1" applyFill="1" applyBorder="1" applyAlignment="1">
      <alignment horizontal="center" vertical="center" wrapText="1"/>
    </xf>
    <xf numFmtId="0" fontId="9" fillId="0" borderId="6" xfId="152" applyFont="1" applyFill="1" applyBorder="1" applyAlignment="1">
      <alignment vertical="center"/>
    </xf>
    <xf numFmtId="0" fontId="9" fillId="0" borderId="6" xfId="152" applyFont="1" applyFill="1" applyBorder="1" applyAlignment="1">
      <alignment horizontal="center" vertical="center"/>
    </xf>
    <xf numFmtId="0" fontId="72" fillId="0" borderId="0" xfId="152" applyFont="1"/>
    <xf numFmtId="0" fontId="9" fillId="0" borderId="9" xfId="152" applyNumberFormat="1" applyFont="1" applyFill="1" applyBorder="1" applyAlignment="1">
      <alignment horizontal="center" vertical="center"/>
    </xf>
    <xf numFmtId="0" fontId="9" fillId="0" borderId="9" xfId="152" applyFont="1" applyBorder="1" applyAlignment="1">
      <alignment vertical="center"/>
    </xf>
    <xf numFmtId="0" fontId="9" fillId="0" borderId="9" xfId="152" applyFont="1" applyBorder="1" applyAlignment="1">
      <alignment horizontal="center" vertical="center"/>
    </xf>
    <xf numFmtId="0" fontId="10" fillId="3" borderId="6" xfId="152" applyFont="1" applyFill="1" applyBorder="1" applyAlignment="1">
      <alignment horizontal="center" vertical="center"/>
    </xf>
    <xf numFmtId="0" fontId="10" fillId="3" borderId="6" xfId="152" applyFont="1" applyFill="1" applyBorder="1" applyAlignment="1">
      <alignment horizontal="center" vertical="center" wrapText="1"/>
    </xf>
    <xf numFmtId="0" fontId="10" fillId="3" borderId="9" xfId="152" applyFont="1" applyFill="1" applyBorder="1" applyAlignment="1">
      <alignment horizontal="center" vertical="center" wrapText="1"/>
    </xf>
    <xf numFmtId="0" fontId="10" fillId="3" borderId="6" xfId="152" applyFont="1" applyFill="1" applyBorder="1" applyAlignment="1">
      <alignment horizontal="center" vertical="center"/>
    </xf>
    <xf numFmtId="0" fontId="10" fillId="3" borderId="12" xfId="152" applyFont="1" applyFill="1" applyBorder="1" applyAlignment="1">
      <alignment horizontal="center" vertical="center" wrapText="1"/>
    </xf>
    <xf numFmtId="0" fontId="10" fillId="3" borderId="12" xfId="152" applyFont="1" applyFill="1" applyBorder="1" applyAlignment="1">
      <alignment horizontal="center" vertical="center"/>
    </xf>
    <xf numFmtId="0" fontId="10" fillId="3" borderId="36" xfId="152" applyFont="1" applyFill="1" applyBorder="1" applyAlignment="1">
      <alignment horizontal="center" vertical="center" wrapText="1"/>
    </xf>
    <xf numFmtId="0" fontId="10" fillId="3" borderId="37" xfId="152" applyFont="1" applyFill="1" applyBorder="1" applyAlignment="1">
      <alignment horizontal="center" vertical="center" wrapText="1"/>
    </xf>
    <xf numFmtId="0" fontId="10" fillId="3" borderId="38" xfId="152" applyFont="1" applyFill="1" applyBorder="1" applyAlignment="1">
      <alignment horizontal="center" vertical="center" wrapText="1"/>
    </xf>
    <xf numFmtId="0" fontId="67" fillId="0" borderId="0" xfId="152" applyFont="1" applyAlignment="1">
      <alignment horizontal="center"/>
    </xf>
    <xf numFmtId="0" fontId="17" fillId="0" borderId="0" xfId="152" applyFont="1" applyBorder="1" applyAlignment="1">
      <alignment horizontal="center" vertical="center" wrapText="1"/>
    </xf>
    <xf numFmtId="0" fontId="16" fillId="0" borderId="0" xfId="99" applyFont="1"/>
    <xf numFmtId="0" fontId="16" fillId="0" borderId="0" xfId="99" applyFont="1" applyFill="1"/>
    <xf numFmtId="0" fontId="16" fillId="0" borderId="0" xfId="99" applyFont="1" applyAlignment="1">
      <alignment horizontal="center"/>
    </xf>
    <xf numFmtId="0" fontId="16" fillId="0" borderId="0" xfId="99" applyFont="1" applyFill="1" applyAlignment="1">
      <alignment horizontal="center"/>
    </xf>
    <xf numFmtId="0" fontId="16" fillId="0" borderId="0" xfId="99" applyFont="1" applyAlignment="1">
      <alignment horizontal="left" vertical="top" wrapText="1"/>
    </xf>
    <xf numFmtId="0" fontId="17" fillId="0" borderId="6" xfId="99" applyFont="1" applyFill="1" applyBorder="1" applyAlignment="1">
      <alignment horizontal="center" vertical="center"/>
    </xf>
    <xf numFmtId="0" fontId="17" fillId="0" borderId="7" xfId="99" applyFont="1" applyFill="1" applyBorder="1" applyAlignment="1">
      <alignment horizontal="center" vertical="center"/>
    </xf>
    <xf numFmtId="0" fontId="17" fillId="0" borderId="8" xfId="99" applyFont="1" applyFill="1" applyBorder="1" applyAlignment="1">
      <alignment horizontal="center" vertical="center"/>
    </xf>
    <xf numFmtId="0" fontId="16" fillId="0" borderId="6" xfId="99" applyNumberFormat="1" applyFont="1" applyFill="1" applyBorder="1" applyAlignment="1">
      <alignment horizontal="center" vertical="center"/>
    </xf>
    <xf numFmtId="0" fontId="16" fillId="0" borderId="6" xfId="99" applyFont="1" applyFill="1" applyBorder="1" applyAlignment="1">
      <alignment vertical="center"/>
    </xf>
    <xf numFmtId="0" fontId="16" fillId="0" borderId="6" xfId="99" applyFont="1" applyFill="1" applyBorder="1" applyAlignment="1">
      <alignment horizontal="center" vertical="center"/>
    </xf>
    <xf numFmtId="0" fontId="16" fillId="3" borderId="6" xfId="99" applyNumberFormat="1" applyFont="1" applyFill="1" applyBorder="1" applyAlignment="1">
      <alignment horizontal="center" vertical="center"/>
    </xf>
    <xf numFmtId="0" fontId="16" fillId="3" borderId="6" xfId="99" applyFont="1" applyFill="1" applyBorder="1" applyAlignment="1">
      <alignment vertical="center"/>
    </xf>
    <xf numFmtId="0" fontId="16" fillId="3" borderId="6" xfId="99" applyFont="1" applyFill="1" applyBorder="1" applyAlignment="1">
      <alignment horizontal="center" vertical="center"/>
    </xf>
    <xf numFmtId="0" fontId="16" fillId="3" borderId="9" xfId="99" applyNumberFormat="1" applyFont="1" applyFill="1" applyBorder="1" applyAlignment="1">
      <alignment horizontal="center" vertical="center"/>
    </xf>
    <xf numFmtId="0" fontId="16" fillId="3" borderId="9" xfId="99" applyFont="1" applyFill="1" applyBorder="1" applyAlignment="1">
      <alignment vertical="center"/>
    </xf>
    <xf numFmtId="0" fontId="16" fillId="3" borderId="9" xfId="99" applyFont="1" applyFill="1" applyBorder="1" applyAlignment="1">
      <alignment horizontal="center" vertical="center"/>
    </xf>
    <xf numFmtId="0" fontId="17" fillId="0" borderId="6" xfId="99" applyFont="1" applyFill="1" applyBorder="1" applyAlignment="1">
      <alignment horizontal="center" vertical="center" wrapText="1"/>
    </xf>
    <xf numFmtId="0" fontId="17" fillId="0" borderId="6" xfId="99" applyFont="1" applyFill="1" applyBorder="1" applyAlignment="1">
      <alignment vertical="center" wrapText="1"/>
    </xf>
    <xf numFmtId="0" fontId="17" fillId="3" borderId="15" xfId="99" applyFont="1" applyFill="1" applyBorder="1" applyAlignment="1">
      <alignment horizontal="center" vertical="center" wrapText="1"/>
    </xf>
    <xf numFmtId="0" fontId="7" fillId="0" borderId="0" xfId="99"/>
    <xf numFmtId="0" fontId="47" fillId="0" borderId="0" xfId="99" applyFont="1" applyFill="1"/>
    <xf numFmtId="0" fontId="9" fillId="0" borderId="0" xfId="99" applyFont="1" applyFill="1"/>
    <xf numFmtId="0" fontId="77" fillId="0" borderId="0" xfId="99" applyFont="1" applyFill="1"/>
    <xf numFmtId="1" fontId="12" fillId="0" borderId="6" xfId="99" applyNumberFormat="1" applyFont="1" applyFill="1" applyBorder="1" applyAlignment="1">
      <alignment horizontal="center" vertical="center"/>
    </xf>
    <xf numFmtId="0" fontId="10" fillId="0" borderId="0" xfId="99" applyFont="1" applyFill="1"/>
    <xf numFmtId="0" fontId="10" fillId="0" borderId="6" xfId="99" applyFont="1" applyFill="1" applyBorder="1" applyAlignment="1">
      <alignment horizontal="center"/>
    </xf>
    <xf numFmtId="0" fontId="78" fillId="0" borderId="0" xfId="99" applyFont="1" applyFill="1" applyAlignment="1">
      <alignment wrapText="1"/>
    </xf>
    <xf numFmtId="3" fontId="9" fillId="0" borderId="8" xfId="99" applyNumberFormat="1" applyFont="1" applyFill="1" applyBorder="1" applyAlignment="1">
      <alignment horizontal="center" vertical="center" wrapText="1"/>
    </xf>
    <xf numFmtId="0" fontId="9" fillId="0" borderId="0" xfId="99" applyFont="1" applyFill="1" applyAlignment="1">
      <alignment wrapText="1"/>
    </xf>
    <xf numFmtId="0" fontId="9" fillId="0" borderId="7" xfId="99" applyFont="1" applyFill="1" applyBorder="1" applyAlignment="1">
      <alignment vertical="center" wrapText="1"/>
    </xf>
    <xf numFmtId="0" fontId="9" fillId="0" borderId="8" xfId="99" applyFont="1" applyFill="1" applyBorder="1" applyAlignment="1">
      <alignment wrapText="1"/>
    </xf>
    <xf numFmtId="1" fontId="17" fillId="3" borderId="6" xfId="99" applyNumberFormat="1" applyFont="1" applyFill="1" applyBorder="1" applyAlignment="1">
      <alignment horizontal="center" vertical="center"/>
    </xf>
    <xf numFmtId="0" fontId="17" fillId="3" borderId="6" xfId="99" applyNumberFormat="1" applyFont="1" applyFill="1" applyBorder="1" applyAlignment="1">
      <alignment horizontal="center" vertical="center"/>
    </xf>
    <xf numFmtId="0" fontId="17" fillId="3" borderId="7" xfId="99" applyFont="1" applyFill="1" applyBorder="1" applyAlignment="1">
      <alignment horizontal="center" vertical="center"/>
    </xf>
    <xf numFmtId="0" fontId="17" fillId="3" borderId="8" xfId="99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6" fillId="0" borderId="6" xfId="99" applyNumberFormat="1" applyFont="1" applyFill="1" applyBorder="1" applyAlignment="1">
      <alignment horizontal="center" vertical="center"/>
    </xf>
    <xf numFmtId="0" fontId="9" fillId="0" borderId="39" xfId="99" applyFont="1" applyFill="1" applyBorder="1" applyAlignment="1">
      <alignment horizontal="center" vertical="center" wrapText="1"/>
    </xf>
    <xf numFmtId="0" fontId="9" fillId="0" borderId="40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 vertical="center"/>
    </xf>
    <xf numFmtId="1" fontId="16" fillId="3" borderId="6" xfId="99" applyNumberFormat="1" applyFont="1" applyFill="1" applyBorder="1" applyAlignment="1">
      <alignment horizontal="center" vertical="center"/>
    </xf>
    <xf numFmtId="0" fontId="9" fillId="3" borderId="39" xfId="99" applyFont="1" applyFill="1" applyBorder="1" applyAlignment="1">
      <alignment horizontal="center" vertical="center" wrapText="1"/>
    </xf>
    <xf numFmtId="0" fontId="9" fillId="3" borderId="40" xfId="99" applyFont="1" applyFill="1" applyBorder="1" applyAlignment="1">
      <alignment horizontal="center" vertical="center" wrapText="1"/>
    </xf>
    <xf numFmtId="0" fontId="9" fillId="3" borderId="6" xfId="99" applyFont="1" applyFill="1" applyBorder="1" applyAlignment="1">
      <alignment horizontal="center" vertical="center"/>
    </xf>
    <xf numFmtId="1" fontId="16" fillId="3" borderId="9" xfId="99" applyNumberFormat="1" applyFont="1" applyFill="1" applyBorder="1" applyAlignment="1">
      <alignment horizontal="center" vertical="center"/>
    </xf>
    <xf numFmtId="0" fontId="9" fillId="3" borderId="9" xfId="99" applyFont="1" applyFill="1" applyBorder="1" applyAlignment="1">
      <alignment horizontal="center" vertical="center"/>
    </xf>
    <xf numFmtId="0" fontId="79" fillId="0" borderId="0" xfId="99" applyFont="1" applyFill="1" applyAlignment="1">
      <alignment wrapText="1"/>
    </xf>
    <xf numFmtId="0" fontId="10" fillId="0" borderId="10" xfId="99" applyFont="1" applyFill="1" applyBorder="1" applyAlignment="1">
      <alignment horizontal="center" vertical="center" wrapText="1"/>
    </xf>
    <xf numFmtId="0" fontId="80" fillId="0" borderId="10" xfId="99" applyFont="1" applyFill="1" applyBorder="1" applyAlignment="1">
      <alignment horizontal="center" vertical="center" wrapText="1"/>
    </xf>
    <xf numFmtId="0" fontId="17" fillId="0" borderId="11" xfId="99" applyFont="1" applyFill="1" applyBorder="1" applyAlignment="1">
      <alignment horizontal="center" vertical="center" wrapText="1"/>
    </xf>
    <xf numFmtId="0" fontId="17" fillId="0" borderId="10" xfId="99" applyFont="1" applyFill="1" applyBorder="1" applyAlignment="1">
      <alignment horizontal="center" vertical="center" wrapText="1"/>
    </xf>
    <xf numFmtId="0" fontId="79" fillId="0" borderId="0" xfId="99" applyFont="1" applyFill="1" applyAlignment="1">
      <alignment horizontal="center" vertical="center"/>
    </xf>
    <xf numFmtId="0" fontId="67" fillId="0" borderId="6" xfId="99" applyFont="1" applyFill="1" applyBorder="1" applyAlignment="1">
      <alignment horizontal="center" vertical="center"/>
    </xf>
    <xf numFmtId="0" fontId="72" fillId="0" borderId="6" xfId="99" applyFont="1" applyFill="1" applyBorder="1" applyAlignment="1">
      <alignment horizontal="center" vertical="center"/>
    </xf>
    <xf numFmtId="0" fontId="17" fillId="0" borderId="13" xfId="99" applyFont="1" applyFill="1" applyBorder="1" applyAlignment="1">
      <alignment horizontal="center" vertical="center" wrapText="1"/>
    </xf>
    <xf numFmtId="0" fontId="17" fillId="0" borderId="6" xfId="99" applyFont="1" applyFill="1" applyBorder="1" applyAlignment="1">
      <alignment horizontal="center" vertical="center" wrapText="1"/>
    </xf>
    <xf numFmtId="0" fontId="47" fillId="0" borderId="0" xfId="99" applyFont="1" applyFill="1" applyAlignment="1">
      <alignment horizontal="center" vertical="center" wrapText="1"/>
    </xf>
    <xf numFmtId="0" fontId="67" fillId="0" borderId="6" xfId="99" applyFont="1" applyFill="1" applyBorder="1" applyAlignment="1">
      <alignment horizontal="center" vertical="center" wrapText="1"/>
    </xf>
    <xf numFmtId="0" fontId="17" fillId="0" borderId="14" xfId="99" applyFont="1" applyFill="1" applyBorder="1" applyAlignment="1">
      <alignment horizontal="center" wrapText="1"/>
    </xf>
    <xf numFmtId="0" fontId="17" fillId="0" borderId="8" xfId="99" applyFont="1" applyFill="1" applyBorder="1" applyAlignment="1">
      <alignment horizontal="center" wrapText="1"/>
    </xf>
    <xf numFmtId="0" fontId="17" fillId="0" borderId="12" xfId="99" applyFont="1" applyFill="1" applyBorder="1" applyAlignment="1">
      <alignment horizontal="center" vertical="center" wrapText="1"/>
    </xf>
    <xf numFmtId="0" fontId="81" fillId="0" borderId="0" xfId="99" applyFont="1" applyFill="1" applyAlignment="1">
      <alignment vertical="center" wrapText="1"/>
    </xf>
    <xf numFmtId="0" fontId="82" fillId="3" borderId="15" xfId="99" applyFont="1" applyFill="1" applyBorder="1" applyAlignment="1">
      <alignment horizontal="center" vertical="center" wrapText="1"/>
    </xf>
    <xf numFmtId="0" fontId="82" fillId="3" borderId="0" xfId="99" applyFont="1" applyFill="1" applyBorder="1" applyAlignment="1">
      <alignment horizontal="center" vertical="center" wrapText="1"/>
    </xf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3" fontId="7" fillId="0" borderId="0" xfId="99" applyNumberFormat="1"/>
    <xf numFmtId="49" fontId="7" fillId="0" borderId="0" xfId="99" applyNumberFormat="1" applyFill="1" applyAlignment="1">
      <alignment vertical="top" wrapText="1"/>
    </xf>
    <xf numFmtId="169" fontId="0" fillId="0" borderId="0" xfId="153" applyNumberFormat="1" applyFont="1"/>
    <xf numFmtId="1" fontId="10" fillId="3" borderId="6" xfId="99" applyNumberFormat="1" applyFont="1" applyFill="1" applyBorder="1" applyAlignment="1">
      <alignment horizontal="center" vertical="center" wrapText="1"/>
    </xf>
    <xf numFmtId="1" fontId="10" fillId="3" borderId="6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 vertical="center"/>
    </xf>
    <xf numFmtId="1" fontId="9" fillId="0" borderId="6" xfId="148" applyNumberFormat="1" applyFont="1" applyFill="1" applyBorder="1" applyAlignment="1">
      <alignment horizontal="center" vertical="center" wrapText="1"/>
    </xf>
    <xf numFmtId="1" fontId="9" fillId="0" borderId="6" xfId="148" applyNumberFormat="1" applyFont="1" applyFill="1" applyBorder="1" applyAlignment="1">
      <alignment horizontal="center" vertical="center"/>
    </xf>
    <xf numFmtId="1" fontId="9" fillId="0" borderId="6" xfId="99" applyNumberFormat="1" applyFont="1" applyFill="1" applyBorder="1" applyAlignment="1">
      <alignment horizontal="center" vertical="center"/>
    </xf>
    <xf numFmtId="0" fontId="9" fillId="0" borderId="6" xfId="99" applyNumberFormat="1" applyFont="1" applyFill="1" applyBorder="1" applyAlignment="1">
      <alignment horizontal="center" vertical="center"/>
    </xf>
    <xf numFmtId="0" fontId="9" fillId="0" borderId="6" xfId="99" applyFont="1" applyFill="1" applyBorder="1" applyAlignment="1">
      <alignment vertical="center"/>
    </xf>
    <xf numFmtId="1" fontId="9" fillId="3" borderId="6" xfId="148" applyNumberFormat="1" applyFont="1" applyFill="1" applyBorder="1" applyAlignment="1">
      <alignment horizontal="center" vertical="center" wrapText="1"/>
    </xf>
    <xf numFmtId="1" fontId="9" fillId="3" borderId="6" xfId="148" applyNumberFormat="1" applyFont="1" applyFill="1" applyBorder="1" applyAlignment="1">
      <alignment horizontal="center" vertical="center"/>
    </xf>
    <xf numFmtId="1" fontId="9" fillId="3" borderId="6" xfId="99" applyNumberFormat="1" applyFont="1" applyFill="1" applyBorder="1" applyAlignment="1">
      <alignment horizontal="center" vertical="center"/>
    </xf>
    <xf numFmtId="1" fontId="9" fillId="3" borderId="6" xfId="99" applyNumberFormat="1" applyFont="1" applyFill="1" applyBorder="1" applyAlignment="1">
      <alignment horizontal="center" vertical="center" wrapText="1"/>
    </xf>
    <xf numFmtId="0" fontId="9" fillId="3" borderId="6" xfId="99" applyNumberFormat="1" applyFont="1" applyFill="1" applyBorder="1" applyAlignment="1">
      <alignment horizontal="center" vertical="center"/>
    </xf>
    <xf numFmtId="0" fontId="9" fillId="3" borderId="6" xfId="99" applyFont="1" applyFill="1" applyBorder="1" applyAlignment="1">
      <alignment vertical="center"/>
    </xf>
    <xf numFmtId="0" fontId="9" fillId="3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 wrapText="1"/>
    </xf>
    <xf numFmtId="49" fontId="10" fillId="0" borderId="6" xfId="99" applyNumberFormat="1" applyFont="1" applyFill="1" applyBorder="1" applyAlignment="1">
      <alignment horizontal="center" vertical="center" wrapText="1"/>
    </xf>
    <xf numFmtId="49" fontId="10" fillId="0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 wrapText="1"/>
    </xf>
    <xf numFmtId="49" fontId="10" fillId="3" borderId="6" xfId="99" applyNumberFormat="1" applyFont="1" applyFill="1" applyBorder="1" applyAlignment="1">
      <alignment horizontal="center" vertical="center" wrapText="1"/>
    </xf>
    <xf numFmtId="0" fontId="10" fillId="0" borderId="6" xfId="99" applyNumberFormat="1" applyFont="1" applyFill="1" applyBorder="1" applyAlignment="1">
      <alignment horizontal="center" vertical="center" wrapText="1"/>
    </xf>
    <xf numFmtId="0" fontId="83" fillId="0" borderId="0" xfId="98" applyNumberFormat="1" applyFont="1" applyFill="1" applyAlignment="1">
      <alignment horizontal="left" vertical="top"/>
    </xf>
    <xf numFmtId="0" fontId="83" fillId="0" borderId="0" xfId="98" applyNumberFormat="1" applyFont="1" applyFill="1" applyAlignment="1">
      <alignment horizontal="center" vertical="center"/>
    </xf>
    <xf numFmtId="0" fontId="84" fillId="0" borderId="0" xfId="98" applyNumberFormat="1" applyFont="1" applyFill="1" applyAlignment="1">
      <alignment horizontal="left" vertical="top"/>
    </xf>
    <xf numFmtId="0" fontId="83" fillId="0" borderId="36" xfId="98" applyNumberFormat="1" applyFont="1" applyFill="1" applyBorder="1" applyAlignment="1">
      <alignment horizontal="center" vertical="center" wrapText="1"/>
    </xf>
    <xf numFmtId="0" fontId="85" fillId="0" borderId="0" xfId="98" applyNumberFormat="1" applyFont="1" applyFill="1" applyAlignment="1">
      <alignment horizontal="left" vertical="top"/>
    </xf>
    <xf numFmtId="0" fontId="10" fillId="3" borderId="6" xfId="98" applyFont="1" applyFill="1" applyBorder="1" applyAlignment="1">
      <alignment horizontal="center" vertical="center"/>
    </xf>
    <xf numFmtId="0" fontId="10" fillId="3" borderId="6" xfId="98" applyFont="1" applyFill="1" applyBorder="1" applyAlignment="1">
      <alignment horizontal="left" vertical="top"/>
    </xf>
    <xf numFmtId="0" fontId="10" fillId="3" borderId="9" xfId="98" applyFont="1" applyFill="1" applyBorder="1" applyAlignment="1">
      <alignment horizontal="left" vertical="top"/>
    </xf>
    <xf numFmtId="0" fontId="10" fillId="3" borderId="7" xfId="98" applyFont="1" applyFill="1" applyBorder="1" applyAlignment="1">
      <alignment horizontal="center" vertical="center"/>
    </xf>
    <xf numFmtId="0" fontId="10" fillId="3" borderId="8" xfId="98" applyFont="1" applyFill="1" applyBorder="1" applyAlignment="1">
      <alignment horizontal="center" vertical="center"/>
    </xf>
    <xf numFmtId="0" fontId="9" fillId="0" borderId="6" xfId="98" applyNumberFormat="1" applyFont="1" applyFill="1" applyBorder="1" applyAlignment="1">
      <alignment horizontal="center" vertical="center"/>
    </xf>
    <xf numFmtId="0" fontId="9" fillId="0" borderId="6" xfId="98" applyFont="1" applyFill="1" applyBorder="1" applyAlignment="1">
      <alignment horizontal="left" vertical="top"/>
    </xf>
    <xf numFmtId="1" fontId="13" fillId="0" borderId="6" xfId="98" applyNumberFormat="1" applyFont="1" applyFill="1" applyBorder="1" applyAlignment="1">
      <alignment horizontal="left" vertical="center" wrapText="1"/>
    </xf>
    <xf numFmtId="0" fontId="13" fillId="0" borderId="6" xfId="98" applyNumberFormat="1" applyFont="1" applyFill="1" applyBorder="1" applyAlignment="1">
      <alignment horizontal="left" vertical="top" wrapText="1"/>
    </xf>
    <xf numFmtId="0" fontId="10" fillId="0" borderId="9" xfId="98" applyFont="1" applyFill="1" applyBorder="1" applyAlignment="1">
      <alignment horizontal="left" vertical="top"/>
    </xf>
    <xf numFmtId="0" fontId="9" fillId="0" borderId="6" xfId="98" applyFont="1" applyFill="1" applyBorder="1" applyAlignment="1">
      <alignment horizontal="center" vertical="center"/>
    </xf>
    <xf numFmtId="0" fontId="9" fillId="3" borderId="6" xfId="98" applyNumberFormat="1" applyFont="1" applyFill="1" applyBorder="1" applyAlignment="1">
      <alignment horizontal="center" vertical="center"/>
    </xf>
    <xf numFmtId="0" fontId="9" fillId="3" borderId="6" xfId="98" applyFont="1" applyFill="1" applyBorder="1" applyAlignment="1">
      <alignment horizontal="left" vertical="top"/>
    </xf>
    <xf numFmtId="1" fontId="13" fillId="3" borderId="6" xfId="98" applyNumberFormat="1" applyFont="1" applyFill="1" applyBorder="1" applyAlignment="1">
      <alignment horizontal="left" vertical="center" wrapText="1"/>
    </xf>
    <xf numFmtId="0" fontId="13" fillId="3" borderId="6" xfId="98" applyNumberFormat="1" applyFont="1" applyFill="1" applyBorder="1" applyAlignment="1">
      <alignment horizontal="left" vertical="top" wrapText="1"/>
    </xf>
    <xf numFmtId="0" fontId="9" fillId="3" borderId="6" xfId="98" applyFont="1" applyFill="1" applyBorder="1" applyAlignment="1">
      <alignment horizontal="center" vertical="center"/>
    </xf>
    <xf numFmtId="0" fontId="9" fillId="3" borderId="9" xfId="98" applyNumberFormat="1" applyFont="1" applyFill="1" applyBorder="1" applyAlignment="1">
      <alignment horizontal="center" vertical="center"/>
    </xf>
    <xf numFmtId="0" fontId="9" fillId="3" borderId="9" xfId="98" applyFont="1" applyFill="1" applyBorder="1" applyAlignment="1">
      <alignment horizontal="left" vertical="top"/>
    </xf>
    <xf numFmtId="0" fontId="9" fillId="3" borderId="9" xfId="98" applyFont="1" applyFill="1" applyBorder="1" applyAlignment="1">
      <alignment horizontal="center" vertical="center"/>
    </xf>
    <xf numFmtId="0" fontId="86" fillId="0" borderId="0" xfId="98" applyNumberFormat="1" applyFont="1" applyFill="1" applyAlignment="1">
      <alignment horizontal="center" vertical="center"/>
    </xf>
    <xf numFmtId="0" fontId="9" fillId="0" borderId="10" xfId="98" applyFont="1" applyFill="1" applyBorder="1" applyAlignment="1">
      <alignment horizontal="center" vertical="center" wrapText="1"/>
    </xf>
    <xf numFmtId="0" fontId="13" fillId="0" borderId="11" xfId="98" applyNumberFormat="1" applyFont="1" applyFill="1" applyBorder="1" applyAlignment="1">
      <alignment horizontal="center" vertical="center" wrapText="1"/>
    </xf>
    <xf numFmtId="0" fontId="9" fillId="0" borderId="10" xfId="98" applyFont="1" applyFill="1" applyBorder="1" applyAlignment="1">
      <alignment horizontal="center" vertical="center" wrapText="1"/>
    </xf>
    <xf numFmtId="0" fontId="9" fillId="0" borderId="12" xfId="98" applyFont="1" applyFill="1" applyBorder="1" applyAlignment="1">
      <alignment horizontal="center" vertical="center" wrapText="1"/>
    </xf>
    <xf numFmtId="0" fontId="9" fillId="0" borderId="10" xfId="98" applyFont="1" applyFill="1" applyBorder="1" applyAlignment="1">
      <alignment horizontal="center" vertical="center"/>
    </xf>
    <xf numFmtId="0" fontId="9" fillId="0" borderId="6" xfId="98" applyFont="1" applyFill="1" applyBorder="1" applyAlignment="1">
      <alignment horizontal="center" vertical="center" wrapText="1"/>
    </xf>
    <xf numFmtId="0" fontId="13" fillId="0" borderId="13" xfId="98" applyNumberFormat="1" applyFont="1" applyFill="1" applyBorder="1" applyAlignment="1">
      <alignment horizontal="center" vertical="center" wrapText="1"/>
    </xf>
    <xf numFmtId="0" fontId="13" fillId="0" borderId="6" xfId="98" applyNumberFormat="1" applyFont="1" applyFill="1" applyBorder="1" applyAlignment="1">
      <alignment horizontal="center" vertical="center" wrapText="1"/>
    </xf>
    <xf numFmtId="0" fontId="13" fillId="0" borderId="12" xfId="98" applyNumberFormat="1" applyFont="1" applyFill="1" applyBorder="1" applyAlignment="1">
      <alignment horizontal="center" vertical="center" wrapText="1"/>
    </xf>
    <xf numFmtId="0" fontId="9" fillId="0" borderId="6" xfId="98" applyFont="1" applyFill="1" applyBorder="1" applyAlignment="1">
      <alignment horizontal="center" vertical="center"/>
    </xf>
    <xf numFmtId="0" fontId="13" fillId="0" borderId="6" xfId="98" applyNumberFormat="1" applyFont="1" applyFill="1" applyBorder="1" applyAlignment="1">
      <alignment horizontal="center" vertical="center"/>
    </xf>
    <xf numFmtId="0" fontId="82" fillId="3" borderId="15" xfId="98" applyFont="1" applyFill="1" applyBorder="1" applyAlignment="1">
      <alignment horizontal="center" vertical="center" wrapText="1"/>
    </xf>
    <xf numFmtId="0" fontId="82" fillId="3" borderId="0" xfId="98" applyFont="1" applyFill="1" applyBorder="1" applyAlignment="1">
      <alignment horizontal="center" vertical="center" wrapText="1"/>
    </xf>
    <xf numFmtId="0" fontId="87" fillId="0" borderId="0" xfId="80" applyFont="1" applyFill="1"/>
    <xf numFmtId="0" fontId="87" fillId="0" borderId="0" xfId="80" applyFont="1" applyFill="1" applyAlignment="1">
      <alignment horizontal="center" vertical="center"/>
    </xf>
    <xf numFmtId="0" fontId="16" fillId="0" borderId="0" xfId="80" applyNumberFormat="1" applyFont="1" applyFill="1" applyBorder="1" applyAlignment="1">
      <alignment horizontal="center" vertical="center"/>
    </xf>
    <xf numFmtId="3" fontId="10" fillId="3" borderId="6" xfId="80" applyNumberFormat="1" applyFont="1" applyFill="1" applyBorder="1" applyAlignment="1">
      <alignment horizontal="center" vertical="center"/>
    </xf>
    <xf numFmtId="0" fontId="10" fillId="3" borderId="6" xfId="80" applyFont="1" applyFill="1" applyBorder="1" applyAlignment="1">
      <alignment horizontal="center" vertical="center"/>
    </xf>
    <xf numFmtId="3" fontId="64" fillId="3" borderId="7" xfId="80" applyNumberFormat="1" applyFont="1" applyFill="1" applyBorder="1" applyAlignment="1">
      <alignment horizontal="center" vertical="center" wrapText="1"/>
    </xf>
    <xf numFmtId="3" fontId="64" fillId="3" borderId="8" xfId="80" applyNumberFormat="1" applyFont="1" applyFill="1" applyBorder="1" applyAlignment="1">
      <alignment horizontal="center" vertical="center" wrapText="1"/>
    </xf>
    <xf numFmtId="3" fontId="10" fillId="0" borderId="6" xfId="80" applyNumberFormat="1" applyFont="1" applyFill="1" applyBorder="1" applyAlignment="1">
      <alignment horizontal="center" vertical="center"/>
    </xf>
    <xf numFmtId="1" fontId="9" fillId="0" borderId="6" xfId="80" applyNumberFormat="1" applyFont="1" applyFill="1" applyBorder="1" applyAlignment="1">
      <alignment horizontal="center" vertical="center"/>
    </xf>
    <xf numFmtId="1" fontId="10" fillId="0" borderId="6" xfId="80" applyNumberFormat="1" applyFont="1" applyFill="1" applyBorder="1" applyAlignment="1">
      <alignment horizontal="center" vertical="center"/>
    </xf>
    <xf numFmtId="0" fontId="9" fillId="0" borderId="6" xfId="80" applyFont="1" applyFill="1" applyBorder="1" applyAlignment="1">
      <alignment horizontal="center" vertical="center"/>
    </xf>
    <xf numFmtId="1" fontId="9" fillId="3" borderId="6" xfId="80" applyNumberFormat="1" applyFont="1" applyFill="1" applyBorder="1" applyAlignment="1">
      <alignment horizontal="center" vertical="center"/>
    </xf>
    <xf numFmtId="1" fontId="10" fillId="3" borderId="6" xfId="80" applyNumberFormat="1" applyFont="1" applyFill="1" applyBorder="1" applyAlignment="1">
      <alignment horizontal="center" vertical="center"/>
    </xf>
    <xf numFmtId="0" fontId="9" fillId="3" borderId="6" xfId="80" applyFont="1" applyFill="1" applyBorder="1" applyAlignment="1">
      <alignment horizontal="center" vertical="center"/>
    </xf>
    <xf numFmtId="1" fontId="10" fillId="3" borderId="9" xfId="80" applyNumberFormat="1" applyFont="1" applyFill="1" applyBorder="1" applyAlignment="1">
      <alignment horizontal="center" vertical="center"/>
    </xf>
    <xf numFmtId="49" fontId="9" fillId="0" borderId="6" xfId="80" applyNumberFormat="1" applyFont="1" applyFill="1" applyBorder="1" applyAlignment="1">
      <alignment horizontal="center" vertical="center" wrapText="1"/>
    </xf>
    <xf numFmtId="0" fontId="9" fillId="0" borderId="6" xfId="80" applyFont="1" applyFill="1" applyBorder="1" applyAlignment="1">
      <alignment horizontal="center" vertical="center" wrapText="1"/>
    </xf>
    <xf numFmtId="49" fontId="9" fillId="0" borderId="36" xfId="80" applyNumberFormat="1" applyFont="1" applyFill="1" applyBorder="1" applyAlignment="1">
      <alignment horizontal="center" vertical="center" wrapText="1"/>
    </xf>
    <xf numFmtId="49" fontId="9" fillId="0" borderId="36" xfId="80" applyNumberFormat="1" applyFont="1" applyFill="1" applyBorder="1" applyAlignment="1">
      <alignment horizontal="center" vertical="center" wrapText="1"/>
    </xf>
    <xf numFmtId="49" fontId="9" fillId="0" borderId="37" xfId="80" applyNumberFormat="1" applyFont="1" applyFill="1" applyBorder="1" applyAlignment="1">
      <alignment horizontal="center" vertical="center" wrapText="1"/>
    </xf>
    <xf numFmtId="0" fontId="17" fillId="3" borderId="0" xfId="80" applyFont="1" applyFill="1" applyAlignment="1">
      <alignment horizontal="center" wrapText="1"/>
    </xf>
    <xf numFmtId="0" fontId="9" fillId="0" borderId="0" xfId="99" applyFont="1" applyFill="1" applyAlignment="1">
      <alignment horizontal="center"/>
    </xf>
    <xf numFmtId="0" fontId="9" fillId="5" borderId="0" xfId="99" applyFont="1" applyFill="1"/>
    <xf numFmtId="0" fontId="9" fillId="5" borderId="0" xfId="99" applyFont="1" applyFill="1" applyAlignment="1">
      <alignment horizontal="center"/>
    </xf>
    <xf numFmtId="3" fontId="9" fillId="5" borderId="0" xfId="99" applyNumberFormat="1" applyFont="1" applyFill="1"/>
    <xf numFmtId="3" fontId="9" fillId="5" borderId="0" xfId="99" applyNumberFormat="1" applyFont="1" applyFill="1" applyBorder="1"/>
    <xf numFmtId="0" fontId="9" fillId="0" borderId="0" xfId="99" applyFont="1" applyFill="1" applyAlignment="1">
      <alignment vertical="center"/>
    </xf>
    <xf numFmtId="3" fontId="10" fillId="3" borderId="6" xfId="99" applyNumberFormat="1" applyFont="1" applyFill="1" applyBorder="1" applyAlignment="1">
      <alignment horizontal="center" vertical="center"/>
    </xf>
    <xf numFmtId="3" fontId="10" fillId="3" borderId="7" xfId="99" applyNumberFormat="1" applyFont="1" applyFill="1" applyBorder="1" applyAlignment="1">
      <alignment horizontal="center" vertical="center"/>
    </xf>
    <xf numFmtId="3" fontId="10" fillId="3" borderId="41" xfId="99" applyNumberFormat="1" applyFont="1" applyFill="1" applyBorder="1" applyAlignment="1">
      <alignment horizontal="center" vertical="center"/>
    </xf>
    <xf numFmtId="0" fontId="10" fillId="3" borderId="7" xfId="99" applyNumberFormat="1" applyFont="1" applyFill="1" applyBorder="1" applyAlignment="1">
      <alignment horizontal="center" vertical="center"/>
    </xf>
    <xf numFmtId="0" fontId="10" fillId="3" borderId="8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9" fillId="0" borderId="41" xfId="99" applyNumberFormat="1" applyFont="1" applyFill="1" applyBorder="1" applyAlignment="1">
      <alignment horizontal="center" vertical="center"/>
    </xf>
    <xf numFmtId="3" fontId="10" fillId="0" borderId="9" xfId="99" applyNumberFormat="1" applyFont="1" applyFill="1" applyBorder="1" applyAlignment="1">
      <alignment horizontal="center" vertical="center"/>
    </xf>
    <xf numFmtId="3" fontId="9" fillId="0" borderId="6" xfId="99" applyNumberFormat="1" applyFont="1" applyFill="1" applyBorder="1" applyAlignment="1">
      <alignment horizontal="center" vertical="center"/>
    </xf>
    <xf numFmtId="0" fontId="9" fillId="3" borderId="41" xfId="99" applyNumberFormat="1" applyFont="1" applyFill="1" applyBorder="1" applyAlignment="1">
      <alignment horizontal="center" vertical="center"/>
    </xf>
    <xf numFmtId="3" fontId="10" fillId="3" borderId="9" xfId="99" applyNumberFormat="1" applyFont="1" applyFill="1" applyBorder="1" applyAlignment="1">
      <alignment horizontal="center" vertical="center"/>
    </xf>
    <xf numFmtId="3" fontId="9" fillId="3" borderId="6" xfId="99" applyNumberFormat="1" applyFont="1" applyFill="1" applyBorder="1" applyAlignment="1">
      <alignment horizontal="center" vertical="center"/>
    </xf>
    <xf numFmtId="0" fontId="9" fillId="3" borderId="42" xfId="99" applyNumberFormat="1" applyFont="1" applyFill="1" applyBorder="1" applyAlignment="1">
      <alignment horizontal="center" vertical="center"/>
    </xf>
    <xf numFmtId="0" fontId="9" fillId="3" borderId="9" xfId="99" applyNumberFormat="1" applyFont="1" applyFill="1" applyBorder="1" applyAlignment="1">
      <alignment horizontal="center" vertical="center"/>
    </xf>
    <xf numFmtId="3" fontId="9" fillId="3" borderId="9" xfId="99" applyNumberFormat="1" applyFont="1" applyFill="1" applyBorder="1" applyAlignment="1">
      <alignment horizontal="center" vertical="center"/>
    </xf>
    <xf numFmtId="0" fontId="9" fillId="3" borderId="9" xfId="99" applyFont="1" applyFill="1" applyBorder="1" applyAlignment="1">
      <alignment vertical="center"/>
    </xf>
    <xf numFmtId="0" fontId="10" fillId="0" borderId="10" xfId="99" applyFont="1" applyFill="1" applyBorder="1" applyAlignment="1">
      <alignment horizontal="center" vertical="center" wrapText="1"/>
    </xf>
    <xf numFmtId="0" fontId="10" fillId="0" borderId="43" xfId="99" applyFont="1" applyFill="1" applyBorder="1" applyAlignment="1">
      <alignment horizontal="center" vertical="center" wrapText="1"/>
    </xf>
    <xf numFmtId="0" fontId="10" fillId="0" borderId="44" xfId="99" applyFont="1" applyFill="1" applyBorder="1" applyAlignment="1">
      <alignment horizontal="center" vertical="center" wrapText="1"/>
    </xf>
    <xf numFmtId="0" fontId="10" fillId="0" borderId="45" xfId="99" applyFont="1" applyFill="1" applyBorder="1" applyAlignment="1">
      <alignment horizontal="center" vertical="center" wrapText="1"/>
    </xf>
    <xf numFmtId="0" fontId="10" fillId="0" borderId="14" xfId="99" applyFont="1" applyFill="1" applyBorder="1" applyAlignment="1">
      <alignment horizontal="center" vertical="center" wrapText="1"/>
    </xf>
    <xf numFmtId="0" fontId="10" fillId="0" borderId="8" xfId="99" applyFont="1" applyFill="1" applyBorder="1" applyAlignment="1">
      <alignment horizontal="center" vertical="center" wrapText="1"/>
    </xf>
    <xf numFmtId="0" fontId="13" fillId="0" borderId="0" xfId="98" applyNumberFormat="1" applyFont="1" applyFill="1" applyAlignment="1">
      <alignment vertical="top" wrapText="1"/>
    </xf>
    <xf numFmtId="0" fontId="13" fillId="0" borderId="0" xfId="98" applyNumberFormat="1" applyFont="1" applyFill="1" applyAlignment="1">
      <alignment horizontal="center" vertical="top" wrapText="1"/>
    </xf>
    <xf numFmtId="0" fontId="13" fillId="0" borderId="0" xfId="98" applyFont="1" applyFill="1" applyAlignment="1">
      <alignment vertical="top" wrapText="1"/>
    </xf>
    <xf numFmtId="0" fontId="13" fillId="0" borderId="0" xfId="98" applyNumberFormat="1" applyFont="1" applyFill="1" applyAlignment="1">
      <alignment horizontal="left" vertical="top" wrapText="1"/>
    </xf>
    <xf numFmtId="0" fontId="64" fillId="0" borderId="0" xfId="98" applyNumberFormat="1" applyFont="1" applyFill="1" applyAlignment="1">
      <alignment horizontal="center" vertical="top" wrapText="1"/>
    </xf>
    <xf numFmtId="0" fontId="64" fillId="3" borderId="6" xfId="98" applyNumberFormat="1" applyFont="1" applyFill="1" applyBorder="1" applyAlignment="1">
      <alignment horizontal="center" vertical="top" wrapText="1"/>
    </xf>
    <xf numFmtId="0" fontId="64" fillId="3" borderId="7" xfId="98" applyFont="1" applyFill="1" applyBorder="1" applyAlignment="1">
      <alignment horizontal="center" vertical="top" wrapText="1"/>
    </xf>
    <xf numFmtId="0" fontId="64" fillId="3" borderId="8" xfId="98" applyFont="1" applyFill="1" applyBorder="1" applyAlignment="1">
      <alignment horizontal="center" vertical="top" wrapText="1"/>
    </xf>
    <xf numFmtId="0" fontId="13" fillId="0" borderId="6" xfId="98" applyNumberFormat="1" applyFont="1" applyFill="1" applyBorder="1" applyAlignment="1">
      <alignment horizontal="center" vertical="top" wrapText="1"/>
    </xf>
    <xf numFmtId="0" fontId="13" fillId="0" borderId="6" xfId="98" applyFont="1" applyFill="1" applyBorder="1" applyAlignment="1">
      <alignment vertical="top" wrapText="1"/>
    </xf>
    <xf numFmtId="0" fontId="13" fillId="3" borderId="6" xfId="98" applyNumberFormat="1" applyFont="1" applyFill="1" applyBorder="1" applyAlignment="1">
      <alignment horizontal="center" vertical="top" wrapText="1"/>
    </xf>
    <xf numFmtId="0" fontId="13" fillId="3" borderId="6" xfId="98" applyFont="1" applyFill="1" applyBorder="1" applyAlignment="1">
      <alignment vertical="top" wrapText="1"/>
    </xf>
    <xf numFmtId="49" fontId="64" fillId="0" borderId="6" xfId="98" applyNumberFormat="1" applyFont="1" applyFill="1" applyBorder="1" applyAlignment="1">
      <alignment horizontal="center" vertical="top" wrapText="1"/>
    </xf>
    <xf numFmtId="0" fontId="64" fillId="0" borderId="6" xfId="98" applyFont="1" applyFill="1" applyBorder="1" applyAlignment="1">
      <alignment horizontal="center" vertical="top" wrapText="1"/>
    </xf>
    <xf numFmtId="0" fontId="64" fillId="0" borderId="9" xfId="98" applyNumberFormat="1" applyFont="1" applyFill="1" applyBorder="1" applyAlignment="1">
      <alignment horizontal="center" vertical="top" wrapText="1"/>
    </xf>
    <xf numFmtId="0" fontId="64" fillId="0" borderId="6" xfId="98" applyNumberFormat="1" applyFont="1" applyFill="1" applyBorder="1" applyAlignment="1">
      <alignment horizontal="center" vertical="top" wrapText="1"/>
    </xf>
    <xf numFmtId="0" fontId="64" fillId="0" borderId="13" xfId="98" applyNumberFormat="1" applyFont="1" applyFill="1" applyBorder="1" applyAlignment="1">
      <alignment horizontal="center" vertical="top" wrapText="1"/>
    </xf>
    <xf numFmtId="0" fontId="64" fillId="0" borderId="12" xfId="98" applyNumberFormat="1" applyFont="1" applyFill="1" applyBorder="1" applyAlignment="1">
      <alignment horizontal="center" vertical="top" wrapText="1"/>
    </xf>
    <xf numFmtId="0" fontId="64" fillId="3" borderId="15" xfId="98" applyFont="1" applyFill="1" applyBorder="1" applyAlignment="1">
      <alignment horizontal="center" vertical="top" wrapText="1"/>
    </xf>
    <xf numFmtId="0" fontId="89" fillId="0" borderId="0" xfId="80" applyFont="1"/>
    <xf numFmtId="0" fontId="89" fillId="0" borderId="0" xfId="80" applyFont="1" applyAlignment="1">
      <alignment horizontal="center"/>
    </xf>
    <xf numFmtId="0" fontId="2" fillId="0" borderId="6" xfId="80" applyFont="1" applyFill="1" applyBorder="1" applyAlignment="1">
      <alignment horizontal="center"/>
    </xf>
    <xf numFmtId="0" fontId="2" fillId="5" borderId="6" xfId="80" applyFont="1" applyFill="1" applyBorder="1" applyAlignment="1">
      <alignment horizontal="center"/>
    </xf>
    <xf numFmtId="0" fontId="1" fillId="0" borderId="6" xfId="80" applyFont="1" applyFill="1" applyBorder="1" applyAlignment="1">
      <alignment horizontal="right"/>
    </xf>
    <xf numFmtId="0" fontId="1" fillId="0" borderId="6" xfId="80" applyFont="1" applyFill="1" applyBorder="1" applyAlignment="1">
      <alignment horizontal="center"/>
    </xf>
    <xf numFmtId="0" fontId="1" fillId="5" borderId="6" xfId="80" applyNumberFormat="1" applyFont="1" applyFill="1" applyBorder="1" applyAlignment="1">
      <alignment horizontal="center" vertical="center"/>
    </xf>
    <xf numFmtId="0" fontId="1" fillId="0" borderId="6" xfId="80" applyFont="1" applyFill="1" applyBorder="1"/>
    <xf numFmtId="0" fontId="89" fillId="0" borderId="0" xfId="80" applyFont="1" applyFill="1"/>
    <xf numFmtId="0" fontId="1" fillId="5" borderId="6" xfId="80" applyFont="1" applyFill="1" applyBorder="1" applyAlignment="1">
      <alignment horizontal="center" vertical="center"/>
    </xf>
    <xf numFmtId="0" fontId="1" fillId="0" borderId="6" xfId="80" applyFont="1" applyBorder="1"/>
    <xf numFmtId="0" fontId="1" fillId="0" borderId="6" xfId="80" applyFont="1" applyBorder="1" applyAlignment="1">
      <alignment horizontal="center"/>
    </xf>
    <xf numFmtId="49" fontId="2" fillId="0" borderId="6" xfId="80" applyNumberFormat="1" applyFont="1" applyBorder="1" applyAlignment="1">
      <alignment horizontal="center" vertical="center" wrapText="1"/>
    </xf>
    <xf numFmtId="49" fontId="2" fillId="0" borderId="6" xfId="80" applyNumberFormat="1" applyFont="1" applyFill="1" applyBorder="1" applyAlignment="1">
      <alignment horizontal="center" vertical="center" wrapText="1"/>
    </xf>
    <xf numFmtId="49" fontId="2" fillId="0" borderId="9" xfId="80" applyNumberFormat="1" applyFont="1" applyBorder="1" applyAlignment="1">
      <alignment horizontal="center" vertical="center" wrapText="1"/>
    </xf>
    <xf numFmtId="49" fontId="2" fillId="0" borderId="46" xfId="80" applyNumberFormat="1" applyFont="1" applyBorder="1" applyAlignment="1">
      <alignment horizontal="center" vertical="center" wrapText="1"/>
    </xf>
    <xf numFmtId="49" fontId="2" fillId="0" borderId="47" xfId="80" applyNumberFormat="1" applyFont="1" applyBorder="1" applyAlignment="1">
      <alignment horizontal="center" vertical="center" wrapText="1"/>
    </xf>
    <xf numFmtId="49" fontId="2" fillId="0" borderId="46" xfId="80" applyNumberFormat="1" applyFont="1" applyFill="1" applyBorder="1" applyAlignment="1">
      <alignment horizontal="center" vertical="center" wrapText="1"/>
    </xf>
    <xf numFmtId="49" fontId="2" fillId="0" borderId="47" xfId="80" applyNumberFormat="1" applyFont="1" applyFill="1" applyBorder="1" applyAlignment="1">
      <alignment horizontal="center" vertical="center" wrapText="1"/>
    </xf>
    <xf numFmtId="49" fontId="2" fillId="0" borderId="13" xfId="80" applyNumberFormat="1" applyFont="1" applyBorder="1" applyAlignment="1">
      <alignment horizontal="center" vertical="center" wrapText="1"/>
    </xf>
    <xf numFmtId="49" fontId="2" fillId="0" borderId="38" xfId="80" applyNumberFormat="1" applyFont="1" applyBorder="1" applyAlignment="1">
      <alignment horizontal="center" vertical="center" wrapText="1"/>
    </xf>
    <xf numFmtId="49" fontId="2" fillId="0" borderId="37" xfId="80" applyNumberFormat="1" applyFont="1" applyBorder="1" applyAlignment="1">
      <alignment horizontal="center" vertical="center" wrapText="1"/>
    </xf>
    <xf numFmtId="49" fontId="2" fillId="0" borderId="38" xfId="80" applyNumberFormat="1" applyFont="1" applyFill="1" applyBorder="1" applyAlignment="1">
      <alignment horizontal="center" vertical="center" wrapText="1"/>
    </xf>
    <xf numFmtId="49" fontId="2" fillId="0" borderId="37" xfId="80" applyNumberFormat="1" applyFont="1" applyFill="1" applyBorder="1" applyAlignment="1">
      <alignment horizontal="center" vertical="center" wrapText="1"/>
    </xf>
    <xf numFmtId="49" fontId="2" fillId="0" borderId="12" xfId="80" applyNumberFormat="1" applyFont="1" applyBorder="1" applyAlignment="1">
      <alignment horizontal="center" vertical="center" wrapText="1"/>
    </xf>
    <xf numFmtId="49" fontId="92" fillId="0" borderId="0" xfId="80" applyNumberFormat="1" applyFont="1" applyAlignment="1">
      <alignment horizontal="center" vertical="top" wrapText="1"/>
    </xf>
    <xf numFmtId="0" fontId="10" fillId="0" borderId="0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 vertical="center"/>
    </xf>
    <xf numFmtId="0" fontId="10" fillId="3" borderId="7" xfId="99" applyFont="1" applyFill="1" applyBorder="1" applyAlignment="1">
      <alignment horizontal="center" vertical="center"/>
    </xf>
    <xf numFmtId="0" fontId="10" fillId="3" borderId="8" xfId="99" applyFont="1" applyFill="1" applyBorder="1" applyAlignment="1">
      <alignment horizontal="center" vertical="center"/>
    </xf>
    <xf numFmtId="0" fontId="75" fillId="0" borderId="3" xfId="99" applyNumberFormat="1" applyFont="1" applyFill="1" applyBorder="1" applyAlignment="1">
      <alignment horizontal="center" vertical="center" wrapText="1"/>
    </xf>
    <xf numFmtId="0" fontId="75" fillId="3" borderId="3" xfId="99" applyNumberFormat="1" applyFont="1" applyFill="1" applyBorder="1" applyAlignment="1">
      <alignment horizontal="center" vertical="center" wrapText="1"/>
    </xf>
    <xf numFmtId="0" fontId="10" fillId="0" borderId="11" xfId="99" applyFont="1" applyFill="1" applyBorder="1" applyAlignment="1">
      <alignment horizontal="center" vertical="center" wrapText="1"/>
    </xf>
    <xf numFmtId="0" fontId="10" fillId="0" borderId="10" xfId="99" applyFont="1" applyFill="1" applyBorder="1" applyAlignment="1">
      <alignment horizontal="center" vertical="center"/>
    </xf>
    <xf numFmtId="0" fontId="10" fillId="0" borderId="12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/>
    </xf>
    <xf numFmtId="0" fontId="10" fillId="0" borderId="7" xfId="99" applyFont="1" applyFill="1" applyBorder="1" applyAlignment="1">
      <alignment horizontal="center" vertical="center" wrapText="1"/>
    </xf>
    <xf numFmtId="0" fontId="10" fillId="3" borderId="15" xfId="99" applyFont="1" applyFill="1" applyBorder="1" applyAlignment="1">
      <alignment horizontal="center" vertical="center" wrapText="1"/>
    </xf>
    <xf numFmtId="3" fontId="10" fillId="3" borderId="6" xfId="99" applyNumberFormat="1" applyFont="1" applyFill="1" applyBorder="1" applyAlignment="1">
      <alignment horizontal="center" vertical="center" wrapText="1"/>
    </xf>
    <xf numFmtId="0" fontId="75" fillId="0" borderId="6" xfId="99" applyNumberFormat="1" applyFont="1" applyFill="1" applyBorder="1" applyAlignment="1">
      <alignment horizontal="center" vertical="center" wrapText="1"/>
    </xf>
    <xf numFmtId="0" fontId="75" fillId="0" borderId="35" xfId="99" applyNumberFormat="1" applyFont="1" applyFill="1" applyBorder="1" applyAlignment="1">
      <alignment horizontal="center" vertical="center" wrapText="1"/>
    </xf>
    <xf numFmtId="0" fontId="75" fillId="3" borderId="6" xfId="99" applyNumberFormat="1" applyFont="1" applyFill="1" applyBorder="1" applyAlignment="1">
      <alignment horizontal="center" vertical="center" wrapText="1"/>
    </xf>
    <xf numFmtId="0" fontId="75" fillId="3" borderId="35" xfId="99" applyNumberFormat="1" applyFont="1" applyFill="1" applyBorder="1" applyAlignment="1">
      <alignment horizontal="center" vertical="center" wrapText="1"/>
    </xf>
    <xf numFmtId="0" fontId="75" fillId="3" borderId="48" xfId="99" applyNumberFormat="1" applyFont="1" applyFill="1" applyBorder="1" applyAlignment="1">
      <alignment horizontal="center" vertical="center" wrapText="1"/>
    </xf>
    <xf numFmtId="0" fontId="10" fillId="0" borderId="12" xfId="99" applyFont="1" applyFill="1" applyBorder="1" applyAlignment="1">
      <alignment horizontal="center"/>
    </xf>
    <xf numFmtId="0" fontId="10" fillId="0" borderId="6" xfId="99" applyFont="1" applyFill="1" applyBorder="1" applyAlignment="1">
      <alignment horizontal="center"/>
    </xf>
    <xf numFmtId="0" fontId="10" fillId="0" borderId="13" xfId="99" applyFont="1" applyFill="1" applyBorder="1" applyAlignment="1">
      <alignment horizontal="center" vertical="center" wrapText="1"/>
    </xf>
    <xf numFmtId="0" fontId="10" fillId="0" borderId="13" xfId="99" applyFont="1" applyFill="1" applyBorder="1" applyAlignment="1">
      <alignment horizontal="center" vertical="center"/>
    </xf>
    <xf numFmtId="49" fontId="10" fillId="0" borderId="6" xfId="99" applyNumberFormat="1" applyFont="1" applyFill="1" applyBorder="1" applyAlignment="1">
      <alignment horizontal="center"/>
    </xf>
    <xf numFmtId="0" fontId="10" fillId="0" borderId="7" xfId="99" applyFont="1" applyFill="1" applyBorder="1" applyAlignment="1">
      <alignment horizontal="center"/>
    </xf>
    <xf numFmtId="0" fontId="10" fillId="0" borderId="8" xfId="99" applyFont="1" applyFill="1" applyBorder="1" applyAlignment="1">
      <alignment horizontal="center"/>
    </xf>
    <xf numFmtId="0" fontId="9" fillId="0" borderId="0" xfId="99" applyFont="1" applyFill="1" applyBorder="1"/>
    <xf numFmtId="0" fontId="9" fillId="0" borderId="0" xfId="99" applyNumberFormat="1" applyFont="1" applyFill="1" applyBorder="1"/>
    <xf numFmtId="0" fontId="9" fillId="0" borderId="6" xfId="99" applyNumberFormat="1" applyFont="1" applyFill="1" applyBorder="1" applyAlignment="1">
      <alignment horizontal="center"/>
    </xf>
    <xf numFmtId="0" fontId="9" fillId="3" borderId="6" xfId="99" applyNumberFormat="1" applyFont="1" applyFill="1" applyBorder="1" applyAlignment="1">
      <alignment horizontal="center"/>
    </xf>
    <xf numFmtId="3" fontId="9" fillId="0" borderId="0" xfId="99" applyNumberFormat="1" applyFont="1" applyFill="1"/>
    <xf numFmtId="0" fontId="10" fillId="0" borderId="0" xfId="99" applyFont="1" applyFill="1" applyBorder="1"/>
    <xf numFmtId="0" fontId="10" fillId="0" borderId="6" xfId="99" applyFont="1" applyFill="1" applyBorder="1" applyAlignment="1">
      <alignment horizontal="center" vertical="center" wrapText="1"/>
    </xf>
    <xf numFmtId="0" fontId="10" fillId="0" borderId="6" xfId="99" applyNumberFormat="1" applyFont="1" applyFill="1" applyBorder="1" applyAlignment="1">
      <alignment horizontal="center" vertical="center"/>
    </xf>
    <xf numFmtId="0" fontId="10" fillId="0" borderId="0" xfId="99" applyFont="1" applyFill="1" applyBorder="1" applyAlignment="1">
      <alignment vertical="center" wrapText="1"/>
    </xf>
  </cellXfs>
  <cellStyles count="154">
    <cellStyle name="20% - Акцент1 2" xfId="5"/>
    <cellStyle name="20% - Акцент1 2 2" xfId="6"/>
    <cellStyle name="20% - Акцент1 2 3" xfId="100"/>
    <cellStyle name="20% - Акцент2 2" xfId="7"/>
    <cellStyle name="20% - Акцент2 2 2" xfId="8"/>
    <cellStyle name="20% - Акцент2 2 3" xfId="101"/>
    <cellStyle name="20% - Акцент3 2" xfId="9"/>
    <cellStyle name="20% - Акцент3 2 2" xfId="10"/>
    <cellStyle name="20% - Акцент3 2 3" xfId="102"/>
    <cellStyle name="20% - Акцент4 2" xfId="11"/>
    <cellStyle name="20% - Акцент4 2 2" xfId="12"/>
    <cellStyle name="20% - Акцент4 2 3" xfId="103"/>
    <cellStyle name="20% - Акцент5 2" xfId="13"/>
    <cellStyle name="20% - Акцент5 2 2" xfId="14"/>
    <cellStyle name="20% - Акцент5 2 3" xfId="104"/>
    <cellStyle name="20% - Акцент6 2" xfId="15"/>
    <cellStyle name="20% - Акцент6 2 2" xfId="16"/>
    <cellStyle name="20% - Акцент6 2 3" xfId="105"/>
    <cellStyle name="40% - Акцент1 2" xfId="17"/>
    <cellStyle name="40% - Акцент1 2 2" xfId="18"/>
    <cellStyle name="40% - Акцент1 2 3" xfId="106"/>
    <cellStyle name="40% - Акцент2 2" xfId="19"/>
    <cellStyle name="40% - Акцент2 2 2" xfId="20"/>
    <cellStyle name="40% - Акцент2 2 3" xfId="107"/>
    <cellStyle name="40% - Акцент3 2" xfId="21"/>
    <cellStyle name="40% - Акцент3 2 2" xfId="22"/>
    <cellStyle name="40% - Акцент3 2 3" xfId="108"/>
    <cellStyle name="40% - Акцент4 2" xfId="23"/>
    <cellStyle name="40% - Акцент4 2 2" xfId="24"/>
    <cellStyle name="40% - Акцент4 2 3" xfId="109"/>
    <cellStyle name="40% - Акцент5 2" xfId="25"/>
    <cellStyle name="40% - Акцент5 2 2" xfId="26"/>
    <cellStyle name="40% - Акцент5 2 3" xfId="110"/>
    <cellStyle name="40% - Акцент6 2" xfId="27"/>
    <cellStyle name="40% - Акцент6 2 2" xfId="28"/>
    <cellStyle name="40% - Акцент6 2 3" xfId="111"/>
    <cellStyle name="60% - Акцент1 2" xfId="29"/>
    <cellStyle name="60% - Акцент1 2 2" xfId="30"/>
    <cellStyle name="60% - Акцент1 2 3" xfId="112"/>
    <cellStyle name="60% - Акцент2 2" xfId="31"/>
    <cellStyle name="60% - Акцент2 2 2" xfId="32"/>
    <cellStyle name="60% - Акцент2 2 3" xfId="113"/>
    <cellStyle name="60% - Акцент3 2" xfId="33"/>
    <cellStyle name="60% - Акцент3 2 2" xfId="34"/>
    <cellStyle name="60% - Акцент3 2 3" xfId="114"/>
    <cellStyle name="60% - Акцент4 2" xfId="35"/>
    <cellStyle name="60% - Акцент4 2 2" xfId="36"/>
    <cellStyle name="60% - Акцент4 2 3" xfId="115"/>
    <cellStyle name="60% - Акцент5 2" xfId="37"/>
    <cellStyle name="60% - Акцент5 2 2" xfId="38"/>
    <cellStyle name="60% - Акцент5 2 3" xfId="116"/>
    <cellStyle name="60% - Акцент6 2" xfId="39"/>
    <cellStyle name="60% - Акцент6 2 2" xfId="40"/>
    <cellStyle name="60% - Акцент6 2 3" xfId="117"/>
    <cellStyle name="Comma" xfId="118"/>
    <cellStyle name="Comma [0]" xfId="119"/>
    <cellStyle name="Currency" xfId="120"/>
    <cellStyle name="Currency [0]" xfId="121"/>
    <cellStyle name="Heading" xfId="41"/>
    <cellStyle name="Heading1" xfId="42"/>
    <cellStyle name="Normal" xfId="122"/>
    <cellStyle name="Percent" xfId="123"/>
    <cellStyle name="Result" xfId="43"/>
    <cellStyle name="Result2" xfId="44"/>
    <cellStyle name="Акцент1 2" xfId="45"/>
    <cellStyle name="Акцент1 2 2" xfId="46"/>
    <cellStyle name="Акцент1 2 3" xfId="124"/>
    <cellStyle name="Акцент2 2" xfId="47"/>
    <cellStyle name="Акцент2 2 2" xfId="48"/>
    <cellStyle name="Акцент2 2 3" xfId="125"/>
    <cellStyle name="Акцент3 2" xfId="49"/>
    <cellStyle name="Акцент3 2 2" xfId="50"/>
    <cellStyle name="Акцент3 2 3" xfId="126"/>
    <cellStyle name="Акцент4 2" xfId="51"/>
    <cellStyle name="Акцент4 2 2" xfId="52"/>
    <cellStyle name="Акцент4 2 3" xfId="127"/>
    <cellStyle name="Акцент5 2" xfId="53"/>
    <cellStyle name="Акцент5 2 2" xfId="54"/>
    <cellStyle name="Акцент5 2 3" xfId="128"/>
    <cellStyle name="Акцент6 2" xfId="55"/>
    <cellStyle name="Акцент6 2 2" xfId="56"/>
    <cellStyle name="Акцент6 2 3" xfId="129"/>
    <cellStyle name="Ввод  2" xfId="57"/>
    <cellStyle name="Ввод  2 2" xfId="58"/>
    <cellStyle name="Ввод  2 3" xfId="130"/>
    <cellStyle name="Вывод 2" xfId="59"/>
    <cellStyle name="Вывод 2 2" xfId="60"/>
    <cellStyle name="Вывод 2 3" xfId="131"/>
    <cellStyle name="Вычисление 2" xfId="61"/>
    <cellStyle name="Вычисление 2 2" xfId="62"/>
    <cellStyle name="Вычисление 2 3" xfId="132"/>
    <cellStyle name="Заголовок 1 2" xfId="63"/>
    <cellStyle name="Заголовок 1 2 2" xfId="64"/>
    <cellStyle name="Заголовок 1 2 3" xfId="133"/>
    <cellStyle name="Заголовок 2 2" xfId="65"/>
    <cellStyle name="Заголовок 2 2 2" xfId="66"/>
    <cellStyle name="Заголовок 2 2 3" xfId="134"/>
    <cellStyle name="Заголовок 3 2" xfId="67"/>
    <cellStyle name="Заголовок 3 2 2" xfId="68"/>
    <cellStyle name="Заголовок 3 2 3" xfId="135"/>
    <cellStyle name="Заголовок 4 2" xfId="69"/>
    <cellStyle name="Заголовок 4 2 2" xfId="70"/>
    <cellStyle name="Заголовок 4 2 3" xfId="136"/>
    <cellStyle name="Итог 2" xfId="71"/>
    <cellStyle name="Итог 2 2" xfId="72"/>
    <cellStyle name="Итог 2 3" xfId="137"/>
    <cellStyle name="Контрольная ячейка 2" xfId="73"/>
    <cellStyle name="Контрольная ячейка 2 2" xfId="74"/>
    <cellStyle name="Контрольная ячейка 2 3" xfId="138"/>
    <cellStyle name="Название 2" xfId="75"/>
    <cellStyle name="Название 2 2" xfId="76"/>
    <cellStyle name="Название 2 3" xfId="139"/>
    <cellStyle name="Название 3" xfId="77"/>
    <cellStyle name="Нейтральный 2" xfId="78"/>
    <cellStyle name="Нейтральный 2 2" xfId="79"/>
    <cellStyle name="Нейтральный 2 3" xfId="140"/>
    <cellStyle name="Обычный" xfId="0" builtinId="0"/>
    <cellStyle name="Обычный 2" xfId="1"/>
    <cellStyle name="Обычный 2 2" xfId="80"/>
    <cellStyle name="Обычный 2 2 2" xfId="141"/>
    <cellStyle name="Обычный 2 3" xfId="81"/>
    <cellStyle name="Обычный 2 3 2" xfId="99"/>
    <cellStyle name="Обычный 2 4" xfId="142"/>
    <cellStyle name="Обычный 3" xfId="2"/>
    <cellStyle name="Обычный 4" xfId="3"/>
    <cellStyle name="Обычный 5" xfId="82"/>
    <cellStyle name="Обычный 6" xfId="4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90;&#1089;&#1082;&#1080;&#1077;%20&#1087;&#1086;&#1089;&#1086;&#1073;&#1080;&#1103;%2002_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44;&#1042;%20&#1086;&#1090;%203%20&#1076;&#1086;%207%2002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../../01_2022/&#1075;&#1086;&#1090;&#1086;&#1074;&#1086;/&#1054;&#1090;&#1082;&#1088;&#1099;&#1090;&#1100;%20&#1082;&#1072;&#1088;&#1090;&#1086;&#1090;&#1077;&#1082;&#1091;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../../01_2022/&#1075;&#1086;&#1090;&#1086;&#1074;&#1086;/&#1054;&#1090;&#1082;&#1088;&#1099;&#1090;&#1100;%20&#1082;&#1072;&#1088;&#1090;&#1086;&#1090;&#1077;&#1082;&#1091;" TargetMode="External"/><Relationship Id="rId1" Type="http://schemas.openxmlformats.org/officeDocument/2006/relationships/hyperlink" Target="../../01_2022/&#1075;&#1086;&#1090;&#1086;&#1074;&#1086;/&#1054;&#1090;&#1082;&#1088;&#1099;&#1090;&#1100;%20&#1082;&#1072;&#1088;&#1090;&#1086;&#1090;&#1077;&#1082;&#1091;" TargetMode="External"/><Relationship Id="rId6" Type="http://schemas.openxmlformats.org/officeDocument/2006/relationships/hyperlink" Target="../../01_2022/&#1075;&#1086;&#1090;&#1086;&#1074;&#1086;/&#1054;&#1090;&#1082;&#1088;&#1099;&#1090;&#1100;%20&#1082;&#1072;&#1088;&#1090;&#1086;&#1090;&#1077;&#1082;&#1091;" TargetMode="External"/><Relationship Id="rId5" Type="http://schemas.openxmlformats.org/officeDocument/2006/relationships/hyperlink" Target="../../01_2022/&#1075;&#1086;&#1090;&#1086;&#1074;&#1086;/&#1054;&#1090;&#1082;&#1088;&#1099;&#1090;&#1100;%20&#1082;&#1072;&#1088;&#1090;&#1086;&#1090;&#1077;&#1082;&#1091;" TargetMode="External"/><Relationship Id="rId4" Type="http://schemas.openxmlformats.org/officeDocument/2006/relationships/hyperlink" Target="../../01_2022/&#1075;&#1086;&#1090;&#1086;&#1074;&#1086;/&#1054;&#1090;&#1082;&#1088;&#1099;&#1090;&#1100;%20&#1082;&#1072;&#1088;&#1090;&#1086;&#1090;&#1077;&#1082;&#1091;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6"/>
  <sheetViews>
    <sheetView tabSelected="1" workbookViewId="0"/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7" width="10.85546875" style="1" bestFit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16" t="s">
        <v>31</v>
      </c>
      <c r="C2" s="16"/>
      <c r="D2" s="16"/>
      <c r="E2" s="16"/>
      <c r="F2" s="16"/>
      <c r="G2" s="16"/>
      <c r="H2" s="16"/>
    </row>
    <row r="3" spans="1:11" ht="29.1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122.85" customHeight="1" x14ac:dyDescent="0.2">
      <c r="A4" s="14" t="s">
        <v>30</v>
      </c>
      <c r="B4" s="13"/>
      <c r="C4" s="12"/>
      <c r="D4" s="9" t="s">
        <v>29</v>
      </c>
      <c r="E4" s="9" t="s">
        <v>28</v>
      </c>
      <c r="F4" s="9" t="s">
        <v>27</v>
      </c>
      <c r="G4" s="9" t="s">
        <v>26</v>
      </c>
      <c r="H4" s="11" t="s">
        <v>25</v>
      </c>
      <c r="I4" s="10"/>
      <c r="J4" s="9" t="s">
        <v>24</v>
      </c>
      <c r="K4" s="2"/>
    </row>
    <row r="5" spans="1:11" ht="17.45" customHeight="1" x14ac:dyDescent="0.2">
      <c r="A5" s="14" t="s">
        <v>23</v>
      </c>
      <c r="B5" s="13"/>
      <c r="C5" s="12" t="s">
        <v>22</v>
      </c>
      <c r="D5" s="9" t="s">
        <v>20</v>
      </c>
      <c r="E5" s="9" t="s">
        <v>18</v>
      </c>
      <c r="F5" s="9" t="s">
        <v>16</v>
      </c>
      <c r="G5" s="9" t="s">
        <v>14</v>
      </c>
      <c r="H5" s="11" t="s">
        <v>12</v>
      </c>
      <c r="I5" s="10"/>
      <c r="J5" s="9" t="s">
        <v>10</v>
      </c>
      <c r="K5" s="2"/>
    </row>
    <row r="6" spans="1:11" ht="22.5" customHeight="1" x14ac:dyDescent="0.2">
      <c r="A6" s="8" t="s">
        <v>21</v>
      </c>
      <c r="B6" s="7"/>
      <c r="C6" s="6" t="s">
        <v>20</v>
      </c>
      <c r="D6" s="3">
        <v>0</v>
      </c>
      <c r="E6" s="3">
        <v>22721</v>
      </c>
      <c r="F6" s="3">
        <v>49552419.880000003</v>
      </c>
      <c r="G6" s="3">
        <v>49552419.880000003</v>
      </c>
      <c r="H6" s="5">
        <v>47465</v>
      </c>
      <c r="I6" s="4"/>
      <c r="J6" s="3">
        <v>987</v>
      </c>
      <c r="K6" s="2"/>
    </row>
    <row r="7" spans="1:11" ht="23.25" customHeight="1" x14ac:dyDescent="0.2">
      <c r="A7" s="8" t="s">
        <v>19</v>
      </c>
      <c r="B7" s="7"/>
      <c r="C7" s="6" t="s">
        <v>18</v>
      </c>
      <c r="D7" s="3">
        <v>0</v>
      </c>
      <c r="E7" s="3">
        <v>6434</v>
      </c>
      <c r="F7" s="3">
        <v>15040743.550000001</v>
      </c>
      <c r="G7" s="3">
        <v>15040743.550000001</v>
      </c>
      <c r="H7" s="5">
        <v>9301</v>
      </c>
      <c r="I7" s="4"/>
      <c r="J7" s="3">
        <v>125</v>
      </c>
      <c r="K7" s="2"/>
    </row>
    <row r="8" spans="1:11" ht="22.5" customHeight="1" x14ac:dyDescent="0.2">
      <c r="A8" s="8" t="s">
        <v>17</v>
      </c>
      <c r="B8" s="7"/>
      <c r="C8" s="6" t="s">
        <v>16</v>
      </c>
      <c r="D8" s="3">
        <v>0</v>
      </c>
      <c r="E8" s="3">
        <v>0</v>
      </c>
      <c r="F8" s="3">
        <v>0</v>
      </c>
      <c r="G8" s="3">
        <v>0</v>
      </c>
      <c r="H8" s="5">
        <v>0</v>
      </c>
      <c r="I8" s="4"/>
      <c r="J8" s="3">
        <v>0</v>
      </c>
      <c r="K8" s="2"/>
    </row>
    <row r="9" spans="1:11" ht="23.25" customHeight="1" x14ac:dyDescent="0.2">
      <c r="A9" s="8" t="s">
        <v>15</v>
      </c>
      <c r="B9" s="7"/>
      <c r="C9" s="6" t="s">
        <v>14</v>
      </c>
      <c r="D9" s="3">
        <v>0</v>
      </c>
      <c r="E9" s="3">
        <v>92</v>
      </c>
      <c r="F9" s="3">
        <v>182600</v>
      </c>
      <c r="G9" s="3">
        <v>182600</v>
      </c>
      <c r="H9" s="5">
        <v>126</v>
      </c>
      <c r="I9" s="4"/>
      <c r="J9" s="3">
        <v>0</v>
      </c>
      <c r="K9" s="2"/>
    </row>
    <row r="10" spans="1:11" ht="22.5" customHeight="1" x14ac:dyDescent="0.2">
      <c r="A10" s="8" t="s">
        <v>13</v>
      </c>
      <c r="B10" s="7"/>
      <c r="C10" s="6" t="s">
        <v>12</v>
      </c>
      <c r="D10" s="3">
        <v>0</v>
      </c>
      <c r="E10" s="3">
        <v>18097</v>
      </c>
      <c r="F10" s="3">
        <v>27021091.77</v>
      </c>
      <c r="G10" s="3">
        <v>27021091.77</v>
      </c>
      <c r="H10" s="5">
        <v>37082</v>
      </c>
      <c r="I10" s="4"/>
      <c r="J10" s="3">
        <v>853</v>
      </c>
      <c r="K10" s="2"/>
    </row>
    <row r="11" spans="1:11" ht="23.25" customHeight="1" x14ac:dyDescent="0.2">
      <c r="A11" s="8" t="s">
        <v>11</v>
      </c>
      <c r="B11" s="7"/>
      <c r="C11" s="6" t="s">
        <v>10</v>
      </c>
      <c r="D11" s="3">
        <v>0</v>
      </c>
      <c r="E11" s="3">
        <v>0</v>
      </c>
      <c r="F11" s="3">
        <v>0</v>
      </c>
      <c r="G11" s="3">
        <v>0</v>
      </c>
      <c r="H11" s="5">
        <v>0</v>
      </c>
      <c r="I11" s="4"/>
      <c r="J11" s="3">
        <v>0</v>
      </c>
      <c r="K11" s="2"/>
    </row>
    <row r="12" spans="1:11" ht="22.5" customHeight="1" x14ac:dyDescent="0.2">
      <c r="A12" s="8" t="s">
        <v>9</v>
      </c>
      <c r="B12" s="7"/>
      <c r="C12" s="6" t="s">
        <v>8</v>
      </c>
      <c r="D12" s="3">
        <v>0</v>
      </c>
      <c r="E12" s="3">
        <v>0</v>
      </c>
      <c r="F12" s="3">
        <v>0</v>
      </c>
      <c r="G12" s="3">
        <v>0</v>
      </c>
      <c r="H12" s="5">
        <v>0</v>
      </c>
      <c r="I12" s="4"/>
      <c r="J12" s="3">
        <v>0</v>
      </c>
      <c r="K12" s="2"/>
    </row>
    <row r="13" spans="1:11" ht="23.25" customHeight="1" x14ac:dyDescent="0.2">
      <c r="A13" s="8" t="s">
        <v>7</v>
      </c>
      <c r="B13" s="7"/>
      <c r="C13" s="6" t="s">
        <v>6</v>
      </c>
      <c r="D13" s="3">
        <v>0</v>
      </c>
      <c r="E13" s="3">
        <v>0</v>
      </c>
      <c r="F13" s="3">
        <v>0</v>
      </c>
      <c r="G13" s="3">
        <v>0</v>
      </c>
      <c r="H13" s="5">
        <v>0</v>
      </c>
      <c r="I13" s="4"/>
      <c r="J13" s="3">
        <v>0</v>
      </c>
      <c r="K13" s="2"/>
    </row>
    <row r="14" spans="1:11" ht="22.5" customHeight="1" x14ac:dyDescent="0.2">
      <c r="A14" s="8" t="s">
        <v>5</v>
      </c>
      <c r="B14" s="7"/>
      <c r="C14" s="6" t="s">
        <v>4</v>
      </c>
      <c r="D14" s="3">
        <v>0</v>
      </c>
      <c r="E14" s="3">
        <v>725</v>
      </c>
      <c r="F14" s="3">
        <v>5526014.4100000001</v>
      </c>
      <c r="G14" s="3">
        <v>5526014.4100000001</v>
      </c>
      <c r="H14" s="5">
        <v>763</v>
      </c>
      <c r="I14" s="4"/>
      <c r="J14" s="3">
        <v>8</v>
      </c>
      <c r="K14" s="2"/>
    </row>
    <row r="15" spans="1:11" ht="23.25" customHeight="1" x14ac:dyDescent="0.2">
      <c r="A15" s="8" t="s">
        <v>3</v>
      </c>
      <c r="B15" s="7"/>
      <c r="C15" s="6" t="s">
        <v>2</v>
      </c>
      <c r="D15" s="3">
        <v>0</v>
      </c>
      <c r="E15" s="3">
        <v>126</v>
      </c>
      <c r="F15" s="3">
        <v>1781970.15</v>
      </c>
      <c r="G15" s="3">
        <v>1781970.15</v>
      </c>
      <c r="H15" s="5">
        <v>193</v>
      </c>
      <c r="I15" s="4"/>
      <c r="J15" s="3">
        <v>1</v>
      </c>
      <c r="K15" s="2"/>
    </row>
    <row r="16" spans="1:11" ht="22.5" customHeight="1" x14ac:dyDescent="0.2">
      <c r="A16" s="8" t="s">
        <v>1</v>
      </c>
      <c r="B16" s="7"/>
      <c r="C16" s="6" t="s">
        <v>0</v>
      </c>
      <c r="D16" s="3">
        <v>0</v>
      </c>
      <c r="E16" s="3">
        <v>0</v>
      </c>
      <c r="F16" s="3">
        <v>0</v>
      </c>
      <c r="G16" s="3">
        <v>0</v>
      </c>
      <c r="H16" s="5">
        <v>0</v>
      </c>
      <c r="I16" s="4"/>
      <c r="J16" s="3">
        <v>0</v>
      </c>
      <c r="K16" s="2"/>
    </row>
  </sheetData>
  <mergeCells count="27">
    <mergeCell ref="B2:H2"/>
    <mergeCell ref="A4:B4"/>
    <mergeCell ref="H4:I4"/>
    <mergeCell ref="A5:B5"/>
    <mergeCell ref="H5:I5"/>
    <mergeCell ref="A6:B6"/>
    <mergeCell ref="H6:I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G29"/>
  <sheetViews>
    <sheetView zoomScale="80" zoomScaleNormal="80" workbookViewId="0">
      <selection activeCell="A3" sqref="A3:A6"/>
    </sheetView>
  </sheetViews>
  <sheetFormatPr defaultColWidth="9.140625" defaultRowHeight="12.75" x14ac:dyDescent="0.2"/>
  <cols>
    <col min="1" max="1" width="6" style="245" customWidth="1"/>
    <col min="2" max="2" width="23" style="245" customWidth="1"/>
    <col min="3" max="3" width="8.140625" style="245" hidden="1" customWidth="1"/>
    <col min="4" max="4" width="6.85546875" style="245" hidden="1" customWidth="1"/>
    <col min="5" max="5" width="6.140625" style="245" hidden="1" customWidth="1"/>
    <col min="6" max="6" width="5.5703125" style="245" hidden="1" customWidth="1"/>
    <col min="7" max="7" width="6.140625" style="245" hidden="1" customWidth="1"/>
    <col min="8" max="8" width="5.5703125" style="245" hidden="1" customWidth="1"/>
    <col min="9" max="9" width="6.140625" style="245" hidden="1" customWidth="1"/>
    <col min="10" max="10" width="5.5703125" style="245" hidden="1" customWidth="1"/>
    <col min="11" max="11" width="6.85546875" style="245" hidden="1" customWidth="1"/>
    <col min="12" max="12" width="5.5703125" style="245" hidden="1" customWidth="1"/>
    <col min="13" max="13" width="6.85546875" style="245" hidden="1" customWidth="1"/>
    <col min="14" max="14" width="5.5703125" style="245" hidden="1" customWidth="1"/>
    <col min="15" max="15" width="6.5703125" style="245" hidden="1" customWidth="1"/>
    <col min="16" max="16" width="6.85546875" style="245" hidden="1" customWidth="1"/>
    <col min="17" max="17" width="6" style="245" hidden="1" customWidth="1"/>
    <col min="18" max="18" width="5.5703125" style="245" hidden="1" customWidth="1"/>
    <col min="19" max="19" width="6" style="245" hidden="1" customWidth="1"/>
    <col min="20" max="20" width="5.5703125" style="245" hidden="1" customWidth="1"/>
    <col min="21" max="21" width="6" style="245" hidden="1" customWidth="1"/>
    <col min="22" max="22" width="5.5703125" style="245" hidden="1" customWidth="1"/>
    <col min="23" max="23" width="8.140625" style="245" hidden="1" customWidth="1"/>
    <col min="24" max="24" width="7.7109375" style="245" hidden="1" customWidth="1"/>
    <col min="25" max="25" width="8" style="245" hidden="1" customWidth="1"/>
    <col min="26" max="26" width="6.85546875" style="245" hidden="1" customWidth="1"/>
    <col min="27" max="27" width="10" style="245" hidden="1" customWidth="1"/>
    <col min="28" max="28" width="8.85546875" style="245" hidden="1" customWidth="1"/>
    <col min="29" max="29" width="20.7109375" style="245" customWidth="1"/>
    <col min="30" max="31" width="20" style="245" customWidth="1"/>
    <col min="32" max="32" width="20.140625" style="245" customWidth="1"/>
    <col min="33" max="16384" width="9.140625" style="245"/>
  </cols>
  <sheetData>
    <row r="1" spans="1:33" s="286" customFormat="1" ht="18.75" customHeight="1" x14ac:dyDescent="0.25">
      <c r="A1" s="288" t="s">
        <v>200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</row>
    <row r="2" spans="1:33" s="286" customFormat="1" ht="87.75" customHeight="1" x14ac:dyDescent="0.2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</row>
    <row r="3" spans="1:33" ht="30" customHeight="1" x14ac:dyDescent="0.3">
      <c r="A3" s="280" t="s">
        <v>199</v>
      </c>
      <c r="B3" s="285" t="s">
        <v>65</v>
      </c>
      <c r="C3" s="284" t="s">
        <v>198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0" t="s">
        <v>197</v>
      </c>
      <c r="AD3" s="280"/>
      <c r="AE3" s="280" t="s">
        <v>196</v>
      </c>
      <c r="AF3" s="280"/>
    </row>
    <row r="4" spans="1:33" s="281" customFormat="1" x14ac:dyDescent="0.25">
      <c r="A4" s="280"/>
      <c r="B4" s="279"/>
      <c r="C4" s="282" t="s">
        <v>180</v>
      </c>
      <c r="D4" s="282"/>
      <c r="E4" s="282"/>
      <c r="F4" s="282"/>
      <c r="G4" s="282" t="s">
        <v>195</v>
      </c>
      <c r="H4" s="282"/>
      <c r="I4" s="282"/>
      <c r="J4" s="282"/>
      <c r="K4" s="282" t="s">
        <v>194</v>
      </c>
      <c r="L4" s="282"/>
      <c r="M4" s="282"/>
      <c r="N4" s="282"/>
      <c r="O4" s="282" t="s">
        <v>193</v>
      </c>
      <c r="P4" s="282"/>
      <c r="Q4" s="282"/>
      <c r="R4" s="282"/>
      <c r="S4" s="282" t="s">
        <v>192</v>
      </c>
      <c r="T4" s="282"/>
      <c r="U4" s="282"/>
      <c r="V4" s="282"/>
      <c r="W4" s="282" t="s">
        <v>191</v>
      </c>
      <c r="X4" s="282"/>
      <c r="Y4" s="282"/>
      <c r="Z4" s="282"/>
      <c r="AA4" s="277" t="s">
        <v>33</v>
      </c>
      <c r="AB4" s="277"/>
      <c r="AC4" s="280"/>
      <c r="AD4" s="280"/>
      <c r="AE4" s="280"/>
      <c r="AF4" s="280"/>
    </row>
    <row r="5" spans="1:33" s="276" customFormat="1" ht="11.25" x14ac:dyDescent="0.25">
      <c r="A5" s="280"/>
      <c r="B5" s="279"/>
      <c r="C5" s="278" t="s">
        <v>190</v>
      </c>
      <c r="D5" s="278"/>
      <c r="E5" s="278" t="s">
        <v>189</v>
      </c>
      <c r="F5" s="278"/>
      <c r="G5" s="278" t="s">
        <v>190</v>
      </c>
      <c r="H5" s="278"/>
      <c r="I5" s="278" t="s">
        <v>189</v>
      </c>
      <c r="J5" s="278"/>
      <c r="K5" s="278" t="s">
        <v>190</v>
      </c>
      <c r="L5" s="278"/>
      <c r="M5" s="278" t="s">
        <v>189</v>
      </c>
      <c r="N5" s="278"/>
      <c r="O5" s="278" t="s">
        <v>190</v>
      </c>
      <c r="P5" s="278"/>
      <c r="Q5" s="278" t="s">
        <v>189</v>
      </c>
      <c r="R5" s="278"/>
      <c r="S5" s="278" t="s">
        <v>190</v>
      </c>
      <c r="T5" s="278"/>
      <c r="U5" s="278" t="s">
        <v>189</v>
      </c>
      <c r="V5" s="278"/>
      <c r="W5" s="278" t="s">
        <v>190</v>
      </c>
      <c r="X5" s="278"/>
      <c r="Y5" s="278" t="s">
        <v>189</v>
      </c>
      <c r="Z5" s="278"/>
      <c r="AA5" s="277"/>
      <c r="AB5" s="277"/>
      <c r="AC5" s="180" t="s">
        <v>188</v>
      </c>
      <c r="AD5" s="180" t="s">
        <v>186</v>
      </c>
      <c r="AE5" s="180" t="s">
        <v>187</v>
      </c>
      <c r="AF5" s="180" t="s">
        <v>186</v>
      </c>
    </row>
    <row r="6" spans="1:33" s="271" customFormat="1" ht="48.75" customHeight="1" thickBot="1" x14ac:dyDescent="0.25">
      <c r="A6" s="275"/>
      <c r="B6" s="274"/>
      <c r="C6" s="273" t="s">
        <v>185</v>
      </c>
      <c r="D6" s="273" t="s">
        <v>183</v>
      </c>
      <c r="E6" s="273" t="s">
        <v>185</v>
      </c>
      <c r="F6" s="273" t="s">
        <v>183</v>
      </c>
      <c r="G6" s="273" t="s">
        <v>185</v>
      </c>
      <c r="H6" s="273" t="s">
        <v>183</v>
      </c>
      <c r="I6" s="273" t="s">
        <v>185</v>
      </c>
      <c r="J6" s="273" t="s">
        <v>183</v>
      </c>
      <c r="K6" s="273" t="s">
        <v>185</v>
      </c>
      <c r="L6" s="273" t="s">
        <v>183</v>
      </c>
      <c r="M6" s="273" t="s">
        <v>185</v>
      </c>
      <c r="N6" s="273" t="s">
        <v>183</v>
      </c>
      <c r="O6" s="273" t="s">
        <v>185</v>
      </c>
      <c r="P6" s="273" t="s">
        <v>183</v>
      </c>
      <c r="Q6" s="273" t="s">
        <v>185</v>
      </c>
      <c r="R6" s="273" t="s">
        <v>183</v>
      </c>
      <c r="S6" s="273" t="s">
        <v>185</v>
      </c>
      <c r="T6" s="273" t="s">
        <v>183</v>
      </c>
      <c r="U6" s="273" t="s">
        <v>185</v>
      </c>
      <c r="V6" s="273" t="s">
        <v>183</v>
      </c>
      <c r="W6" s="273" t="s">
        <v>185</v>
      </c>
      <c r="X6" s="273" t="s">
        <v>183</v>
      </c>
      <c r="Y6" s="273" t="s">
        <v>185</v>
      </c>
      <c r="Z6" s="273" t="s">
        <v>183</v>
      </c>
      <c r="AA6" s="273" t="s">
        <v>184</v>
      </c>
      <c r="AB6" s="273" t="s">
        <v>183</v>
      </c>
      <c r="AC6" s="272"/>
      <c r="AD6" s="272"/>
      <c r="AE6" s="272"/>
      <c r="AF6" s="272"/>
    </row>
    <row r="7" spans="1:33" ht="19.5" thickTop="1" x14ac:dyDescent="0.2">
      <c r="A7" s="270">
        <v>1</v>
      </c>
      <c r="B7" s="239" t="s">
        <v>144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9">
        <v>412</v>
      </c>
      <c r="AD7" s="269">
        <v>290</v>
      </c>
      <c r="AE7" s="269">
        <v>414</v>
      </c>
      <c r="AF7" s="269">
        <v>292</v>
      </c>
      <c r="AG7" s="260"/>
    </row>
    <row r="8" spans="1:33" ht="18.75" x14ac:dyDescent="0.2">
      <c r="A8" s="264">
        <v>2</v>
      </c>
      <c r="B8" s="233" t="s">
        <v>143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2"/>
      <c r="AB8" s="262"/>
      <c r="AC8" s="261">
        <v>537</v>
      </c>
      <c r="AD8" s="261">
        <v>455</v>
      </c>
      <c r="AE8" s="261">
        <v>571</v>
      </c>
      <c r="AF8" s="261">
        <v>485</v>
      </c>
      <c r="AG8" s="260"/>
    </row>
    <row r="9" spans="1:33" ht="18.75" x14ac:dyDescent="0.2">
      <c r="A9" s="268">
        <v>3</v>
      </c>
      <c r="B9" s="236" t="s">
        <v>182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6"/>
      <c r="AB9" s="266"/>
      <c r="AC9" s="265">
        <v>480</v>
      </c>
      <c r="AD9" s="265">
        <v>367</v>
      </c>
      <c r="AE9" s="265">
        <v>489</v>
      </c>
      <c r="AF9" s="265">
        <v>373</v>
      </c>
      <c r="AG9" s="260"/>
    </row>
    <row r="10" spans="1:33" ht="18.75" x14ac:dyDescent="0.2">
      <c r="A10" s="264">
        <v>4</v>
      </c>
      <c r="B10" s="233" t="s">
        <v>141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2"/>
      <c r="AB10" s="262"/>
      <c r="AC10" s="261">
        <v>1481</v>
      </c>
      <c r="AD10" s="261">
        <v>1189</v>
      </c>
      <c r="AE10" s="261">
        <v>1544</v>
      </c>
      <c r="AF10" s="261">
        <v>1241</v>
      </c>
      <c r="AG10" s="260"/>
    </row>
    <row r="11" spans="1:33" ht="18.75" x14ac:dyDescent="0.2">
      <c r="A11" s="268">
        <v>5</v>
      </c>
      <c r="B11" s="236" t="s">
        <v>140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6"/>
      <c r="AB11" s="266"/>
      <c r="AC11" s="265">
        <v>1129</v>
      </c>
      <c r="AD11" s="265">
        <v>893</v>
      </c>
      <c r="AE11" s="265">
        <v>1161</v>
      </c>
      <c r="AF11" s="265">
        <v>914</v>
      </c>
      <c r="AG11" s="260"/>
    </row>
    <row r="12" spans="1:33" ht="18.75" x14ac:dyDescent="0.2">
      <c r="A12" s="264">
        <v>6</v>
      </c>
      <c r="B12" s="233" t="s">
        <v>46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2"/>
      <c r="AB12" s="262"/>
      <c r="AC12" s="261">
        <v>1581</v>
      </c>
      <c r="AD12" s="261">
        <v>1193</v>
      </c>
      <c r="AE12" s="261">
        <v>1590</v>
      </c>
      <c r="AF12" s="261">
        <v>1200</v>
      </c>
      <c r="AG12" s="260"/>
    </row>
    <row r="13" spans="1:33" ht="18.75" x14ac:dyDescent="0.2">
      <c r="A13" s="268">
        <v>7</v>
      </c>
      <c r="B13" s="236" t="s">
        <v>45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6"/>
      <c r="AB13" s="266"/>
      <c r="AC13" s="265">
        <v>230</v>
      </c>
      <c r="AD13" s="265">
        <v>164</v>
      </c>
      <c r="AE13" s="265">
        <v>243</v>
      </c>
      <c r="AF13" s="265">
        <v>168</v>
      </c>
      <c r="AG13" s="260"/>
    </row>
    <row r="14" spans="1:33" ht="18.75" x14ac:dyDescent="0.2">
      <c r="A14" s="264">
        <v>8</v>
      </c>
      <c r="B14" s="233" t="s">
        <v>44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2"/>
      <c r="AB14" s="262"/>
      <c r="AC14" s="261">
        <v>330</v>
      </c>
      <c r="AD14" s="261">
        <v>206</v>
      </c>
      <c r="AE14" s="261">
        <v>335</v>
      </c>
      <c r="AF14" s="261">
        <v>209</v>
      </c>
      <c r="AG14" s="260"/>
    </row>
    <row r="15" spans="1:33" ht="18.75" x14ac:dyDescent="0.2">
      <c r="A15" s="268">
        <v>9</v>
      </c>
      <c r="B15" s="236" t="s">
        <v>43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6"/>
      <c r="AB15" s="266"/>
      <c r="AC15" s="265">
        <v>589</v>
      </c>
      <c r="AD15" s="265">
        <v>437</v>
      </c>
      <c r="AE15" s="265">
        <v>601</v>
      </c>
      <c r="AF15" s="265">
        <v>446</v>
      </c>
      <c r="AG15" s="260"/>
    </row>
    <row r="16" spans="1:33" ht="18.75" x14ac:dyDescent="0.2">
      <c r="A16" s="264">
        <v>10</v>
      </c>
      <c r="B16" s="233" t="s">
        <v>42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2"/>
      <c r="AB16" s="262"/>
      <c r="AC16" s="261">
        <v>227</v>
      </c>
      <c r="AD16" s="261">
        <v>140</v>
      </c>
      <c r="AE16" s="261">
        <v>269</v>
      </c>
      <c r="AF16" s="261">
        <v>165</v>
      </c>
      <c r="AG16" s="260"/>
    </row>
    <row r="17" spans="1:33" ht="18.75" x14ac:dyDescent="0.2">
      <c r="A17" s="268">
        <v>11</v>
      </c>
      <c r="B17" s="236" t="s">
        <v>41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6"/>
      <c r="AB17" s="266"/>
      <c r="AC17" s="265">
        <v>880</v>
      </c>
      <c r="AD17" s="265">
        <v>742</v>
      </c>
      <c r="AE17" s="265">
        <v>893</v>
      </c>
      <c r="AF17" s="265">
        <v>753</v>
      </c>
      <c r="AG17" s="260"/>
    </row>
    <row r="18" spans="1:33" ht="18.75" x14ac:dyDescent="0.2">
      <c r="A18" s="264">
        <v>12</v>
      </c>
      <c r="B18" s="233" t="s">
        <v>40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2"/>
      <c r="AB18" s="262"/>
      <c r="AC18" s="261">
        <v>494</v>
      </c>
      <c r="AD18" s="261">
        <v>370</v>
      </c>
      <c r="AE18" s="261">
        <v>513</v>
      </c>
      <c r="AF18" s="261">
        <v>383</v>
      </c>
      <c r="AG18" s="260"/>
    </row>
    <row r="19" spans="1:33" ht="18.75" x14ac:dyDescent="0.2">
      <c r="A19" s="268">
        <v>13</v>
      </c>
      <c r="B19" s="236" t="s">
        <v>39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6"/>
      <c r="AB19" s="266"/>
      <c r="AC19" s="265">
        <v>373</v>
      </c>
      <c r="AD19" s="265">
        <v>239</v>
      </c>
      <c r="AE19" s="265">
        <v>387</v>
      </c>
      <c r="AF19" s="265">
        <v>249</v>
      </c>
      <c r="AG19" s="260"/>
    </row>
    <row r="20" spans="1:33" ht="18.75" x14ac:dyDescent="0.2">
      <c r="A20" s="264">
        <v>14</v>
      </c>
      <c r="B20" s="233" t="s">
        <v>38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2"/>
      <c r="AB20" s="262"/>
      <c r="AC20" s="261">
        <v>849</v>
      </c>
      <c r="AD20" s="261">
        <v>670</v>
      </c>
      <c r="AE20" s="261">
        <v>869</v>
      </c>
      <c r="AF20" s="261">
        <v>682</v>
      </c>
      <c r="AG20" s="260"/>
    </row>
    <row r="21" spans="1:33" ht="18.75" x14ac:dyDescent="0.2">
      <c r="A21" s="268">
        <v>15</v>
      </c>
      <c r="B21" s="236" t="s">
        <v>37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6"/>
      <c r="AB21" s="266"/>
      <c r="AC21" s="265">
        <v>122</v>
      </c>
      <c r="AD21" s="265">
        <v>88</v>
      </c>
      <c r="AE21" s="265">
        <v>124</v>
      </c>
      <c r="AF21" s="265">
        <v>89</v>
      </c>
      <c r="AG21" s="260"/>
    </row>
    <row r="22" spans="1:33" ht="18.75" x14ac:dyDescent="0.2">
      <c r="A22" s="264">
        <v>16</v>
      </c>
      <c r="B22" s="233" t="s">
        <v>36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2"/>
      <c r="AB22" s="262"/>
      <c r="AC22" s="261">
        <v>0</v>
      </c>
      <c r="AD22" s="261">
        <v>0</v>
      </c>
      <c r="AE22" s="261">
        <v>0</v>
      </c>
      <c r="AF22" s="261">
        <v>0</v>
      </c>
    </row>
    <row r="23" spans="1:33" ht="18.75" x14ac:dyDescent="0.2">
      <c r="A23" s="268">
        <v>17</v>
      </c>
      <c r="B23" s="236" t="s">
        <v>35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6"/>
      <c r="AB23" s="266"/>
      <c r="AC23" s="265">
        <v>284</v>
      </c>
      <c r="AD23" s="265">
        <v>178</v>
      </c>
      <c r="AE23" s="265">
        <v>303</v>
      </c>
      <c r="AF23" s="265">
        <v>184</v>
      </c>
      <c r="AG23" s="260"/>
    </row>
    <row r="24" spans="1:33" ht="18.75" x14ac:dyDescent="0.2">
      <c r="A24" s="264">
        <v>18</v>
      </c>
      <c r="B24" s="233" t="s">
        <v>34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2"/>
      <c r="AB24" s="262"/>
      <c r="AC24" s="261">
        <v>516</v>
      </c>
      <c r="AD24" s="261">
        <v>441</v>
      </c>
      <c r="AE24" s="261">
        <v>539</v>
      </c>
      <c r="AF24" s="261">
        <v>463</v>
      </c>
      <c r="AG24" s="260"/>
    </row>
    <row r="25" spans="1:33" s="247" customFormat="1" ht="18.75" x14ac:dyDescent="0.2">
      <c r="A25" s="259" t="s">
        <v>33</v>
      </c>
      <c r="B25" s="258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>
        <f>SUM(AC7:AC24)</f>
        <v>10514</v>
      </c>
      <c r="AD25" s="257">
        <f>SUM(AD7:AD24)</f>
        <v>8062</v>
      </c>
      <c r="AE25" s="257">
        <f>SUM(AE7:AE24)</f>
        <v>10845</v>
      </c>
      <c r="AF25" s="256">
        <f>SUM(AF7:AF24)</f>
        <v>8296</v>
      </c>
    </row>
    <row r="26" spans="1:33" s="251" customFormat="1" ht="31.5" x14ac:dyDescent="0.25">
      <c r="A26" s="255"/>
      <c r="B26" s="254" t="s">
        <v>181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2" t="s">
        <v>180</v>
      </c>
      <c r="AD26" s="252" t="s">
        <v>179</v>
      </c>
      <c r="AE26" s="252" t="s">
        <v>178</v>
      </c>
      <c r="AF26" s="252" t="s">
        <v>177</v>
      </c>
    </row>
    <row r="27" spans="1:33" s="247" customFormat="1" ht="15.75" x14ac:dyDescent="0.25">
      <c r="A27" s="250" t="s">
        <v>176</v>
      </c>
      <c r="B27" s="250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8"/>
      <c r="AD27" s="248"/>
      <c r="AE27" s="248">
        <f>SUM(AE7:AE24)</f>
        <v>10845</v>
      </c>
      <c r="AF27" s="248"/>
    </row>
    <row r="28" spans="1:33" s="247" customFormat="1" ht="15.75" x14ac:dyDescent="0.25">
      <c r="A28" s="250" t="s">
        <v>175</v>
      </c>
      <c r="B28" s="250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8"/>
      <c r="AD28" s="248"/>
      <c r="AE28" s="248"/>
      <c r="AF28" s="248"/>
    </row>
    <row r="29" spans="1:33" ht="15.75" x14ac:dyDescent="0.25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</row>
  </sheetData>
  <mergeCells count="32">
    <mergeCell ref="AC5:AC6"/>
    <mergeCell ref="AD5:AD6"/>
    <mergeCell ref="AE5:AE6"/>
    <mergeCell ref="AF5:AF6"/>
    <mergeCell ref="W5:X5"/>
    <mergeCell ref="Y5:Z5"/>
    <mergeCell ref="C5:D5"/>
    <mergeCell ref="E5:F5"/>
    <mergeCell ref="G5:H5"/>
    <mergeCell ref="I5:J5"/>
    <mergeCell ref="K5:L5"/>
    <mergeCell ref="M5:N5"/>
    <mergeCell ref="K4:N4"/>
    <mergeCell ref="O4:R4"/>
    <mergeCell ref="S4:V4"/>
    <mergeCell ref="W4:Z4"/>
    <mergeCell ref="AA4:AB5"/>
    <mergeCell ref="A25:B25"/>
    <mergeCell ref="O5:P5"/>
    <mergeCell ref="Q5:R5"/>
    <mergeCell ref="S5:T5"/>
    <mergeCell ref="U5:V5"/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P30"/>
  <sheetViews>
    <sheetView zoomScale="90" zoomScaleNormal="90" workbookViewId="0">
      <selection activeCell="N27" sqref="N27"/>
    </sheetView>
  </sheetViews>
  <sheetFormatPr defaultRowHeight="12.75" x14ac:dyDescent="0.2"/>
  <cols>
    <col min="1" max="1" width="3.5703125" style="244" customWidth="1"/>
    <col min="2" max="2" width="24" style="244" customWidth="1"/>
    <col min="3" max="3" width="11.5703125" style="244" customWidth="1"/>
    <col min="4" max="4" width="10.5703125" style="244" customWidth="1"/>
    <col min="5" max="5" width="10.7109375" style="244" customWidth="1"/>
    <col min="6" max="6" width="10.28515625" style="244" customWidth="1"/>
    <col min="7" max="7" width="10.140625" style="244" customWidth="1"/>
    <col min="8" max="8" width="12.28515625" style="289" customWidth="1"/>
    <col min="9" max="9" width="10.7109375" style="244" customWidth="1"/>
    <col min="10" max="10" width="10.5703125" style="244" customWidth="1"/>
    <col min="11" max="11" width="11.5703125" style="244" customWidth="1"/>
    <col min="12" max="14" width="9.42578125" style="244" customWidth="1"/>
    <col min="15" max="16" width="16" style="244" customWidth="1"/>
    <col min="17" max="16384" width="9.140625" style="244"/>
  </cols>
  <sheetData>
    <row r="1" spans="1:16" ht="18.75" x14ac:dyDescent="0.2">
      <c r="A1" s="243" t="s">
        <v>215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6" ht="39" customHeight="1" x14ac:dyDescent="0.2">
      <c r="A2" s="180" t="s">
        <v>66</v>
      </c>
      <c r="B2" s="312" t="s">
        <v>65</v>
      </c>
      <c r="C2" s="312" t="s">
        <v>214</v>
      </c>
      <c r="D2" s="180"/>
      <c r="E2" s="180"/>
      <c r="F2" s="180"/>
      <c r="G2" s="180"/>
      <c r="H2" s="312" t="s">
        <v>213</v>
      </c>
      <c r="I2" s="180"/>
      <c r="J2" s="180"/>
      <c r="K2" s="180"/>
      <c r="L2" s="180"/>
      <c r="M2" s="180"/>
      <c r="N2" s="180"/>
      <c r="O2" s="180"/>
    </row>
    <row r="3" spans="1:16" ht="15.75" x14ac:dyDescent="0.2">
      <c r="A3" s="180"/>
      <c r="B3" s="180"/>
      <c r="C3" s="314" t="s">
        <v>162</v>
      </c>
      <c r="D3" s="180" t="s">
        <v>212</v>
      </c>
      <c r="E3" s="180" t="s">
        <v>211</v>
      </c>
      <c r="F3" s="180" t="s">
        <v>210</v>
      </c>
      <c r="G3" s="315" t="s">
        <v>209</v>
      </c>
      <c r="H3" s="314" t="s">
        <v>162</v>
      </c>
      <c r="I3" s="312" t="s">
        <v>208</v>
      </c>
      <c r="J3" s="312" t="s">
        <v>207</v>
      </c>
      <c r="K3" s="312" t="s">
        <v>206</v>
      </c>
      <c r="L3" s="312"/>
      <c r="M3" s="180"/>
      <c r="N3" s="180"/>
      <c r="O3" s="180"/>
    </row>
    <row r="4" spans="1:16" ht="15.75" x14ac:dyDescent="0.25">
      <c r="A4" s="180"/>
      <c r="B4" s="180"/>
      <c r="C4" s="313"/>
      <c r="D4" s="180"/>
      <c r="E4" s="180"/>
      <c r="F4" s="180"/>
      <c r="G4" s="180"/>
      <c r="H4" s="313"/>
      <c r="I4" s="312"/>
      <c r="J4" s="312"/>
      <c r="K4" s="311" t="s">
        <v>205</v>
      </c>
      <c r="L4" s="311" t="s">
        <v>204</v>
      </c>
      <c r="M4" s="311" t="s">
        <v>203</v>
      </c>
      <c r="N4" s="311" t="s">
        <v>202</v>
      </c>
      <c r="O4" s="310" t="s">
        <v>201</v>
      </c>
      <c r="P4" s="294"/>
    </row>
    <row r="5" spans="1:16" ht="15.75" x14ac:dyDescent="0.25">
      <c r="A5" s="268">
        <v>1</v>
      </c>
      <c r="B5" s="308" t="s">
        <v>51</v>
      </c>
      <c r="C5" s="296">
        <f>SUM(D5:G5)</f>
        <v>2985</v>
      </c>
      <c r="D5" s="307">
        <v>307</v>
      </c>
      <c r="E5" s="307">
        <v>1188</v>
      </c>
      <c r="F5" s="307">
        <v>1382</v>
      </c>
      <c r="G5" s="307">
        <v>108</v>
      </c>
      <c r="H5" s="295">
        <f>SUM(I5:J5)</f>
        <v>2917</v>
      </c>
      <c r="I5" s="306">
        <v>1634</v>
      </c>
      <c r="J5" s="305">
        <v>1283</v>
      </c>
      <c r="K5" s="304">
        <v>130</v>
      </c>
      <c r="L5" s="304">
        <v>153</v>
      </c>
      <c r="M5" s="303">
        <v>217</v>
      </c>
      <c r="N5" s="303">
        <v>242</v>
      </c>
      <c r="O5" s="295">
        <f>SUM(K5:N5)</f>
        <v>742</v>
      </c>
      <c r="P5" s="294"/>
    </row>
    <row r="6" spans="1:16" ht="15.75" x14ac:dyDescent="0.25">
      <c r="A6" s="264">
        <v>2</v>
      </c>
      <c r="B6" s="302" t="s">
        <v>50</v>
      </c>
      <c r="C6" s="296">
        <f>SUM(D6:G6)</f>
        <v>3002</v>
      </c>
      <c r="D6" s="264">
        <v>251</v>
      </c>
      <c r="E6" s="264">
        <v>1343</v>
      </c>
      <c r="F6" s="264">
        <v>1328</v>
      </c>
      <c r="G6" s="264">
        <v>80</v>
      </c>
      <c r="H6" s="295">
        <f>SUM(I6:J6)</f>
        <v>2964</v>
      </c>
      <c r="I6" s="264">
        <v>1796</v>
      </c>
      <c r="J6" s="300">
        <v>1168</v>
      </c>
      <c r="K6" s="300">
        <v>105</v>
      </c>
      <c r="L6" s="299">
        <v>134</v>
      </c>
      <c r="M6" s="298">
        <v>213</v>
      </c>
      <c r="N6" s="298">
        <v>212</v>
      </c>
      <c r="O6" s="295">
        <f>SUM(K6:N6)</f>
        <v>664</v>
      </c>
      <c r="P6" s="294"/>
    </row>
    <row r="7" spans="1:16" ht="15.75" x14ac:dyDescent="0.25">
      <c r="A7" s="268">
        <v>3</v>
      </c>
      <c r="B7" s="308" t="s">
        <v>49</v>
      </c>
      <c r="C7" s="296">
        <f>SUM(D7:G7)</f>
        <v>7545</v>
      </c>
      <c r="D7" s="309">
        <v>622</v>
      </c>
      <c r="E7" s="309">
        <v>3804</v>
      </c>
      <c r="F7" s="309">
        <v>2917</v>
      </c>
      <c r="G7" s="309">
        <v>202</v>
      </c>
      <c r="H7" s="295">
        <f>SUM(I7:J7)</f>
        <v>7369</v>
      </c>
      <c r="I7" s="306">
        <v>4611</v>
      </c>
      <c r="J7" s="305">
        <v>2758</v>
      </c>
      <c r="K7" s="304">
        <v>264</v>
      </c>
      <c r="L7" s="304">
        <v>335</v>
      </c>
      <c r="M7" s="303">
        <v>448</v>
      </c>
      <c r="N7" s="303">
        <v>495</v>
      </c>
      <c r="O7" s="295">
        <f>SUM(K7:N7)</f>
        <v>1542</v>
      </c>
      <c r="P7" s="294"/>
    </row>
    <row r="8" spans="1:16" ht="15.75" x14ac:dyDescent="0.25">
      <c r="A8" s="264">
        <v>4</v>
      </c>
      <c r="B8" s="302" t="s">
        <v>48</v>
      </c>
      <c r="C8" s="296">
        <f>SUM(D8:G8)</f>
        <v>21166</v>
      </c>
      <c r="D8" s="301">
        <v>1587</v>
      </c>
      <c r="E8" s="301">
        <v>10143</v>
      </c>
      <c r="F8" s="301">
        <v>8763</v>
      </c>
      <c r="G8" s="301">
        <v>673</v>
      </c>
      <c r="H8" s="295">
        <f>SUM(I8:J8)</f>
        <v>20677</v>
      </c>
      <c r="I8" s="264">
        <v>12961</v>
      </c>
      <c r="J8" s="264">
        <v>7716</v>
      </c>
      <c r="K8" s="300">
        <v>687</v>
      </c>
      <c r="L8" s="299">
        <v>1058</v>
      </c>
      <c r="M8" s="298">
        <v>1314</v>
      </c>
      <c r="N8" s="298">
        <v>1453</v>
      </c>
      <c r="O8" s="295">
        <f>SUM(K8:N8)</f>
        <v>4512</v>
      </c>
      <c r="P8" s="294"/>
    </row>
    <row r="9" spans="1:16" ht="15.75" x14ac:dyDescent="0.25">
      <c r="A9" s="268">
        <v>5</v>
      </c>
      <c r="B9" s="308" t="s">
        <v>47</v>
      </c>
      <c r="C9" s="296">
        <f>SUM(D9:G9)</f>
        <v>15002</v>
      </c>
      <c r="D9" s="307">
        <v>1162</v>
      </c>
      <c r="E9" s="307">
        <v>7799</v>
      </c>
      <c r="F9" s="307">
        <v>5704</v>
      </c>
      <c r="G9" s="307">
        <v>337</v>
      </c>
      <c r="H9" s="295">
        <f>SUM(I9:J9)</f>
        <v>14724</v>
      </c>
      <c r="I9" s="306">
        <v>9617</v>
      </c>
      <c r="J9" s="305">
        <v>5107</v>
      </c>
      <c r="K9" s="304">
        <v>385</v>
      </c>
      <c r="L9" s="304">
        <v>534</v>
      </c>
      <c r="M9" s="303">
        <v>712</v>
      </c>
      <c r="N9" s="303">
        <v>825</v>
      </c>
      <c r="O9" s="295">
        <f>SUM(K9:N9)</f>
        <v>2456</v>
      </c>
      <c r="P9" s="294"/>
    </row>
    <row r="10" spans="1:16" ht="15.75" x14ac:dyDescent="0.25">
      <c r="A10" s="264">
        <v>6</v>
      </c>
      <c r="B10" s="302" t="s">
        <v>46</v>
      </c>
      <c r="C10" s="296">
        <f>SUM(D10:G10)</f>
        <v>14782</v>
      </c>
      <c r="D10" s="301">
        <v>1261</v>
      </c>
      <c r="E10" s="301">
        <v>7171</v>
      </c>
      <c r="F10" s="301">
        <v>5840</v>
      </c>
      <c r="G10" s="301">
        <v>510</v>
      </c>
      <c r="H10" s="295">
        <f>SUM(I10:J10)</f>
        <v>14333</v>
      </c>
      <c r="I10" s="264">
        <v>8987</v>
      </c>
      <c r="J10" s="264">
        <v>5346</v>
      </c>
      <c r="K10" s="300">
        <v>467</v>
      </c>
      <c r="L10" s="264">
        <v>541</v>
      </c>
      <c r="M10" s="264">
        <v>824</v>
      </c>
      <c r="N10" s="264">
        <v>821</v>
      </c>
      <c r="O10" s="295">
        <f>SUM(K10:N10)</f>
        <v>2653</v>
      </c>
      <c r="P10" s="294"/>
    </row>
    <row r="11" spans="1:16" ht="15.75" x14ac:dyDescent="0.25">
      <c r="A11" s="268">
        <v>7</v>
      </c>
      <c r="B11" s="308" t="s">
        <v>45</v>
      </c>
      <c r="C11" s="296">
        <f>SUM(D11:G11)</f>
        <v>5953</v>
      </c>
      <c r="D11" s="307">
        <v>522</v>
      </c>
      <c r="E11" s="307">
        <v>2436</v>
      </c>
      <c r="F11" s="307">
        <v>2824</v>
      </c>
      <c r="G11" s="307">
        <v>171</v>
      </c>
      <c r="H11" s="295">
        <f>SUM(I11:J11)</f>
        <v>5850</v>
      </c>
      <c r="I11" s="306">
        <v>3603</v>
      </c>
      <c r="J11" s="305">
        <v>2247</v>
      </c>
      <c r="K11" s="304">
        <v>209</v>
      </c>
      <c r="L11" s="304">
        <v>257</v>
      </c>
      <c r="M11" s="303">
        <v>356</v>
      </c>
      <c r="N11" s="303">
        <v>382</v>
      </c>
      <c r="O11" s="295">
        <f>SUM(K11:N11)</f>
        <v>1204</v>
      </c>
      <c r="P11" s="294"/>
    </row>
    <row r="12" spans="1:16" ht="15.75" x14ac:dyDescent="0.25">
      <c r="A12" s="264">
        <v>8</v>
      </c>
      <c r="B12" s="302" t="s">
        <v>44</v>
      </c>
      <c r="C12" s="296">
        <f>SUM(D12:G12)</f>
        <v>3540</v>
      </c>
      <c r="D12" s="301">
        <v>321</v>
      </c>
      <c r="E12" s="301">
        <v>1490</v>
      </c>
      <c r="F12" s="301">
        <v>1598</v>
      </c>
      <c r="G12" s="301">
        <v>131</v>
      </c>
      <c r="H12" s="295">
        <f>SUM(I12:J12)</f>
        <v>3428</v>
      </c>
      <c r="I12" s="264">
        <v>2079</v>
      </c>
      <c r="J12" s="264">
        <v>1349</v>
      </c>
      <c r="K12" s="300">
        <v>126</v>
      </c>
      <c r="L12" s="299">
        <v>159</v>
      </c>
      <c r="M12" s="298">
        <v>199</v>
      </c>
      <c r="N12" s="298">
        <v>260</v>
      </c>
      <c r="O12" s="295">
        <f>SUM(K12:N12)</f>
        <v>744</v>
      </c>
      <c r="P12" s="294"/>
    </row>
    <row r="13" spans="1:16" ht="15.75" x14ac:dyDescent="0.25">
      <c r="A13" s="268">
        <v>9</v>
      </c>
      <c r="B13" s="308" t="s">
        <v>43</v>
      </c>
      <c r="C13" s="296">
        <f>SUM(D13:G13)</f>
        <v>6732</v>
      </c>
      <c r="D13" s="307">
        <v>606</v>
      </c>
      <c r="E13" s="307">
        <v>2542</v>
      </c>
      <c r="F13" s="307">
        <v>3365</v>
      </c>
      <c r="G13" s="307">
        <v>219</v>
      </c>
      <c r="H13" s="295">
        <f>SUM(I13:J13)</f>
        <v>6553</v>
      </c>
      <c r="I13" s="306">
        <v>4123</v>
      </c>
      <c r="J13" s="305">
        <v>2430</v>
      </c>
      <c r="K13" s="304">
        <v>194</v>
      </c>
      <c r="L13" s="304">
        <v>285</v>
      </c>
      <c r="M13" s="303">
        <v>334</v>
      </c>
      <c r="N13" s="303">
        <v>420</v>
      </c>
      <c r="O13" s="295">
        <f>SUM(K13:N13)</f>
        <v>1233</v>
      </c>
      <c r="P13" s="294"/>
    </row>
    <row r="14" spans="1:16" ht="15.75" x14ac:dyDescent="0.25">
      <c r="A14" s="264">
        <v>10</v>
      </c>
      <c r="B14" s="302" t="s">
        <v>42</v>
      </c>
      <c r="C14" s="296">
        <f>SUM(D14:G14)</f>
        <v>2187</v>
      </c>
      <c r="D14" s="301">
        <v>191</v>
      </c>
      <c r="E14" s="301">
        <v>892</v>
      </c>
      <c r="F14" s="301">
        <v>1035</v>
      </c>
      <c r="G14" s="301">
        <v>69</v>
      </c>
      <c r="H14" s="295">
        <f>SUM(I14:J14)</f>
        <v>2125</v>
      </c>
      <c r="I14" s="264">
        <v>1250</v>
      </c>
      <c r="J14" s="264">
        <v>875</v>
      </c>
      <c r="K14" s="300">
        <v>79</v>
      </c>
      <c r="L14" s="264">
        <v>108</v>
      </c>
      <c r="M14" s="264">
        <v>175</v>
      </c>
      <c r="N14" s="264">
        <v>154</v>
      </c>
      <c r="O14" s="295">
        <f>SUM(K14:N14)</f>
        <v>516</v>
      </c>
      <c r="P14" s="294"/>
    </row>
    <row r="15" spans="1:16" ht="15.75" x14ac:dyDescent="0.25">
      <c r="A15" s="268">
        <v>11</v>
      </c>
      <c r="B15" s="308" t="s">
        <v>41</v>
      </c>
      <c r="C15" s="296">
        <f>SUM(D15:G15)</f>
        <v>4368</v>
      </c>
      <c r="D15" s="307">
        <v>364</v>
      </c>
      <c r="E15" s="307">
        <v>2099</v>
      </c>
      <c r="F15" s="307">
        <v>1765</v>
      </c>
      <c r="G15" s="307">
        <v>140</v>
      </c>
      <c r="H15" s="295">
        <f>SUM(I15:J15)</f>
        <v>4246</v>
      </c>
      <c r="I15" s="306">
        <v>2643</v>
      </c>
      <c r="J15" s="305">
        <v>1603</v>
      </c>
      <c r="K15" s="304">
        <v>140</v>
      </c>
      <c r="L15" s="304">
        <v>158</v>
      </c>
      <c r="M15" s="303">
        <v>295</v>
      </c>
      <c r="N15" s="303">
        <v>284</v>
      </c>
      <c r="O15" s="295">
        <f>SUM(K15:N15)</f>
        <v>877</v>
      </c>
      <c r="P15" s="294"/>
    </row>
    <row r="16" spans="1:16" ht="15.75" x14ac:dyDescent="0.25">
      <c r="A16" s="264">
        <v>12</v>
      </c>
      <c r="B16" s="302" t="s">
        <v>40</v>
      </c>
      <c r="C16" s="296">
        <f>SUM(D16:G16)</f>
        <v>5520</v>
      </c>
      <c r="D16" s="301">
        <v>516</v>
      </c>
      <c r="E16" s="301">
        <v>2372</v>
      </c>
      <c r="F16" s="301">
        <v>2467</v>
      </c>
      <c r="G16" s="301">
        <v>165</v>
      </c>
      <c r="H16" s="295">
        <f>SUM(I16:J16)</f>
        <v>5435</v>
      </c>
      <c r="I16" s="264">
        <v>3376</v>
      </c>
      <c r="J16" s="264">
        <v>2059</v>
      </c>
      <c r="K16" s="300">
        <v>198</v>
      </c>
      <c r="L16" s="299">
        <v>222</v>
      </c>
      <c r="M16" s="298">
        <v>311</v>
      </c>
      <c r="N16" s="298">
        <v>343</v>
      </c>
      <c r="O16" s="295">
        <f>SUM(K16:N16)</f>
        <v>1074</v>
      </c>
      <c r="P16" s="294"/>
    </row>
    <row r="17" spans="1:16" ht="15.75" x14ac:dyDescent="0.25">
      <c r="A17" s="268">
        <v>13</v>
      </c>
      <c r="B17" s="308" t="s">
        <v>39</v>
      </c>
      <c r="C17" s="296">
        <f>SUM(D17:G17)</f>
        <v>2789</v>
      </c>
      <c r="D17" s="307">
        <v>282</v>
      </c>
      <c r="E17" s="307">
        <v>1084</v>
      </c>
      <c r="F17" s="307">
        <v>1312</v>
      </c>
      <c r="G17" s="307">
        <v>111</v>
      </c>
      <c r="H17" s="295">
        <f>SUM(I17:J17)</f>
        <v>2719</v>
      </c>
      <c r="I17" s="306">
        <v>1555</v>
      </c>
      <c r="J17" s="305">
        <v>1164</v>
      </c>
      <c r="K17" s="304">
        <v>119</v>
      </c>
      <c r="L17" s="304">
        <v>128</v>
      </c>
      <c r="M17" s="303">
        <v>204</v>
      </c>
      <c r="N17" s="303">
        <v>207</v>
      </c>
      <c r="O17" s="295">
        <f>SUM(K17:N17)</f>
        <v>658</v>
      </c>
      <c r="P17" s="294"/>
    </row>
    <row r="18" spans="1:16" ht="15.75" x14ac:dyDescent="0.25">
      <c r="A18" s="264">
        <v>14</v>
      </c>
      <c r="B18" s="302" t="s">
        <v>38</v>
      </c>
      <c r="C18" s="296">
        <f>SUM(D18:G18)</f>
        <v>4470</v>
      </c>
      <c r="D18" s="301">
        <v>339</v>
      </c>
      <c r="E18" s="301">
        <v>1973</v>
      </c>
      <c r="F18" s="301">
        <v>2024</v>
      </c>
      <c r="G18" s="301">
        <v>134</v>
      </c>
      <c r="H18" s="295">
        <f>SUM(I18:J18)</f>
        <v>4400</v>
      </c>
      <c r="I18" s="264">
        <v>2730</v>
      </c>
      <c r="J18" s="264">
        <v>1670</v>
      </c>
      <c r="K18" s="300">
        <v>115</v>
      </c>
      <c r="L18" s="299">
        <v>199</v>
      </c>
      <c r="M18" s="298">
        <v>222</v>
      </c>
      <c r="N18" s="298">
        <v>299</v>
      </c>
      <c r="O18" s="295">
        <f>SUM(K18:N18)</f>
        <v>835</v>
      </c>
      <c r="P18" s="294"/>
    </row>
    <row r="19" spans="1:16" ht="15.75" x14ac:dyDescent="0.25">
      <c r="A19" s="268">
        <v>15</v>
      </c>
      <c r="B19" s="308" t="s">
        <v>37</v>
      </c>
      <c r="C19" s="296">
        <f>SUM(D19:G19)</f>
        <v>3944</v>
      </c>
      <c r="D19" s="307">
        <v>388</v>
      </c>
      <c r="E19" s="307">
        <v>1870</v>
      </c>
      <c r="F19" s="307">
        <v>1567</v>
      </c>
      <c r="G19" s="307">
        <v>119</v>
      </c>
      <c r="H19" s="295">
        <f>SUM(I19:J19)</f>
        <v>3845</v>
      </c>
      <c r="I19" s="306">
        <v>2411</v>
      </c>
      <c r="J19" s="305">
        <v>1434</v>
      </c>
      <c r="K19" s="304">
        <v>155</v>
      </c>
      <c r="L19" s="304">
        <v>181</v>
      </c>
      <c r="M19" s="303">
        <v>246</v>
      </c>
      <c r="N19" s="303">
        <v>261</v>
      </c>
      <c r="O19" s="295">
        <f>SUM(K19:N19)</f>
        <v>843</v>
      </c>
      <c r="P19" s="294"/>
    </row>
    <row r="20" spans="1:16" ht="15.75" x14ac:dyDescent="0.25">
      <c r="A20" s="264">
        <v>16</v>
      </c>
      <c r="B20" s="302" t="s">
        <v>36</v>
      </c>
      <c r="C20" s="296">
        <f>SUM(D20:G20)</f>
        <v>3189</v>
      </c>
      <c r="D20" s="301">
        <v>352</v>
      </c>
      <c r="E20" s="301">
        <v>1420</v>
      </c>
      <c r="F20" s="301">
        <v>1244</v>
      </c>
      <c r="G20" s="301">
        <v>173</v>
      </c>
      <c r="H20" s="295">
        <f>SUM(I20:J20)</f>
        <v>3039</v>
      </c>
      <c r="I20" s="264">
        <v>1808</v>
      </c>
      <c r="J20" s="264">
        <v>1231</v>
      </c>
      <c r="K20" s="300">
        <v>95</v>
      </c>
      <c r="L20" s="299">
        <v>121</v>
      </c>
      <c r="M20" s="298">
        <v>199</v>
      </c>
      <c r="N20" s="298">
        <v>190</v>
      </c>
      <c r="O20" s="295">
        <f>SUM(K20:N20)</f>
        <v>605</v>
      </c>
      <c r="P20" s="294"/>
    </row>
    <row r="21" spans="1:16" ht="15.75" x14ac:dyDescent="0.25">
      <c r="A21" s="268">
        <v>17</v>
      </c>
      <c r="B21" s="308" t="s">
        <v>35</v>
      </c>
      <c r="C21" s="296">
        <f>SUM(D21:G21)</f>
        <v>4453</v>
      </c>
      <c r="D21" s="307">
        <v>536</v>
      </c>
      <c r="E21" s="307">
        <v>1895</v>
      </c>
      <c r="F21" s="307">
        <v>1826</v>
      </c>
      <c r="G21" s="307">
        <v>196</v>
      </c>
      <c r="H21" s="295">
        <f>SUM(I21:J21)</f>
        <v>4265</v>
      </c>
      <c r="I21" s="306">
        <v>2359</v>
      </c>
      <c r="J21" s="305">
        <v>1906</v>
      </c>
      <c r="K21" s="304">
        <v>179</v>
      </c>
      <c r="L21" s="304">
        <v>180</v>
      </c>
      <c r="M21" s="303">
        <v>285</v>
      </c>
      <c r="N21" s="303">
        <v>322</v>
      </c>
      <c r="O21" s="295">
        <f>SUM(K21:N21)</f>
        <v>966</v>
      </c>
      <c r="P21" s="294"/>
    </row>
    <row r="22" spans="1:16" ht="15.75" x14ac:dyDescent="0.25">
      <c r="A22" s="264">
        <v>18</v>
      </c>
      <c r="B22" s="302" t="s">
        <v>34</v>
      </c>
      <c r="C22" s="296">
        <f>SUM(D22:G22)</f>
        <v>8121</v>
      </c>
      <c r="D22" s="301">
        <v>694</v>
      </c>
      <c r="E22" s="301">
        <v>3751</v>
      </c>
      <c r="F22" s="301">
        <v>3407</v>
      </c>
      <c r="G22" s="301">
        <v>269</v>
      </c>
      <c r="H22" s="295">
        <f>SUM(I22:J22)</f>
        <v>7894</v>
      </c>
      <c r="I22" s="264">
        <v>4880</v>
      </c>
      <c r="J22" s="264">
        <v>3014</v>
      </c>
      <c r="K22" s="300">
        <v>263</v>
      </c>
      <c r="L22" s="299">
        <v>322</v>
      </c>
      <c r="M22" s="298">
        <v>468</v>
      </c>
      <c r="N22" s="298">
        <v>568</v>
      </c>
      <c r="O22" s="295">
        <f>SUM(K22:N22)</f>
        <v>1621</v>
      </c>
      <c r="P22" s="294"/>
    </row>
    <row r="23" spans="1:16" ht="15.75" x14ac:dyDescent="0.25">
      <c r="A23" s="297" t="s">
        <v>33</v>
      </c>
      <c r="B23" s="297"/>
      <c r="C23" s="296">
        <f>SUM(D23:G23)</f>
        <v>119748</v>
      </c>
      <c r="D23" s="296">
        <f>SUM(D5:D22)</f>
        <v>10301</v>
      </c>
      <c r="E23" s="296">
        <f>SUM(E5:E22)</f>
        <v>55272</v>
      </c>
      <c r="F23" s="296">
        <f>SUM(F5:F22)</f>
        <v>50368</v>
      </c>
      <c r="G23" s="296">
        <f>SUM(G5:G22)</f>
        <v>3807</v>
      </c>
      <c r="H23" s="295">
        <f>SUM(I23:J23)</f>
        <v>116783</v>
      </c>
      <c r="I23" s="296">
        <f>SUM(I5:I22)</f>
        <v>72423</v>
      </c>
      <c r="J23" s="296">
        <f>SUM(J5:J22)</f>
        <v>44360</v>
      </c>
      <c r="K23" s="296">
        <f>SUM(K5:K22)</f>
        <v>3910</v>
      </c>
      <c r="L23" s="296">
        <f>SUM(L5:L22)</f>
        <v>5075</v>
      </c>
      <c r="M23" s="296">
        <f>SUM(M5:M22)</f>
        <v>7022</v>
      </c>
      <c r="N23" s="296">
        <f>SUM(N5:N22)</f>
        <v>7738</v>
      </c>
      <c r="O23" s="295">
        <f>SUM(K23:N23)</f>
        <v>23745</v>
      </c>
      <c r="P23" s="294"/>
    </row>
    <row r="24" spans="1:16" x14ac:dyDescent="0.2">
      <c r="B24" s="293"/>
      <c r="C24" s="293"/>
      <c r="D24" s="293"/>
      <c r="E24" s="293"/>
      <c r="F24" s="293"/>
      <c r="G24" s="293"/>
      <c r="H24" s="293"/>
      <c r="I24" s="290"/>
      <c r="J24" s="290"/>
      <c r="O24" s="292"/>
    </row>
    <row r="25" spans="1:16" x14ac:dyDescent="0.2">
      <c r="B25" s="290"/>
      <c r="C25" s="290"/>
      <c r="D25" s="290"/>
      <c r="E25" s="290"/>
      <c r="F25" s="290"/>
      <c r="G25" s="290"/>
      <c r="H25" s="291"/>
      <c r="I25" s="290"/>
      <c r="J25" s="290"/>
    </row>
    <row r="26" spans="1:16" x14ac:dyDescent="0.2">
      <c r="B26" s="290"/>
      <c r="C26" s="290"/>
      <c r="D26" s="290"/>
      <c r="E26" s="290"/>
      <c r="F26" s="290"/>
      <c r="G26" s="290"/>
      <c r="H26" s="291"/>
      <c r="I26" s="290"/>
      <c r="J26" s="290"/>
    </row>
    <row r="27" spans="1:16" x14ac:dyDescent="0.2">
      <c r="B27" s="290"/>
      <c r="C27" s="290"/>
      <c r="D27" s="290"/>
      <c r="E27" s="290"/>
      <c r="F27" s="290"/>
      <c r="G27" s="290"/>
      <c r="H27" s="291"/>
      <c r="I27" s="290"/>
      <c r="J27" s="290"/>
    </row>
    <row r="28" spans="1:16" x14ac:dyDescent="0.2">
      <c r="B28" s="290"/>
      <c r="C28" s="290"/>
      <c r="D28" s="290"/>
      <c r="E28" s="290"/>
      <c r="F28" s="290"/>
      <c r="G28" s="290"/>
      <c r="H28" s="291"/>
      <c r="I28" s="290"/>
      <c r="J28" s="290"/>
    </row>
    <row r="29" spans="1:16" x14ac:dyDescent="0.2">
      <c r="B29" s="290"/>
      <c r="C29" s="290"/>
      <c r="D29" s="290"/>
      <c r="E29" s="290"/>
      <c r="F29" s="290"/>
      <c r="G29" s="290"/>
      <c r="H29" s="291"/>
      <c r="I29" s="290"/>
      <c r="J29" s="290"/>
    </row>
    <row r="30" spans="1:16" x14ac:dyDescent="0.2">
      <c r="B30" s="290"/>
      <c r="C30" s="290"/>
      <c r="D30" s="290"/>
      <c r="E30" s="290"/>
      <c r="F30" s="290"/>
      <c r="G30" s="290"/>
      <c r="H30" s="291"/>
      <c r="I30" s="290"/>
      <c r="J30" s="290"/>
    </row>
  </sheetData>
  <autoFilter ref="A4:O23"/>
  <mergeCells count="16">
    <mergeCell ref="G3:G4"/>
    <mergeCell ref="C2:G2"/>
    <mergeCell ref="H3:H4"/>
    <mergeCell ref="D3:D4"/>
    <mergeCell ref="E3:E4"/>
    <mergeCell ref="F3:F4"/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8" tint="-0.249977111117893"/>
    <pageSetUpPr fitToPage="1"/>
  </sheetPr>
  <dimension ref="A1:N25"/>
  <sheetViews>
    <sheetView zoomScale="70" zoomScaleNormal="70" workbookViewId="0">
      <selection activeCell="M35" sqref="M35"/>
    </sheetView>
  </sheetViews>
  <sheetFormatPr defaultColWidth="8.7109375" defaultRowHeight="12.75" x14ac:dyDescent="0.25"/>
  <cols>
    <col min="1" max="1" width="4.7109375" style="317" customWidth="1"/>
    <col min="2" max="2" width="33.5703125" style="317" customWidth="1"/>
    <col min="3" max="3" width="12.5703125" style="316" customWidth="1"/>
    <col min="4" max="4" width="12" style="316" customWidth="1"/>
    <col min="5" max="5" width="18.140625" style="316" customWidth="1"/>
    <col min="6" max="6" width="12" style="316" customWidth="1"/>
    <col min="7" max="7" width="13.5703125" style="316" customWidth="1"/>
    <col min="8" max="8" width="16.140625" style="316" customWidth="1"/>
    <col min="9" max="9" width="15.140625" style="316" customWidth="1"/>
    <col min="10" max="10" width="15.42578125" style="316" customWidth="1"/>
    <col min="11" max="11" width="15.7109375" style="316" customWidth="1"/>
    <col min="12" max="12" width="16.140625" style="316" customWidth="1"/>
    <col min="13" max="14" width="15.5703125" style="316" customWidth="1"/>
    <col min="15" max="16384" width="8.7109375" style="316"/>
  </cols>
  <sheetData>
    <row r="1" spans="1:14" s="317" customFormat="1" x14ac:dyDescent="0.25">
      <c r="A1" s="353" t="s">
        <v>232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1:14" s="317" customFormat="1" ht="27.75" customHeight="1" x14ac:dyDescent="0.25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</row>
    <row r="3" spans="1:14" s="340" customFormat="1" ht="15.75" x14ac:dyDescent="0.25">
      <c r="A3" s="346" t="s">
        <v>66</v>
      </c>
      <c r="B3" s="350" t="s">
        <v>65</v>
      </c>
      <c r="C3" s="351" t="s">
        <v>231</v>
      </c>
      <c r="D3" s="351"/>
      <c r="E3" s="351"/>
      <c r="F3" s="351"/>
      <c r="G3" s="351"/>
      <c r="H3" s="349" t="s">
        <v>230</v>
      </c>
      <c r="I3" s="346" t="s">
        <v>229</v>
      </c>
      <c r="J3" s="346" t="s">
        <v>228</v>
      </c>
      <c r="K3" s="346" t="s">
        <v>227</v>
      </c>
      <c r="L3" s="346" t="s">
        <v>226</v>
      </c>
      <c r="M3" s="346" t="s">
        <v>225</v>
      </c>
      <c r="N3" s="346" t="s">
        <v>224</v>
      </c>
    </row>
    <row r="4" spans="1:14" s="340" customFormat="1" ht="15.75" x14ac:dyDescent="0.25">
      <c r="A4" s="346"/>
      <c r="B4" s="350"/>
      <c r="C4" s="349" t="s">
        <v>223</v>
      </c>
      <c r="D4" s="348" t="s">
        <v>222</v>
      </c>
      <c r="E4" s="348"/>
      <c r="F4" s="348"/>
      <c r="G4" s="348"/>
      <c r="H4" s="347"/>
      <c r="I4" s="346"/>
      <c r="J4" s="346"/>
      <c r="K4" s="346"/>
      <c r="L4" s="346"/>
      <c r="M4" s="346"/>
      <c r="N4" s="346"/>
    </row>
    <row r="5" spans="1:14" s="340" customFormat="1" ht="79.5" thickBot="1" x14ac:dyDescent="0.3">
      <c r="A5" s="341"/>
      <c r="B5" s="345"/>
      <c r="C5" s="342"/>
      <c r="D5" s="344" t="s">
        <v>221</v>
      </c>
      <c r="E5" s="344" t="s">
        <v>220</v>
      </c>
      <c r="F5" s="344" t="s">
        <v>219</v>
      </c>
      <c r="G5" s="343" t="s">
        <v>218</v>
      </c>
      <c r="H5" s="342"/>
      <c r="I5" s="341"/>
      <c r="J5" s="341"/>
      <c r="K5" s="341"/>
      <c r="L5" s="341"/>
      <c r="M5" s="341"/>
      <c r="N5" s="341"/>
    </row>
    <row r="6" spans="1:14" ht="16.5" thickTop="1" x14ac:dyDescent="0.25">
      <c r="A6" s="339" t="s">
        <v>20</v>
      </c>
      <c r="B6" s="339" t="s">
        <v>123</v>
      </c>
      <c r="C6" s="323">
        <f>SUM(D6:G6)</f>
        <v>42</v>
      </c>
      <c r="D6" s="335">
        <v>0</v>
      </c>
      <c r="E6" s="335">
        <v>5</v>
      </c>
      <c r="F6" s="334">
        <v>36</v>
      </c>
      <c r="G6" s="338">
        <v>1</v>
      </c>
      <c r="H6" s="338"/>
      <c r="I6" s="338"/>
      <c r="J6" s="338">
        <v>1</v>
      </c>
      <c r="K6" s="338"/>
      <c r="L6" s="338">
        <v>1</v>
      </c>
      <c r="M6" s="338"/>
      <c r="N6" s="337">
        <v>21</v>
      </c>
    </row>
    <row r="7" spans="1:14" ht="15.75" x14ac:dyDescent="0.25">
      <c r="A7" s="331" t="s">
        <v>18</v>
      </c>
      <c r="B7" s="331" t="s">
        <v>122</v>
      </c>
      <c r="C7" s="330">
        <f>SUM(D7:G7)</f>
        <v>18</v>
      </c>
      <c r="D7" s="329">
        <v>1</v>
      </c>
      <c r="E7" s="329">
        <v>4</v>
      </c>
      <c r="F7" s="328">
        <v>13</v>
      </c>
      <c r="G7" s="327">
        <v>0</v>
      </c>
      <c r="H7" s="327"/>
      <c r="I7" s="327">
        <v>5</v>
      </c>
      <c r="J7" s="327"/>
      <c r="K7" s="327"/>
      <c r="L7" s="327"/>
      <c r="M7" s="327"/>
      <c r="N7" s="326">
        <v>13</v>
      </c>
    </row>
    <row r="8" spans="1:14" ht="15.75" x14ac:dyDescent="0.25">
      <c r="A8" s="336" t="s">
        <v>16</v>
      </c>
      <c r="B8" s="336" t="s">
        <v>121</v>
      </c>
      <c r="C8" s="323">
        <f>SUM(D8:G8)</f>
        <v>12</v>
      </c>
      <c r="D8" s="335">
        <v>0</v>
      </c>
      <c r="E8" s="335">
        <v>5</v>
      </c>
      <c r="F8" s="334">
        <v>7</v>
      </c>
      <c r="G8" s="333">
        <v>0</v>
      </c>
      <c r="H8" s="333"/>
      <c r="I8" s="333"/>
      <c r="J8" s="333">
        <v>1</v>
      </c>
      <c r="K8" s="333"/>
      <c r="L8" s="333"/>
      <c r="M8" s="333"/>
      <c r="N8" s="332">
        <v>10</v>
      </c>
    </row>
    <row r="9" spans="1:14" ht="15.75" x14ac:dyDescent="0.25">
      <c r="A9" s="331" t="s">
        <v>14</v>
      </c>
      <c r="B9" s="331" t="s">
        <v>120</v>
      </c>
      <c r="C9" s="330">
        <f>SUM(D9:G9)</f>
        <v>75</v>
      </c>
      <c r="D9" s="329">
        <v>38</v>
      </c>
      <c r="E9" s="329">
        <v>13</v>
      </c>
      <c r="F9" s="328">
        <v>22</v>
      </c>
      <c r="G9" s="327">
        <v>2</v>
      </c>
      <c r="H9" s="327"/>
      <c r="I9" s="327">
        <v>6</v>
      </c>
      <c r="J9" s="327">
        <v>6</v>
      </c>
      <c r="K9" s="327"/>
      <c r="L9" s="327">
        <v>2</v>
      </c>
      <c r="M9" s="327"/>
      <c r="N9" s="326">
        <v>75</v>
      </c>
    </row>
    <row r="10" spans="1:14" ht="15.75" x14ac:dyDescent="0.25">
      <c r="A10" s="336" t="s">
        <v>12</v>
      </c>
      <c r="B10" s="336" t="s">
        <v>119</v>
      </c>
      <c r="C10" s="323">
        <f>SUM(D10:G10)</f>
        <v>78</v>
      </c>
      <c r="D10" s="335">
        <v>1</v>
      </c>
      <c r="E10" s="335">
        <v>37</v>
      </c>
      <c r="F10" s="334">
        <v>35</v>
      </c>
      <c r="G10" s="333">
        <v>5</v>
      </c>
      <c r="H10" s="333"/>
      <c r="I10" s="333">
        <v>3</v>
      </c>
      <c r="J10" s="333">
        <v>11</v>
      </c>
      <c r="K10" s="333"/>
      <c r="L10" s="333"/>
      <c r="M10" s="333"/>
      <c r="N10" s="332">
        <v>45</v>
      </c>
    </row>
    <row r="11" spans="1:14" ht="15.75" x14ac:dyDescent="0.25">
      <c r="A11" s="331" t="s">
        <v>10</v>
      </c>
      <c r="B11" s="331" t="s">
        <v>118</v>
      </c>
      <c r="C11" s="330">
        <f>SUM(D11:G11)</f>
        <v>72</v>
      </c>
      <c r="D11" s="329">
        <v>1</v>
      </c>
      <c r="E11" s="329">
        <v>19</v>
      </c>
      <c r="F11" s="328">
        <v>51</v>
      </c>
      <c r="G11" s="327">
        <v>1</v>
      </c>
      <c r="H11" s="327"/>
      <c r="I11" s="327">
        <v>9</v>
      </c>
      <c r="J11" s="327">
        <v>3</v>
      </c>
      <c r="K11" s="327"/>
      <c r="L11" s="327">
        <v>1</v>
      </c>
      <c r="M11" s="327"/>
      <c r="N11" s="326">
        <v>52</v>
      </c>
    </row>
    <row r="12" spans="1:14" ht="15.75" x14ac:dyDescent="0.25">
      <c r="A12" s="336" t="s">
        <v>8</v>
      </c>
      <c r="B12" s="336" t="s">
        <v>117</v>
      </c>
      <c r="C12" s="323">
        <f>SUM(D12:G12)</f>
        <v>21</v>
      </c>
      <c r="D12" s="335">
        <v>2</v>
      </c>
      <c r="E12" s="335">
        <v>1</v>
      </c>
      <c r="F12" s="334">
        <v>16</v>
      </c>
      <c r="G12" s="333">
        <v>2</v>
      </c>
      <c r="H12" s="333"/>
      <c r="I12" s="333"/>
      <c r="J12" s="333"/>
      <c r="K12" s="333"/>
      <c r="L12" s="333">
        <v>16</v>
      </c>
      <c r="M12" s="333"/>
      <c r="N12" s="332">
        <v>17</v>
      </c>
    </row>
    <row r="13" spans="1:14" ht="15.75" x14ac:dyDescent="0.25">
      <c r="A13" s="331" t="s">
        <v>6</v>
      </c>
      <c r="B13" s="331" t="s">
        <v>116</v>
      </c>
      <c r="C13" s="330">
        <f>SUM(D13:G13)</f>
        <v>23</v>
      </c>
      <c r="D13" s="329">
        <v>1</v>
      </c>
      <c r="E13" s="329">
        <v>1</v>
      </c>
      <c r="F13" s="328">
        <v>19</v>
      </c>
      <c r="G13" s="327">
        <v>2</v>
      </c>
      <c r="H13" s="327"/>
      <c r="I13" s="327"/>
      <c r="J13" s="327"/>
      <c r="K13" s="327"/>
      <c r="L13" s="327"/>
      <c r="M13" s="327"/>
      <c r="N13" s="326">
        <v>16</v>
      </c>
    </row>
    <row r="14" spans="1:14" ht="15.75" x14ac:dyDescent="0.25">
      <c r="A14" s="336" t="s">
        <v>4</v>
      </c>
      <c r="B14" s="336" t="s">
        <v>115</v>
      </c>
      <c r="C14" s="323">
        <f>SUM(D14:G14)</f>
        <v>17</v>
      </c>
      <c r="D14" s="335">
        <v>1</v>
      </c>
      <c r="E14" s="335">
        <v>4</v>
      </c>
      <c r="F14" s="334">
        <v>12</v>
      </c>
      <c r="G14" s="333">
        <v>0</v>
      </c>
      <c r="H14" s="333"/>
      <c r="I14" s="333"/>
      <c r="J14" s="333"/>
      <c r="K14" s="333"/>
      <c r="L14" s="333">
        <v>1</v>
      </c>
      <c r="M14" s="333"/>
      <c r="N14" s="332">
        <v>12</v>
      </c>
    </row>
    <row r="15" spans="1:14" ht="15.75" x14ac:dyDescent="0.25">
      <c r="A15" s="331" t="s">
        <v>2</v>
      </c>
      <c r="B15" s="331" t="s">
        <v>114</v>
      </c>
      <c r="C15" s="330">
        <f>SUM(D15:G15)</f>
        <v>3</v>
      </c>
      <c r="D15" s="329">
        <v>0</v>
      </c>
      <c r="E15" s="329">
        <v>0</v>
      </c>
      <c r="F15" s="328">
        <v>3</v>
      </c>
      <c r="G15" s="327">
        <v>0</v>
      </c>
      <c r="H15" s="327"/>
      <c r="I15" s="327"/>
      <c r="J15" s="327"/>
      <c r="K15" s="327"/>
      <c r="L15" s="327"/>
      <c r="M15" s="327"/>
      <c r="N15" s="326">
        <v>3</v>
      </c>
    </row>
    <row r="16" spans="1:14" ht="15.75" x14ac:dyDescent="0.25">
      <c r="A16" s="336" t="s">
        <v>0</v>
      </c>
      <c r="B16" s="336" t="s">
        <v>113</v>
      </c>
      <c r="C16" s="323">
        <f>SUM(D16:G16)</f>
        <v>15</v>
      </c>
      <c r="D16" s="335">
        <v>2</v>
      </c>
      <c r="E16" s="335">
        <v>8</v>
      </c>
      <c r="F16" s="334">
        <v>5</v>
      </c>
      <c r="G16" s="333">
        <v>0</v>
      </c>
      <c r="H16" s="333"/>
      <c r="I16" s="333">
        <v>1</v>
      </c>
      <c r="J16" s="333">
        <v>5</v>
      </c>
      <c r="K16" s="333"/>
      <c r="L16" s="333">
        <v>2</v>
      </c>
      <c r="M16" s="333"/>
      <c r="N16" s="332">
        <v>16</v>
      </c>
    </row>
    <row r="17" spans="1:14" ht="15.75" x14ac:dyDescent="0.25">
      <c r="A17" s="331" t="s">
        <v>112</v>
      </c>
      <c r="B17" s="331" t="s">
        <v>111</v>
      </c>
      <c r="C17" s="330">
        <f>SUM(D17:G17)</f>
        <v>22</v>
      </c>
      <c r="D17" s="329">
        <v>0</v>
      </c>
      <c r="E17" s="329">
        <v>0</v>
      </c>
      <c r="F17" s="328">
        <v>21</v>
      </c>
      <c r="G17" s="327">
        <v>1</v>
      </c>
      <c r="H17" s="327"/>
      <c r="I17" s="327"/>
      <c r="J17" s="327"/>
      <c r="K17" s="327"/>
      <c r="L17" s="327">
        <v>1</v>
      </c>
      <c r="M17" s="327"/>
      <c r="N17" s="326">
        <v>14</v>
      </c>
    </row>
    <row r="18" spans="1:14" ht="15.75" x14ac:dyDescent="0.25">
      <c r="A18" s="336" t="s">
        <v>110</v>
      </c>
      <c r="B18" s="336" t="s">
        <v>109</v>
      </c>
      <c r="C18" s="323">
        <f>SUM(D18:G18)</f>
        <v>11</v>
      </c>
      <c r="D18" s="335">
        <v>0</v>
      </c>
      <c r="E18" s="335">
        <v>2</v>
      </c>
      <c r="F18" s="334">
        <v>9</v>
      </c>
      <c r="G18" s="333">
        <v>0</v>
      </c>
      <c r="H18" s="333"/>
      <c r="I18" s="333"/>
      <c r="J18" s="333"/>
      <c r="K18" s="333"/>
      <c r="L18" s="333"/>
      <c r="M18" s="333"/>
      <c r="N18" s="332">
        <v>7</v>
      </c>
    </row>
    <row r="19" spans="1:14" ht="15.75" x14ac:dyDescent="0.25">
      <c r="A19" s="331" t="s">
        <v>108</v>
      </c>
      <c r="B19" s="331" t="s">
        <v>107</v>
      </c>
      <c r="C19" s="330">
        <f>SUM(D19:G19)</f>
        <v>32</v>
      </c>
      <c r="D19" s="329">
        <v>0</v>
      </c>
      <c r="E19" s="329">
        <v>9</v>
      </c>
      <c r="F19" s="328">
        <v>23</v>
      </c>
      <c r="G19" s="327">
        <v>0</v>
      </c>
      <c r="H19" s="327"/>
      <c r="I19" s="327"/>
      <c r="J19" s="327"/>
      <c r="K19" s="327"/>
      <c r="L19" s="327"/>
      <c r="M19" s="327"/>
      <c r="N19" s="326">
        <v>17</v>
      </c>
    </row>
    <row r="20" spans="1:14" ht="15.75" x14ac:dyDescent="0.25">
      <c r="A20" s="336" t="s">
        <v>106</v>
      </c>
      <c r="B20" s="336" t="s">
        <v>105</v>
      </c>
      <c r="C20" s="323">
        <f>SUM(D20:G20)</f>
        <v>12</v>
      </c>
      <c r="D20" s="335">
        <v>5</v>
      </c>
      <c r="E20" s="335">
        <v>2</v>
      </c>
      <c r="F20" s="334">
        <v>5</v>
      </c>
      <c r="G20" s="333">
        <v>0</v>
      </c>
      <c r="H20" s="333"/>
      <c r="I20" s="333"/>
      <c r="J20" s="333">
        <v>1</v>
      </c>
      <c r="K20" s="333"/>
      <c r="L20" s="333"/>
      <c r="M20" s="333"/>
      <c r="N20" s="332">
        <v>12</v>
      </c>
    </row>
    <row r="21" spans="1:14" ht="15.75" x14ac:dyDescent="0.25">
      <c r="A21" s="331" t="s">
        <v>104</v>
      </c>
      <c r="B21" s="331" t="s">
        <v>103</v>
      </c>
      <c r="C21" s="330">
        <f>SUM(D21:G21)</f>
        <v>16</v>
      </c>
      <c r="D21" s="329">
        <v>0</v>
      </c>
      <c r="E21" s="329">
        <v>3</v>
      </c>
      <c r="F21" s="328">
        <v>13</v>
      </c>
      <c r="G21" s="327">
        <v>0</v>
      </c>
      <c r="H21" s="327"/>
      <c r="I21" s="327">
        <v>1</v>
      </c>
      <c r="J21" s="327">
        <v>1</v>
      </c>
      <c r="K21" s="327">
        <v>1</v>
      </c>
      <c r="L21" s="327"/>
      <c r="M21" s="327"/>
      <c r="N21" s="326">
        <v>11</v>
      </c>
    </row>
    <row r="22" spans="1:14" ht="15.75" x14ac:dyDescent="0.25">
      <c r="A22" s="336" t="s">
        <v>102</v>
      </c>
      <c r="B22" s="336" t="s">
        <v>101</v>
      </c>
      <c r="C22" s="323">
        <f>SUM(D22:G22)</f>
        <v>20</v>
      </c>
      <c r="D22" s="335">
        <v>0</v>
      </c>
      <c r="E22" s="335">
        <v>2</v>
      </c>
      <c r="F22" s="334">
        <v>18</v>
      </c>
      <c r="G22" s="333">
        <v>0</v>
      </c>
      <c r="H22" s="333"/>
      <c r="I22" s="333"/>
      <c r="J22" s="333"/>
      <c r="K22" s="333"/>
      <c r="L22" s="333"/>
      <c r="M22" s="333"/>
      <c r="N22" s="332">
        <v>14</v>
      </c>
    </row>
    <row r="23" spans="1:14" ht="15.75" x14ac:dyDescent="0.25">
      <c r="A23" s="331" t="s">
        <v>100</v>
      </c>
      <c r="B23" s="331" t="s">
        <v>99</v>
      </c>
      <c r="C23" s="330">
        <f>SUM(D23:G23)</f>
        <v>33</v>
      </c>
      <c r="D23" s="329">
        <v>4</v>
      </c>
      <c r="E23" s="329">
        <v>7</v>
      </c>
      <c r="F23" s="328">
        <v>18</v>
      </c>
      <c r="G23" s="327">
        <v>4</v>
      </c>
      <c r="H23" s="327"/>
      <c r="I23" s="327"/>
      <c r="J23" s="327"/>
      <c r="K23" s="327"/>
      <c r="L23" s="327">
        <v>1</v>
      </c>
      <c r="M23" s="327"/>
      <c r="N23" s="326">
        <v>18</v>
      </c>
    </row>
    <row r="24" spans="1:14" s="320" customFormat="1" ht="23.25" x14ac:dyDescent="0.25">
      <c r="A24" s="325" t="s">
        <v>217</v>
      </c>
      <c r="B24" s="324"/>
      <c r="C24" s="323">
        <f>SUM(D24:G24)</f>
        <v>522</v>
      </c>
      <c r="D24" s="322">
        <f>SUM(D6:D23)</f>
        <v>56</v>
      </c>
      <c r="E24" s="322">
        <f>SUM(E6:E23)</f>
        <v>122</v>
      </c>
      <c r="F24" s="322">
        <f>SUM(F6:F23)</f>
        <v>326</v>
      </c>
      <c r="G24" s="322">
        <f>SUM(G6:G23)</f>
        <v>18</v>
      </c>
      <c r="H24" s="322">
        <f>SUM(H6:H23)</f>
        <v>0</v>
      </c>
      <c r="I24" s="322">
        <f>SUM(I6:I23)</f>
        <v>25</v>
      </c>
      <c r="J24" s="322">
        <f>SUM(J6:J23)</f>
        <v>29</v>
      </c>
      <c r="K24" s="322">
        <f>SUM(K6:K23)</f>
        <v>1</v>
      </c>
      <c r="L24" s="322">
        <f>SUM(L6:L23)</f>
        <v>25</v>
      </c>
      <c r="M24" s="322">
        <f>SUM(M6:M23)</f>
        <v>0</v>
      </c>
      <c r="N24" s="321">
        <f>SUM(N6:N23)</f>
        <v>373</v>
      </c>
    </row>
    <row r="25" spans="1:14" s="318" customFormat="1" ht="49.5" customHeight="1" x14ac:dyDescent="0.25">
      <c r="A25" s="319" t="s">
        <v>216</v>
      </c>
      <c r="B25" s="319"/>
    </row>
  </sheetData>
  <sheetProtection selectLockedCells="1" selectUnlockedCells="1"/>
  <mergeCells count="15">
    <mergeCell ref="H3:H5"/>
    <mergeCell ref="I3:I5"/>
    <mergeCell ref="J3:J5"/>
    <mergeCell ref="K3:K5"/>
    <mergeCell ref="L3:L5"/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O23"/>
  <sheetViews>
    <sheetView zoomScale="85" zoomScaleNormal="85" workbookViewId="0">
      <selection activeCell="N19" sqref="N19"/>
    </sheetView>
  </sheetViews>
  <sheetFormatPr defaultColWidth="9.140625" defaultRowHeight="18.75" x14ac:dyDescent="0.3"/>
  <cols>
    <col min="1" max="1" width="4.42578125" style="354" customWidth="1"/>
    <col min="2" max="2" width="26.7109375" style="354" customWidth="1"/>
    <col min="3" max="3" width="15.42578125" style="355" customWidth="1"/>
    <col min="4" max="4" width="11.7109375" style="355" customWidth="1"/>
    <col min="5" max="5" width="9.28515625" style="355" customWidth="1"/>
    <col min="6" max="6" width="9.7109375" style="355" customWidth="1"/>
    <col min="7" max="8" width="9" style="355" customWidth="1"/>
    <col min="9" max="9" width="10.7109375" style="354" customWidth="1"/>
    <col min="10" max="10" width="11.28515625" style="354" customWidth="1"/>
    <col min="11" max="11" width="9.42578125" style="354" customWidth="1"/>
    <col min="12" max="12" width="9.140625" style="354" bestFit="1" customWidth="1"/>
    <col min="13" max="14" width="9.7109375" style="354" customWidth="1"/>
    <col min="15" max="15" width="15.7109375" style="354" customWidth="1"/>
    <col min="16" max="16" width="14.28515625" style="354" customWidth="1"/>
    <col min="17" max="16384" width="9.140625" style="354"/>
  </cols>
  <sheetData>
    <row r="1" spans="1:15" ht="35.25" customHeight="1" x14ac:dyDescent="0.3">
      <c r="A1" s="374" t="s">
        <v>248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ht="19.5" customHeight="1" x14ac:dyDescent="0.3">
      <c r="A2" s="370" t="s">
        <v>151</v>
      </c>
      <c r="B2" s="370" t="s">
        <v>247</v>
      </c>
      <c r="C2" s="370" t="s">
        <v>246</v>
      </c>
      <c r="D2" s="373" t="s">
        <v>245</v>
      </c>
      <c r="E2" s="372"/>
      <c r="F2" s="372"/>
      <c r="G2" s="372"/>
      <c r="H2" s="372"/>
      <c r="I2" s="372"/>
      <c r="J2" s="372"/>
      <c r="K2" s="372"/>
      <c r="L2" s="372"/>
      <c r="M2" s="372"/>
      <c r="N2" s="371"/>
      <c r="O2" s="178" t="s">
        <v>244</v>
      </c>
    </row>
    <row r="3" spans="1:15" ht="35.25" customHeight="1" x14ac:dyDescent="0.3">
      <c r="A3" s="370"/>
      <c r="B3" s="370"/>
      <c r="C3" s="370"/>
      <c r="D3" s="369" t="s">
        <v>243</v>
      </c>
      <c r="E3" s="369" t="s">
        <v>242</v>
      </c>
      <c r="F3" s="369" t="s">
        <v>241</v>
      </c>
      <c r="G3" s="369" t="s">
        <v>240</v>
      </c>
      <c r="H3" s="369" t="s">
        <v>239</v>
      </c>
      <c r="I3" s="369" t="s">
        <v>238</v>
      </c>
      <c r="J3" s="369" t="s">
        <v>237</v>
      </c>
      <c r="K3" s="369" t="s">
        <v>236</v>
      </c>
      <c r="L3" s="369" t="s">
        <v>235</v>
      </c>
      <c r="M3" s="369" t="s">
        <v>234</v>
      </c>
      <c r="N3" s="369" t="s">
        <v>233</v>
      </c>
      <c r="O3" s="178"/>
    </row>
    <row r="4" spans="1:15" ht="22.5" customHeight="1" x14ac:dyDescent="0.3">
      <c r="A4" s="367">
        <v>1</v>
      </c>
      <c r="B4" s="171" t="s">
        <v>51</v>
      </c>
      <c r="C4" s="368">
        <v>506</v>
      </c>
      <c r="D4" s="365">
        <v>355</v>
      </c>
      <c r="E4" s="365">
        <v>100</v>
      </c>
      <c r="F4" s="365">
        <v>36</v>
      </c>
      <c r="G4" s="365">
        <v>10</v>
      </c>
      <c r="H4" s="365">
        <v>2</v>
      </c>
      <c r="I4" s="365">
        <v>2</v>
      </c>
      <c r="J4" s="365">
        <v>0</v>
      </c>
      <c r="K4" s="365">
        <v>0</v>
      </c>
      <c r="L4" s="365">
        <v>0</v>
      </c>
      <c r="M4" s="365">
        <v>0</v>
      </c>
      <c r="N4" s="365">
        <v>0</v>
      </c>
      <c r="O4" s="357">
        <v>1783</v>
      </c>
    </row>
    <row r="5" spans="1:15" ht="22.5" customHeight="1" x14ac:dyDescent="0.3">
      <c r="A5" s="364">
        <v>2</v>
      </c>
      <c r="B5" s="166" t="s">
        <v>50</v>
      </c>
      <c r="C5" s="363">
        <v>630</v>
      </c>
      <c r="D5" s="362">
        <v>411</v>
      </c>
      <c r="E5" s="362">
        <v>138</v>
      </c>
      <c r="F5" s="362">
        <v>45</v>
      </c>
      <c r="G5" s="362">
        <v>15</v>
      </c>
      <c r="H5" s="362">
        <v>8</v>
      </c>
      <c r="I5" s="362">
        <v>3</v>
      </c>
      <c r="J5" s="362">
        <v>3</v>
      </c>
      <c r="K5" s="362">
        <v>1</v>
      </c>
      <c r="L5" s="362">
        <v>1</v>
      </c>
      <c r="M5" s="362">
        <v>0</v>
      </c>
      <c r="N5" s="362">
        <v>1</v>
      </c>
      <c r="O5" s="361">
        <v>2311</v>
      </c>
    </row>
    <row r="6" spans="1:15" ht="22.5" customHeight="1" x14ac:dyDescent="0.3">
      <c r="A6" s="367">
        <v>3</v>
      </c>
      <c r="B6" s="171" t="s">
        <v>49</v>
      </c>
      <c r="C6" s="366">
        <v>859</v>
      </c>
      <c r="D6" s="365">
        <v>639</v>
      </c>
      <c r="E6" s="365">
        <v>129</v>
      </c>
      <c r="F6" s="365">
        <v>45</v>
      </c>
      <c r="G6" s="365">
        <v>26</v>
      </c>
      <c r="H6" s="365">
        <v>8</v>
      </c>
      <c r="I6" s="365">
        <v>3</v>
      </c>
      <c r="J6" s="365">
        <v>3</v>
      </c>
      <c r="K6" s="365">
        <v>3</v>
      </c>
      <c r="L6" s="365">
        <v>0</v>
      </c>
      <c r="M6" s="365">
        <v>0</v>
      </c>
      <c r="N6" s="365">
        <v>0</v>
      </c>
      <c r="O6" s="357">
        <v>2997</v>
      </c>
    </row>
    <row r="7" spans="1:15" ht="22.5" customHeight="1" x14ac:dyDescent="0.3">
      <c r="A7" s="364">
        <v>4</v>
      </c>
      <c r="B7" s="166" t="s">
        <v>48</v>
      </c>
      <c r="C7" s="363">
        <v>3478</v>
      </c>
      <c r="D7" s="362">
        <v>2730</v>
      </c>
      <c r="E7" s="362">
        <v>532</v>
      </c>
      <c r="F7" s="362">
        <v>107</v>
      </c>
      <c r="G7" s="362">
        <v>63</v>
      </c>
      <c r="H7" s="362">
        <v>8</v>
      </c>
      <c r="I7" s="362">
        <v>11</v>
      </c>
      <c r="J7" s="362">
        <v>4</v>
      </c>
      <c r="K7" s="362">
        <v>3</v>
      </c>
      <c r="L7" s="362">
        <v>1</v>
      </c>
      <c r="M7" s="362">
        <v>1</v>
      </c>
      <c r="N7" s="362">
        <v>2</v>
      </c>
      <c r="O7" s="361">
        <v>11410</v>
      </c>
    </row>
    <row r="8" spans="1:15" ht="22.5" customHeight="1" x14ac:dyDescent="0.3">
      <c r="A8" s="367">
        <v>5</v>
      </c>
      <c r="B8" s="171" t="s">
        <v>47</v>
      </c>
      <c r="C8" s="366">
        <v>1623</v>
      </c>
      <c r="D8" s="365">
        <v>1300</v>
      </c>
      <c r="E8" s="365">
        <v>230</v>
      </c>
      <c r="F8" s="365">
        <v>59</v>
      </c>
      <c r="G8" s="365">
        <v>18</v>
      </c>
      <c r="H8" s="365">
        <v>8</v>
      </c>
      <c r="I8" s="365">
        <v>3</v>
      </c>
      <c r="J8" s="365">
        <v>2</v>
      </c>
      <c r="K8" s="365">
        <v>0</v>
      </c>
      <c r="L8" s="365">
        <v>0</v>
      </c>
      <c r="M8" s="365">
        <v>0</v>
      </c>
      <c r="N8" s="365">
        <v>0</v>
      </c>
      <c r="O8" s="357">
        <v>5278</v>
      </c>
    </row>
    <row r="9" spans="1:15" ht="22.5" customHeight="1" x14ac:dyDescent="0.3">
      <c r="A9" s="364">
        <v>6</v>
      </c>
      <c r="B9" s="166" t="s">
        <v>46</v>
      </c>
      <c r="C9" s="363">
        <v>2326</v>
      </c>
      <c r="D9" s="362">
        <v>1727</v>
      </c>
      <c r="E9" s="362">
        <v>409</v>
      </c>
      <c r="F9" s="362">
        <v>101</v>
      </c>
      <c r="G9" s="362">
        <v>43</v>
      </c>
      <c r="H9" s="362">
        <v>22</v>
      </c>
      <c r="I9" s="362">
        <v>12</v>
      </c>
      <c r="J9" s="362">
        <v>3</v>
      </c>
      <c r="K9" s="362">
        <v>1</v>
      </c>
      <c r="L9" s="362">
        <v>1</v>
      </c>
      <c r="M9" s="362">
        <v>3</v>
      </c>
      <c r="N9" s="362">
        <v>0</v>
      </c>
      <c r="O9" s="361">
        <v>7970</v>
      </c>
    </row>
    <row r="10" spans="1:15" ht="22.5" customHeight="1" x14ac:dyDescent="0.3">
      <c r="A10" s="367">
        <v>7</v>
      </c>
      <c r="B10" s="171" t="s">
        <v>45</v>
      </c>
      <c r="C10" s="366">
        <v>801</v>
      </c>
      <c r="D10" s="365">
        <v>618</v>
      </c>
      <c r="E10" s="365">
        <v>128</v>
      </c>
      <c r="F10" s="365">
        <v>33</v>
      </c>
      <c r="G10" s="365">
        <v>13</v>
      </c>
      <c r="H10" s="365">
        <v>3</v>
      </c>
      <c r="I10" s="365">
        <v>1</v>
      </c>
      <c r="J10" s="365">
        <v>1</v>
      </c>
      <c r="K10" s="365">
        <v>0</v>
      </c>
      <c r="L10" s="365">
        <v>0</v>
      </c>
      <c r="M10" s="365">
        <v>0</v>
      </c>
      <c r="N10" s="365">
        <v>0</v>
      </c>
      <c r="O10" s="357">
        <v>2719</v>
      </c>
    </row>
    <row r="11" spans="1:15" ht="22.5" customHeight="1" x14ac:dyDescent="0.3">
      <c r="A11" s="364">
        <v>8</v>
      </c>
      <c r="B11" s="166" t="s">
        <v>44</v>
      </c>
      <c r="C11" s="363">
        <v>626</v>
      </c>
      <c r="D11" s="362">
        <v>505</v>
      </c>
      <c r="E11" s="362">
        <v>82</v>
      </c>
      <c r="F11" s="362">
        <v>26</v>
      </c>
      <c r="G11" s="362">
        <v>4</v>
      </c>
      <c r="H11" s="362">
        <v>5</v>
      </c>
      <c r="I11" s="362">
        <v>1</v>
      </c>
      <c r="J11" s="362">
        <v>1</v>
      </c>
      <c r="K11" s="362">
        <v>1</v>
      </c>
      <c r="L11" s="362">
        <v>1</v>
      </c>
      <c r="M11" s="362">
        <v>0</v>
      </c>
      <c r="N11" s="362">
        <v>0</v>
      </c>
      <c r="O11" s="361">
        <v>2093</v>
      </c>
    </row>
    <row r="12" spans="1:15" ht="22.5" customHeight="1" x14ac:dyDescent="0.3">
      <c r="A12" s="367">
        <v>9</v>
      </c>
      <c r="B12" s="171" t="s">
        <v>43</v>
      </c>
      <c r="C12" s="366">
        <v>951</v>
      </c>
      <c r="D12" s="365">
        <v>723</v>
      </c>
      <c r="E12" s="365">
        <v>167</v>
      </c>
      <c r="F12" s="365">
        <v>40</v>
      </c>
      <c r="G12" s="365">
        <v>12</v>
      </c>
      <c r="H12" s="365">
        <v>4</v>
      </c>
      <c r="I12" s="365">
        <v>2</v>
      </c>
      <c r="J12" s="365">
        <v>0</v>
      </c>
      <c r="K12" s="365">
        <v>1</v>
      </c>
      <c r="L12" s="365">
        <v>0</v>
      </c>
      <c r="M12" s="365">
        <v>0</v>
      </c>
      <c r="N12" s="365">
        <v>0</v>
      </c>
      <c r="O12" s="357">
        <v>3205</v>
      </c>
    </row>
    <row r="13" spans="1:15" ht="22.5" customHeight="1" x14ac:dyDescent="0.3">
      <c r="A13" s="364">
        <v>10</v>
      </c>
      <c r="B13" s="166" t="s">
        <v>42</v>
      </c>
      <c r="C13" s="363">
        <v>429</v>
      </c>
      <c r="D13" s="362">
        <v>326</v>
      </c>
      <c r="E13" s="362">
        <v>71</v>
      </c>
      <c r="F13" s="362">
        <v>22</v>
      </c>
      <c r="G13" s="362">
        <v>4</v>
      </c>
      <c r="H13" s="362">
        <v>3</v>
      </c>
      <c r="I13" s="362">
        <v>2</v>
      </c>
      <c r="J13" s="362">
        <v>0</v>
      </c>
      <c r="K13" s="362">
        <v>1</v>
      </c>
      <c r="L13" s="362">
        <v>0</v>
      </c>
      <c r="M13" s="362">
        <v>0</v>
      </c>
      <c r="N13" s="362">
        <v>0</v>
      </c>
      <c r="O13" s="361">
        <v>1448</v>
      </c>
    </row>
    <row r="14" spans="1:15" ht="22.5" customHeight="1" x14ac:dyDescent="0.3">
      <c r="A14" s="367">
        <v>11</v>
      </c>
      <c r="B14" s="171" t="s">
        <v>41</v>
      </c>
      <c r="C14" s="366">
        <v>967</v>
      </c>
      <c r="D14" s="365">
        <v>749</v>
      </c>
      <c r="E14" s="365">
        <v>156</v>
      </c>
      <c r="F14" s="365">
        <v>44</v>
      </c>
      <c r="G14" s="365">
        <v>9</v>
      </c>
      <c r="H14" s="365">
        <v>5</v>
      </c>
      <c r="I14" s="365">
        <v>2</v>
      </c>
      <c r="J14" s="365">
        <v>1</v>
      </c>
      <c r="K14" s="365">
        <v>0</v>
      </c>
      <c r="L14" s="365">
        <v>0</v>
      </c>
      <c r="M14" s="365">
        <v>0</v>
      </c>
      <c r="N14" s="365">
        <v>0</v>
      </c>
      <c r="O14" s="357">
        <v>3136</v>
      </c>
    </row>
    <row r="15" spans="1:15" ht="22.5" customHeight="1" x14ac:dyDescent="0.3">
      <c r="A15" s="364">
        <v>12</v>
      </c>
      <c r="B15" s="166" t="s">
        <v>40</v>
      </c>
      <c r="C15" s="363">
        <v>775</v>
      </c>
      <c r="D15" s="362">
        <v>587</v>
      </c>
      <c r="E15" s="362">
        <v>118</v>
      </c>
      <c r="F15" s="362">
        <v>43</v>
      </c>
      <c r="G15" s="362">
        <v>12</v>
      </c>
      <c r="H15" s="362">
        <v>10</v>
      </c>
      <c r="I15" s="362">
        <v>2</v>
      </c>
      <c r="J15" s="362">
        <v>1</v>
      </c>
      <c r="K15" s="362">
        <v>0</v>
      </c>
      <c r="L15" s="362">
        <v>1</v>
      </c>
      <c r="M15" s="362">
        <v>0</v>
      </c>
      <c r="N15" s="362">
        <v>0</v>
      </c>
      <c r="O15" s="361">
        <v>2649</v>
      </c>
    </row>
    <row r="16" spans="1:15" ht="22.5" customHeight="1" x14ac:dyDescent="0.3">
      <c r="A16" s="367">
        <v>13</v>
      </c>
      <c r="B16" s="171" t="s">
        <v>39</v>
      </c>
      <c r="C16" s="366">
        <v>440</v>
      </c>
      <c r="D16" s="365">
        <v>326</v>
      </c>
      <c r="E16" s="365">
        <v>73</v>
      </c>
      <c r="F16" s="365">
        <v>26</v>
      </c>
      <c r="G16" s="365">
        <v>8</v>
      </c>
      <c r="H16" s="365">
        <v>2</v>
      </c>
      <c r="I16" s="365">
        <v>2</v>
      </c>
      <c r="J16" s="365">
        <v>1</v>
      </c>
      <c r="K16" s="365">
        <v>0</v>
      </c>
      <c r="L16" s="365">
        <v>0</v>
      </c>
      <c r="M16" s="365">
        <v>0</v>
      </c>
      <c r="N16" s="365">
        <v>0</v>
      </c>
      <c r="O16" s="357">
        <v>1496</v>
      </c>
    </row>
    <row r="17" spans="1:15" ht="22.5" customHeight="1" x14ac:dyDescent="0.3">
      <c r="A17" s="364">
        <v>14</v>
      </c>
      <c r="B17" s="166" t="s">
        <v>38</v>
      </c>
      <c r="C17" s="363">
        <v>747</v>
      </c>
      <c r="D17" s="362">
        <v>570</v>
      </c>
      <c r="E17" s="362">
        <v>115</v>
      </c>
      <c r="F17" s="362">
        <v>39</v>
      </c>
      <c r="G17" s="362">
        <v>12</v>
      </c>
      <c r="H17" s="362">
        <v>6</v>
      </c>
      <c r="I17" s="362">
        <v>3</v>
      </c>
      <c r="J17" s="362">
        <v>1</v>
      </c>
      <c r="K17" s="362">
        <v>0</v>
      </c>
      <c r="L17" s="362">
        <v>0</v>
      </c>
      <c r="M17" s="362">
        <v>0</v>
      </c>
      <c r="N17" s="362">
        <v>0</v>
      </c>
      <c r="O17" s="361">
        <v>2528</v>
      </c>
    </row>
    <row r="18" spans="1:15" ht="22.5" customHeight="1" x14ac:dyDescent="0.3">
      <c r="A18" s="367">
        <v>15</v>
      </c>
      <c r="B18" s="171" t="s">
        <v>37</v>
      </c>
      <c r="C18" s="366">
        <v>608</v>
      </c>
      <c r="D18" s="365">
        <v>439</v>
      </c>
      <c r="E18" s="365">
        <v>117</v>
      </c>
      <c r="F18" s="365">
        <v>31</v>
      </c>
      <c r="G18" s="365">
        <v>12</v>
      </c>
      <c r="H18" s="365">
        <v>2</v>
      </c>
      <c r="I18" s="365">
        <v>0</v>
      </c>
      <c r="J18" s="365">
        <v>2</v>
      </c>
      <c r="K18" s="365">
        <v>1</v>
      </c>
      <c r="L18" s="365">
        <v>1</v>
      </c>
      <c r="M18" s="365">
        <v>1</v>
      </c>
      <c r="N18" s="365">
        <v>0</v>
      </c>
      <c r="O18" s="357">
        <v>2060</v>
      </c>
    </row>
    <row r="19" spans="1:15" ht="22.5" customHeight="1" x14ac:dyDescent="0.3">
      <c r="A19" s="364">
        <v>16</v>
      </c>
      <c r="B19" s="166" t="s">
        <v>36</v>
      </c>
      <c r="C19" s="363">
        <v>588</v>
      </c>
      <c r="D19" s="362">
        <v>448</v>
      </c>
      <c r="E19" s="362">
        <v>93</v>
      </c>
      <c r="F19" s="362">
        <v>31</v>
      </c>
      <c r="G19" s="362">
        <v>8</v>
      </c>
      <c r="H19" s="362">
        <v>4</v>
      </c>
      <c r="I19" s="362">
        <v>2</v>
      </c>
      <c r="J19" s="362">
        <v>1</v>
      </c>
      <c r="K19" s="362">
        <v>0</v>
      </c>
      <c r="L19" s="362">
        <v>0</v>
      </c>
      <c r="M19" s="362">
        <v>0</v>
      </c>
      <c r="N19" s="362">
        <v>0</v>
      </c>
      <c r="O19" s="361">
        <v>2030</v>
      </c>
    </row>
    <row r="20" spans="1:15" ht="22.5" customHeight="1" x14ac:dyDescent="0.3">
      <c r="A20" s="367">
        <v>17</v>
      </c>
      <c r="B20" s="171" t="s">
        <v>35</v>
      </c>
      <c r="C20" s="366">
        <v>674</v>
      </c>
      <c r="D20" s="365">
        <v>541</v>
      </c>
      <c r="E20" s="365">
        <v>95</v>
      </c>
      <c r="F20" s="365">
        <v>29</v>
      </c>
      <c r="G20" s="365">
        <v>6</v>
      </c>
      <c r="H20" s="365">
        <v>2</v>
      </c>
      <c r="I20" s="365">
        <v>1</v>
      </c>
      <c r="J20" s="365">
        <v>0</v>
      </c>
      <c r="K20" s="365">
        <v>0</v>
      </c>
      <c r="L20" s="365">
        <v>0</v>
      </c>
      <c r="M20" s="365">
        <v>0</v>
      </c>
      <c r="N20" s="365">
        <v>0</v>
      </c>
      <c r="O20" s="357">
        <v>2207</v>
      </c>
    </row>
    <row r="21" spans="1:15" ht="22.5" customHeight="1" x14ac:dyDescent="0.3">
      <c r="A21" s="364">
        <v>18</v>
      </c>
      <c r="B21" s="166" t="s">
        <v>34</v>
      </c>
      <c r="C21" s="363">
        <v>1224</v>
      </c>
      <c r="D21" s="362">
        <v>903</v>
      </c>
      <c r="E21" s="362">
        <v>226</v>
      </c>
      <c r="F21" s="362">
        <v>64</v>
      </c>
      <c r="G21" s="362">
        <v>13</v>
      </c>
      <c r="H21" s="362">
        <v>11</v>
      </c>
      <c r="I21" s="362">
        <v>3</v>
      </c>
      <c r="J21" s="362">
        <v>0</v>
      </c>
      <c r="K21" s="362">
        <v>3</v>
      </c>
      <c r="L21" s="362">
        <v>0</v>
      </c>
      <c r="M21" s="362">
        <v>0</v>
      </c>
      <c r="N21" s="362">
        <v>0</v>
      </c>
      <c r="O21" s="361">
        <v>4086</v>
      </c>
    </row>
    <row r="22" spans="1:15" ht="30.75" customHeight="1" x14ac:dyDescent="0.3">
      <c r="A22" s="360" t="s">
        <v>33</v>
      </c>
      <c r="B22" s="359"/>
      <c r="C22" s="358">
        <f>SUM(C4:C21)</f>
        <v>18252</v>
      </c>
      <c r="D22" s="358">
        <f>SUM(D4:D21)</f>
        <v>13897</v>
      </c>
      <c r="E22" s="358">
        <f>SUM(E4:E21)</f>
        <v>2979</v>
      </c>
      <c r="F22" s="358">
        <f>SUM(F4:F21)</f>
        <v>821</v>
      </c>
      <c r="G22" s="358">
        <f>SUM(G4:G21)</f>
        <v>288</v>
      </c>
      <c r="H22" s="358">
        <f>SUM(H4:H21)</f>
        <v>113</v>
      </c>
      <c r="I22" s="358">
        <f>SUM(I4:I21)</f>
        <v>55</v>
      </c>
      <c r="J22" s="358">
        <f>SUM(J4:J21)</f>
        <v>24</v>
      </c>
      <c r="K22" s="358">
        <f>SUM(K4:K21)</f>
        <v>15</v>
      </c>
      <c r="L22" s="358">
        <f>SUM(L4:L21)</f>
        <v>6</v>
      </c>
      <c r="M22" s="358">
        <f>SUM(M4:M21)</f>
        <v>5</v>
      </c>
      <c r="N22" s="358">
        <f>SUM(N4:N21)</f>
        <v>3</v>
      </c>
      <c r="O22" s="357">
        <f>SUM(O4:O21)</f>
        <v>61406</v>
      </c>
    </row>
    <row r="23" spans="1:15" x14ac:dyDescent="0.3">
      <c r="I23" s="355"/>
      <c r="J23" s="355"/>
      <c r="K23" s="355"/>
      <c r="L23" s="355"/>
      <c r="M23" s="355"/>
      <c r="N23" s="355"/>
      <c r="O23" s="356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E22" r:id="rId1" display="Открыть картотеку"/>
    <hyperlink ref="F22" r:id="rId2" display="Открыть картотеку"/>
    <hyperlink ref="G22" r:id="rId3" display="Открыть картотеку"/>
    <hyperlink ref="H22" r:id="rId4" display="Открыть картотеку"/>
    <hyperlink ref="I22" r:id="rId5" display="Открыть картотеку"/>
    <hyperlink ref="K22" r:id="rId6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P24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1" max="1" width="5.42578125" style="375" customWidth="1"/>
    <col min="2" max="2" width="21.140625" style="246" customWidth="1"/>
    <col min="3" max="3" width="14.140625" style="375" customWidth="1"/>
    <col min="4" max="4" width="15.5703125" style="375" customWidth="1"/>
    <col min="5" max="5" width="13.42578125" style="375" customWidth="1"/>
    <col min="6" max="6" width="19.7109375" style="375" customWidth="1"/>
    <col min="7" max="7" width="17.42578125" style="246" customWidth="1"/>
    <col min="8" max="8" width="17" style="246" customWidth="1"/>
    <col min="9" max="11" width="14.5703125" style="246" customWidth="1"/>
    <col min="12" max="12" width="17.42578125" style="246" customWidth="1"/>
    <col min="13" max="13" width="24" style="246" bestFit="1" customWidth="1"/>
    <col min="14" max="14" width="15.85546875" style="246" customWidth="1"/>
    <col min="15" max="15" width="47.140625" style="246" customWidth="1"/>
    <col min="16" max="16384" width="9.140625" style="246"/>
  </cols>
  <sheetData>
    <row r="1" spans="1:16" ht="48" customHeight="1" x14ac:dyDescent="0.25">
      <c r="A1" s="243" t="s">
        <v>256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6" ht="25.5" customHeight="1" x14ac:dyDescent="0.25">
      <c r="A2" s="180" t="s">
        <v>199</v>
      </c>
      <c r="B2" s="180" t="s">
        <v>65</v>
      </c>
      <c r="C2" s="403" t="s">
        <v>255</v>
      </c>
      <c r="D2" s="402"/>
      <c r="E2" s="402"/>
      <c r="F2" s="402"/>
      <c r="G2" s="402"/>
      <c r="H2" s="402"/>
      <c r="I2" s="401" t="s">
        <v>254</v>
      </c>
      <c r="J2" s="180"/>
      <c r="K2" s="180"/>
      <c r="L2" s="180"/>
      <c r="M2" s="180"/>
      <c r="N2" s="180"/>
    </row>
    <row r="3" spans="1:16" ht="67.5" customHeight="1" thickBot="1" x14ac:dyDescent="0.3">
      <c r="A3" s="272"/>
      <c r="B3" s="272"/>
      <c r="C3" s="400" t="s">
        <v>70</v>
      </c>
      <c r="D3" s="400" t="s">
        <v>253</v>
      </c>
      <c r="E3" s="400" t="s">
        <v>252</v>
      </c>
      <c r="F3" s="400" t="s">
        <v>251</v>
      </c>
      <c r="G3" s="400" t="s">
        <v>250</v>
      </c>
      <c r="H3" s="400" t="s">
        <v>249</v>
      </c>
      <c r="I3" s="399" t="s">
        <v>70</v>
      </c>
      <c r="J3" s="398" t="s">
        <v>253</v>
      </c>
      <c r="K3" s="398" t="s">
        <v>252</v>
      </c>
      <c r="L3" s="398" t="s">
        <v>251</v>
      </c>
      <c r="M3" s="398" t="s">
        <v>250</v>
      </c>
      <c r="N3" s="398" t="s">
        <v>249</v>
      </c>
    </row>
    <row r="4" spans="1:16" ht="27.75" customHeight="1" thickTop="1" x14ac:dyDescent="0.25">
      <c r="A4" s="270">
        <v>1</v>
      </c>
      <c r="B4" s="397" t="s">
        <v>51</v>
      </c>
      <c r="C4" s="396">
        <v>0</v>
      </c>
      <c r="D4" s="396">
        <v>41</v>
      </c>
      <c r="E4" s="396">
        <v>3319</v>
      </c>
      <c r="F4" s="392">
        <f>SUM(C4:E4)</f>
        <v>3360</v>
      </c>
      <c r="G4" s="395">
        <v>2596</v>
      </c>
      <c r="H4" s="394">
        <v>137</v>
      </c>
      <c r="I4" s="396">
        <v>0</v>
      </c>
      <c r="J4" s="396">
        <v>41</v>
      </c>
      <c r="K4" s="396">
        <v>3346</v>
      </c>
      <c r="L4" s="392">
        <f>SUM(I4:K4)</f>
        <v>3387</v>
      </c>
      <c r="M4" s="395">
        <v>2605</v>
      </c>
      <c r="N4" s="394">
        <v>139</v>
      </c>
    </row>
    <row r="5" spans="1:16" ht="27.75" customHeight="1" x14ac:dyDescent="0.25">
      <c r="A5" s="264">
        <v>2</v>
      </c>
      <c r="B5" s="302" t="s">
        <v>50</v>
      </c>
      <c r="C5" s="390">
        <v>0</v>
      </c>
      <c r="D5" s="390">
        <v>21</v>
      </c>
      <c r="E5" s="390">
        <v>1809</v>
      </c>
      <c r="F5" s="389">
        <f>SUM(C5:E5)</f>
        <v>1830</v>
      </c>
      <c r="G5" s="301">
        <v>1084</v>
      </c>
      <c r="H5" s="388">
        <v>118</v>
      </c>
      <c r="I5" s="390">
        <v>0</v>
      </c>
      <c r="J5" s="390">
        <v>21</v>
      </c>
      <c r="K5" s="390">
        <v>1819</v>
      </c>
      <c r="L5" s="389">
        <f>SUM(I5:K5)</f>
        <v>1840</v>
      </c>
      <c r="M5" s="301">
        <v>1086</v>
      </c>
      <c r="N5" s="388">
        <v>119</v>
      </c>
      <c r="O5" s="387"/>
      <c r="P5" s="386"/>
    </row>
    <row r="6" spans="1:16" ht="27.75" customHeight="1" x14ac:dyDescent="0.25">
      <c r="A6" s="268">
        <v>3</v>
      </c>
      <c r="B6" s="308" t="s">
        <v>49</v>
      </c>
      <c r="C6" s="393">
        <v>3</v>
      </c>
      <c r="D6" s="393">
        <v>30</v>
      </c>
      <c r="E6" s="393">
        <v>4603</v>
      </c>
      <c r="F6" s="392">
        <f>SUM(C6:E6)</f>
        <v>4636</v>
      </c>
      <c r="G6" s="307">
        <v>3126</v>
      </c>
      <c r="H6" s="391">
        <v>208</v>
      </c>
      <c r="I6" s="393">
        <v>3</v>
      </c>
      <c r="J6" s="393">
        <v>30</v>
      </c>
      <c r="K6" s="393">
        <v>4629</v>
      </c>
      <c r="L6" s="392">
        <f>SUM(I6:K6)</f>
        <v>4662</v>
      </c>
      <c r="M6" s="307">
        <v>3129</v>
      </c>
      <c r="N6" s="391">
        <v>208</v>
      </c>
      <c r="O6" s="387"/>
      <c r="P6" s="386"/>
    </row>
    <row r="7" spans="1:16" ht="27.75" customHeight="1" x14ac:dyDescent="0.25">
      <c r="A7" s="264">
        <v>4</v>
      </c>
      <c r="B7" s="302" t="s">
        <v>48</v>
      </c>
      <c r="C7" s="390">
        <v>8</v>
      </c>
      <c r="D7" s="390">
        <v>288</v>
      </c>
      <c r="E7" s="390">
        <v>13843</v>
      </c>
      <c r="F7" s="389">
        <f>SUM(C7:E7)</f>
        <v>14139</v>
      </c>
      <c r="G7" s="301">
        <v>4205</v>
      </c>
      <c r="H7" s="388">
        <v>479</v>
      </c>
      <c r="I7" s="390">
        <v>8</v>
      </c>
      <c r="J7" s="390">
        <v>289</v>
      </c>
      <c r="K7" s="390">
        <v>13907</v>
      </c>
      <c r="L7" s="389">
        <f>SUM(I7:K7)</f>
        <v>14204</v>
      </c>
      <c r="M7" s="301">
        <v>4220</v>
      </c>
      <c r="N7" s="388">
        <v>481</v>
      </c>
      <c r="O7" s="387"/>
      <c r="P7" s="386"/>
    </row>
    <row r="8" spans="1:16" ht="27.75" customHeight="1" x14ac:dyDescent="0.25">
      <c r="A8" s="268">
        <v>5</v>
      </c>
      <c r="B8" s="308" t="s">
        <v>47</v>
      </c>
      <c r="C8" s="393">
        <v>5</v>
      </c>
      <c r="D8" s="393">
        <v>89</v>
      </c>
      <c r="E8" s="393">
        <v>7646</v>
      </c>
      <c r="F8" s="392">
        <f>SUM(C8:E8)</f>
        <v>7740</v>
      </c>
      <c r="G8" s="307">
        <v>6028</v>
      </c>
      <c r="H8" s="391">
        <v>337</v>
      </c>
      <c r="I8" s="393">
        <v>5</v>
      </c>
      <c r="J8" s="393">
        <v>91</v>
      </c>
      <c r="K8" s="393">
        <v>7691</v>
      </c>
      <c r="L8" s="392">
        <f>SUM(I8:K8)</f>
        <v>7787</v>
      </c>
      <c r="M8" s="307">
        <v>6038</v>
      </c>
      <c r="N8" s="391">
        <v>338</v>
      </c>
      <c r="O8" s="387"/>
      <c r="P8" s="386"/>
    </row>
    <row r="9" spans="1:16" ht="27.75" customHeight="1" x14ac:dyDescent="0.25">
      <c r="A9" s="264">
        <v>6</v>
      </c>
      <c r="B9" s="302" t="s">
        <v>46</v>
      </c>
      <c r="C9" s="390">
        <v>7</v>
      </c>
      <c r="D9" s="390">
        <v>121</v>
      </c>
      <c r="E9" s="390">
        <v>11404</v>
      </c>
      <c r="F9" s="389">
        <f>SUM(C9:E9)</f>
        <v>11532</v>
      </c>
      <c r="G9" s="301">
        <v>6240</v>
      </c>
      <c r="H9" s="388">
        <v>526</v>
      </c>
      <c r="I9" s="390">
        <v>7</v>
      </c>
      <c r="J9" s="390">
        <v>122</v>
      </c>
      <c r="K9" s="390">
        <v>11438</v>
      </c>
      <c r="L9" s="389">
        <f>SUM(I9:K9)</f>
        <v>11567</v>
      </c>
      <c r="M9" s="301">
        <v>6256</v>
      </c>
      <c r="N9" s="388">
        <v>530</v>
      </c>
      <c r="O9" s="387"/>
      <c r="P9" s="386"/>
    </row>
    <row r="10" spans="1:16" ht="27.75" customHeight="1" x14ac:dyDescent="0.25">
      <c r="A10" s="268">
        <v>7</v>
      </c>
      <c r="B10" s="308" t="s">
        <v>45</v>
      </c>
      <c r="C10" s="393">
        <v>1</v>
      </c>
      <c r="D10" s="393">
        <v>71</v>
      </c>
      <c r="E10" s="393">
        <v>3784</v>
      </c>
      <c r="F10" s="392">
        <f>SUM(C10:E10)</f>
        <v>3856</v>
      </c>
      <c r="G10" s="307">
        <v>3319</v>
      </c>
      <c r="H10" s="391">
        <v>256</v>
      </c>
      <c r="I10" s="393">
        <v>1</v>
      </c>
      <c r="J10" s="393">
        <v>72</v>
      </c>
      <c r="K10" s="393">
        <v>3810</v>
      </c>
      <c r="L10" s="392">
        <f>SUM(I10:K10)</f>
        <v>3883</v>
      </c>
      <c r="M10" s="307">
        <v>3339</v>
      </c>
      <c r="N10" s="391">
        <v>257</v>
      </c>
      <c r="O10" s="387"/>
      <c r="P10" s="386"/>
    </row>
    <row r="11" spans="1:16" ht="27.75" customHeight="1" x14ac:dyDescent="0.25">
      <c r="A11" s="264">
        <v>8</v>
      </c>
      <c r="B11" s="302" t="s">
        <v>44</v>
      </c>
      <c r="C11" s="390">
        <v>1</v>
      </c>
      <c r="D11" s="390">
        <v>54</v>
      </c>
      <c r="E11" s="390">
        <v>4212</v>
      </c>
      <c r="F11" s="389">
        <f>SUM(C11:E11)</f>
        <v>4267</v>
      </c>
      <c r="G11" s="301">
        <v>3427</v>
      </c>
      <c r="H11" s="388">
        <v>184</v>
      </c>
      <c r="I11" s="390">
        <v>1</v>
      </c>
      <c r="J11" s="390">
        <v>54</v>
      </c>
      <c r="K11" s="390">
        <v>4222</v>
      </c>
      <c r="L11" s="389">
        <f>SUM(I11:K11)</f>
        <v>4277</v>
      </c>
      <c r="M11" s="301">
        <v>3433</v>
      </c>
      <c r="N11" s="388">
        <v>185</v>
      </c>
      <c r="O11" s="387"/>
      <c r="P11" s="386"/>
    </row>
    <row r="12" spans="1:16" ht="27.75" customHeight="1" x14ac:dyDescent="0.25">
      <c r="A12" s="268">
        <v>9</v>
      </c>
      <c r="B12" s="308" t="s">
        <v>43</v>
      </c>
      <c r="C12" s="393">
        <v>4</v>
      </c>
      <c r="D12" s="393">
        <v>60</v>
      </c>
      <c r="E12" s="393">
        <v>4835</v>
      </c>
      <c r="F12" s="392">
        <f>SUM(C12:E12)</f>
        <v>4899</v>
      </c>
      <c r="G12" s="307">
        <v>3126</v>
      </c>
      <c r="H12" s="391">
        <v>212</v>
      </c>
      <c r="I12" s="393">
        <v>4</v>
      </c>
      <c r="J12" s="393">
        <v>61</v>
      </c>
      <c r="K12" s="393">
        <v>4864</v>
      </c>
      <c r="L12" s="392">
        <f>SUM(I12:K12)</f>
        <v>4929</v>
      </c>
      <c r="M12" s="307">
        <v>3132</v>
      </c>
      <c r="N12" s="391">
        <v>214</v>
      </c>
      <c r="O12" s="387"/>
      <c r="P12" s="386"/>
    </row>
    <row r="13" spans="1:16" ht="27.75" customHeight="1" x14ac:dyDescent="0.25">
      <c r="A13" s="264">
        <v>10</v>
      </c>
      <c r="B13" s="302" t="s">
        <v>42</v>
      </c>
      <c r="C13" s="390">
        <v>1</v>
      </c>
      <c r="D13" s="390">
        <v>23</v>
      </c>
      <c r="E13" s="390">
        <v>1675</v>
      </c>
      <c r="F13" s="389">
        <f>SUM(C13:E13)</f>
        <v>1699</v>
      </c>
      <c r="G13" s="301">
        <v>1039</v>
      </c>
      <c r="H13" s="388">
        <v>51</v>
      </c>
      <c r="I13" s="390">
        <v>1</v>
      </c>
      <c r="J13" s="390">
        <v>23</v>
      </c>
      <c r="K13" s="390">
        <v>1691</v>
      </c>
      <c r="L13" s="389">
        <f>SUM(I13:K13)</f>
        <v>1715</v>
      </c>
      <c r="M13" s="301">
        <v>1041</v>
      </c>
      <c r="N13" s="388">
        <v>53</v>
      </c>
      <c r="O13" s="387"/>
      <c r="P13" s="386"/>
    </row>
    <row r="14" spans="1:16" ht="27.75" customHeight="1" x14ac:dyDescent="0.25">
      <c r="A14" s="268">
        <v>11</v>
      </c>
      <c r="B14" s="308" t="s">
        <v>41</v>
      </c>
      <c r="C14" s="393">
        <v>3</v>
      </c>
      <c r="D14" s="393">
        <v>66</v>
      </c>
      <c r="E14" s="393">
        <v>3542</v>
      </c>
      <c r="F14" s="392">
        <f>SUM(C14:E14)</f>
        <v>3611</v>
      </c>
      <c r="G14" s="307">
        <v>1727</v>
      </c>
      <c r="H14" s="391">
        <v>120</v>
      </c>
      <c r="I14" s="393">
        <v>3</v>
      </c>
      <c r="J14" s="393">
        <v>66</v>
      </c>
      <c r="K14" s="393">
        <v>3567</v>
      </c>
      <c r="L14" s="392">
        <f>SUM(I14:K14)</f>
        <v>3636</v>
      </c>
      <c r="M14" s="307">
        <v>1729</v>
      </c>
      <c r="N14" s="391">
        <v>120</v>
      </c>
      <c r="O14" s="387"/>
      <c r="P14" s="386"/>
    </row>
    <row r="15" spans="1:16" ht="27.75" customHeight="1" x14ac:dyDescent="0.25">
      <c r="A15" s="264">
        <v>12</v>
      </c>
      <c r="B15" s="302" t="s">
        <v>40</v>
      </c>
      <c r="C15" s="390">
        <v>3</v>
      </c>
      <c r="D15" s="390">
        <v>45</v>
      </c>
      <c r="E15" s="390">
        <v>4206</v>
      </c>
      <c r="F15" s="389">
        <f>SUM(C15:E15)</f>
        <v>4254</v>
      </c>
      <c r="G15" s="301">
        <v>2452</v>
      </c>
      <c r="H15" s="388">
        <v>298</v>
      </c>
      <c r="I15" s="390">
        <v>3</v>
      </c>
      <c r="J15" s="390">
        <v>45</v>
      </c>
      <c r="K15" s="390">
        <v>4226</v>
      </c>
      <c r="L15" s="389">
        <f>SUM(I15:K15)</f>
        <v>4274</v>
      </c>
      <c r="M15" s="301">
        <v>2457</v>
      </c>
      <c r="N15" s="388">
        <v>299</v>
      </c>
      <c r="O15" s="387"/>
      <c r="P15" s="386"/>
    </row>
    <row r="16" spans="1:16" ht="27.75" customHeight="1" x14ac:dyDescent="0.25">
      <c r="A16" s="268">
        <v>13</v>
      </c>
      <c r="B16" s="308" t="s">
        <v>39</v>
      </c>
      <c r="C16" s="393">
        <v>0</v>
      </c>
      <c r="D16" s="393">
        <v>28</v>
      </c>
      <c r="E16" s="393">
        <v>2141</v>
      </c>
      <c r="F16" s="392">
        <f>SUM(C16:E16)</f>
        <v>2169</v>
      </c>
      <c r="G16" s="307">
        <v>1096</v>
      </c>
      <c r="H16" s="391">
        <v>55</v>
      </c>
      <c r="I16" s="393">
        <v>0</v>
      </c>
      <c r="J16" s="393">
        <v>28</v>
      </c>
      <c r="K16" s="393">
        <v>2152</v>
      </c>
      <c r="L16" s="392">
        <f>SUM(I16:K16)</f>
        <v>2180</v>
      </c>
      <c r="M16" s="307">
        <v>1100</v>
      </c>
      <c r="N16" s="391">
        <v>55</v>
      </c>
      <c r="O16" s="387"/>
      <c r="P16" s="386"/>
    </row>
    <row r="17" spans="1:16" ht="27.75" customHeight="1" x14ac:dyDescent="0.25">
      <c r="A17" s="264">
        <v>14</v>
      </c>
      <c r="B17" s="302" t="s">
        <v>38</v>
      </c>
      <c r="C17" s="390">
        <v>1</v>
      </c>
      <c r="D17" s="390">
        <v>52</v>
      </c>
      <c r="E17" s="390">
        <v>2964</v>
      </c>
      <c r="F17" s="389">
        <f>SUM(C17:E17)</f>
        <v>3017</v>
      </c>
      <c r="G17" s="301">
        <v>1907</v>
      </c>
      <c r="H17" s="388">
        <v>162</v>
      </c>
      <c r="I17" s="390">
        <v>1</v>
      </c>
      <c r="J17" s="390">
        <v>52</v>
      </c>
      <c r="K17" s="390">
        <v>2982</v>
      </c>
      <c r="L17" s="389">
        <f>SUM(I17:K17)</f>
        <v>3035</v>
      </c>
      <c r="M17" s="301">
        <v>1915</v>
      </c>
      <c r="N17" s="388">
        <v>166</v>
      </c>
    </row>
    <row r="18" spans="1:16" ht="27.75" customHeight="1" x14ac:dyDescent="0.25">
      <c r="A18" s="268">
        <v>15</v>
      </c>
      <c r="B18" s="308" t="s">
        <v>37</v>
      </c>
      <c r="C18" s="393">
        <v>0</v>
      </c>
      <c r="D18" s="393">
        <v>35</v>
      </c>
      <c r="E18" s="393">
        <v>2467</v>
      </c>
      <c r="F18" s="392">
        <f>SUM(C18:E18)</f>
        <v>2502</v>
      </c>
      <c r="G18" s="307">
        <v>1399</v>
      </c>
      <c r="H18" s="391">
        <v>131</v>
      </c>
      <c r="I18" s="393">
        <v>0</v>
      </c>
      <c r="J18" s="393">
        <v>35</v>
      </c>
      <c r="K18" s="393">
        <v>2482</v>
      </c>
      <c r="L18" s="392">
        <f>SUM(I18:K18)</f>
        <v>2517</v>
      </c>
      <c r="M18" s="307">
        <v>1404</v>
      </c>
      <c r="N18" s="391">
        <v>133</v>
      </c>
    </row>
    <row r="19" spans="1:16" ht="27.75" customHeight="1" x14ac:dyDescent="0.25">
      <c r="A19" s="264">
        <v>16</v>
      </c>
      <c r="B19" s="302" t="s">
        <v>36</v>
      </c>
      <c r="C19" s="390">
        <v>1</v>
      </c>
      <c r="D19" s="390">
        <v>65</v>
      </c>
      <c r="E19" s="390">
        <v>8308</v>
      </c>
      <c r="F19" s="389">
        <f>SUM(C19:E19)</f>
        <v>8374</v>
      </c>
      <c r="G19" s="301">
        <v>1466</v>
      </c>
      <c r="H19" s="388">
        <v>109</v>
      </c>
      <c r="I19" s="390">
        <v>1</v>
      </c>
      <c r="J19" s="390">
        <v>65</v>
      </c>
      <c r="K19" s="390">
        <v>8331</v>
      </c>
      <c r="L19" s="389">
        <f>SUM(I19:K19)</f>
        <v>8397</v>
      </c>
      <c r="M19" s="301">
        <v>1470</v>
      </c>
      <c r="N19" s="388">
        <v>109</v>
      </c>
      <c r="O19" s="387"/>
      <c r="P19" s="386"/>
    </row>
    <row r="20" spans="1:16" ht="27.75" customHeight="1" x14ac:dyDescent="0.25">
      <c r="A20" s="268">
        <v>17</v>
      </c>
      <c r="B20" s="308" t="s">
        <v>35</v>
      </c>
      <c r="C20" s="393">
        <v>0</v>
      </c>
      <c r="D20" s="393">
        <v>55</v>
      </c>
      <c r="E20" s="393">
        <v>4064</v>
      </c>
      <c r="F20" s="392">
        <f>SUM(C20:E20)</f>
        <v>4119</v>
      </c>
      <c r="G20" s="307">
        <v>4414</v>
      </c>
      <c r="H20" s="391">
        <v>322</v>
      </c>
      <c r="I20" s="393">
        <v>0</v>
      </c>
      <c r="J20" s="393">
        <v>55</v>
      </c>
      <c r="K20" s="393">
        <v>4094</v>
      </c>
      <c r="L20" s="392">
        <f>SUM(I20:K20)</f>
        <v>4149</v>
      </c>
      <c r="M20" s="307">
        <v>4430</v>
      </c>
      <c r="N20" s="391">
        <v>333</v>
      </c>
    </row>
    <row r="21" spans="1:16" ht="27.75" customHeight="1" x14ac:dyDescent="0.25">
      <c r="A21" s="264">
        <v>18</v>
      </c>
      <c r="B21" s="302" t="s">
        <v>34</v>
      </c>
      <c r="C21" s="390">
        <v>3</v>
      </c>
      <c r="D21" s="390">
        <v>67</v>
      </c>
      <c r="E21" s="390">
        <v>5550</v>
      </c>
      <c r="F21" s="389">
        <f>SUM(C21:E21)</f>
        <v>5620</v>
      </c>
      <c r="G21" s="301">
        <v>3370</v>
      </c>
      <c r="H21" s="388">
        <v>247</v>
      </c>
      <c r="I21" s="390">
        <v>3</v>
      </c>
      <c r="J21" s="390">
        <v>69</v>
      </c>
      <c r="K21" s="390">
        <v>5578</v>
      </c>
      <c r="L21" s="389">
        <f>SUM(I21:K21)</f>
        <v>5650</v>
      </c>
      <c r="M21" s="301">
        <v>3380</v>
      </c>
      <c r="N21" s="388">
        <v>249</v>
      </c>
      <c r="O21" s="387"/>
      <c r="P21" s="386"/>
    </row>
    <row r="22" spans="1:16" s="380" customFormat="1" ht="35.25" customHeight="1" x14ac:dyDescent="0.25">
      <c r="A22" s="385" t="s">
        <v>33</v>
      </c>
      <c r="B22" s="384"/>
      <c r="C22" s="381">
        <f>SUM(C4:C21)</f>
        <v>41</v>
      </c>
      <c r="D22" s="381">
        <f>SUM(D4:D21)</f>
        <v>1211</v>
      </c>
      <c r="E22" s="381">
        <f>SUM(E4:E21)</f>
        <v>90372</v>
      </c>
      <c r="F22" s="381">
        <f>SUM(F4:F21)</f>
        <v>91624</v>
      </c>
      <c r="G22" s="381">
        <f>SUM(G4:G21)</f>
        <v>52021</v>
      </c>
      <c r="H22" s="383">
        <f>SUM(H4:H21)</f>
        <v>3952</v>
      </c>
      <c r="I22" s="382">
        <f>SUM(I4:I21)</f>
        <v>41</v>
      </c>
      <c r="J22" s="381">
        <f>SUM(J4:J21)</f>
        <v>1219</v>
      </c>
      <c r="K22" s="381">
        <f>SUM(K4:K21)</f>
        <v>90829</v>
      </c>
      <c r="L22" s="381">
        <f>SUM(L4:L21)</f>
        <v>92089</v>
      </c>
      <c r="M22" s="381">
        <f>SUM(M4:M21)</f>
        <v>52164</v>
      </c>
      <c r="N22" s="381">
        <f>SUM(N4:N21)</f>
        <v>3988</v>
      </c>
    </row>
    <row r="23" spans="1:16" ht="20.25" customHeight="1" x14ac:dyDescent="0.25">
      <c r="C23" s="379"/>
      <c r="D23" s="379"/>
      <c r="E23" s="379"/>
      <c r="F23" s="379"/>
      <c r="G23" s="378"/>
      <c r="H23" s="378"/>
      <c r="I23" s="376"/>
      <c r="J23" s="378"/>
      <c r="K23" s="378"/>
      <c r="L23" s="378"/>
      <c r="M23" s="378"/>
      <c r="N23" s="378"/>
    </row>
    <row r="24" spans="1:16" x14ac:dyDescent="0.25">
      <c r="C24" s="377"/>
      <c r="D24" s="377"/>
      <c r="E24" s="377"/>
      <c r="F24" s="377"/>
      <c r="G24" s="376"/>
      <c r="H24" s="376"/>
      <c r="I24" s="376"/>
      <c r="J24" s="376"/>
      <c r="K24" s="376"/>
      <c r="L24" s="376"/>
      <c r="M24" s="376"/>
      <c r="N24" s="376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7030A0"/>
  </sheetPr>
  <dimension ref="A1:F23"/>
  <sheetViews>
    <sheetView zoomScaleNormal="100" workbookViewId="0">
      <selection activeCell="G24" sqref="G24"/>
    </sheetView>
  </sheetViews>
  <sheetFormatPr defaultColWidth="8.7109375" defaultRowHeight="15.75" x14ac:dyDescent="0.25"/>
  <cols>
    <col min="1" max="1" width="5.140625" style="407" customWidth="1"/>
    <col min="2" max="2" width="29.42578125" style="406" customWidth="1"/>
    <col min="3" max="3" width="12.42578125" style="404" customWidth="1"/>
    <col min="4" max="4" width="11.7109375" style="404" customWidth="1"/>
    <col min="5" max="5" width="10.85546875" style="405" customWidth="1"/>
    <col min="6" max="6" width="13" style="405" customWidth="1"/>
    <col min="7" max="16384" width="8.7109375" style="404"/>
  </cols>
  <sheetData>
    <row r="1" spans="1:6" ht="51.75" customHeight="1" x14ac:dyDescent="0.25">
      <c r="A1" s="422" t="s">
        <v>262</v>
      </c>
      <c r="B1" s="422"/>
      <c r="C1" s="422"/>
      <c r="D1" s="422"/>
      <c r="E1" s="422"/>
      <c r="F1" s="422"/>
    </row>
    <row r="2" spans="1:6" ht="40.5" customHeight="1" x14ac:dyDescent="0.25">
      <c r="A2" s="421" t="s">
        <v>261</v>
      </c>
      <c r="B2" s="417" t="s">
        <v>65</v>
      </c>
      <c r="C2" s="419" t="s">
        <v>260</v>
      </c>
      <c r="D2" s="419" t="s">
        <v>149</v>
      </c>
      <c r="E2" s="419" t="s">
        <v>259</v>
      </c>
      <c r="F2" s="419"/>
    </row>
    <row r="3" spans="1:6" ht="82.5" customHeight="1" x14ac:dyDescent="0.25">
      <c r="A3" s="420"/>
      <c r="B3" s="417"/>
      <c r="C3" s="419" t="s">
        <v>258</v>
      </c>
      <c r="D3" s="419"/>
      <c r="E3" s="419" t="s">
        <v>258</v>
      </c>
      <c r="F3" s="419"/>
    </row>
    <row r="4" spans="1:6" ht="31.5" x14ac:dyDescent="0.25">
      <c r="A4" s="418"/>
      <c r="B4" s="417"/>
      <c r="C4" s="416" t="s">
        <v>125</v>
      </c>
      <c r="D4" s="416" t="s">
        <v>257</v>
      </c>
      <c r="E4" s="416" t="s">
        <v>125</v>
      </c>
      <c r="F4" s="416" t="s">
        <v>257</v>
      </c>
    </row>
    <row r="5" spans="1:6" x14ac:dyDescent="0.25">
      <c r="A5" s="335">
        <v>1</v>
      </c>
      <c r="B5" s="415" t="s">
        <v>123</v>
      </c>
      <c r="C5" s="414">
        <v>238</v>
      </c>
      <c r="D5" s="414">
        <v>250</v>
      </c>
      <c r="E5" s="414">
        <v>249</v>
      </c>
      <c r="F5" s="414">
        <v>263</v>
      </c>
    </row>
    <row r="6" spans="1:6" x14ac:dyDescent="0.25">
      <c r="A6" s="329">
        <v>2</v>
      </c>
      <c r="B6" s="413" t="s">
        <v>122</v>
      </c>
      <c r="C6" s="412">
        <v>266</v>
      </c>
      <c r="D6" s="412">
        <v>283</v>
      </c>
      <c r="E6" s="412">
        <v>278</v>
      </c>
      <c r="F6" s="412">
        <v>295</v>
      </c>
    </row>
    <row r="7" spans="1:6" x14ac:dyDescent="0.25">
      <c r="A7" s="335">
        <v>3</v>
      </c>
      <c r="B7" s="415" t="s">
        <v>121</v>
      </c>
      <c r="C7" s="414">
        <v>377</v>
      </c>
      <c r="D7" s="414">
        <v>395</v>
      </c>
      <c r="E7" s="414">
        <v>403</v>
      </c>
      <c r="F7" s="414">
        <v>423</v>
      </c>
    </row>
    <row r="8" spans="1:6" x14ac:dyDescent="0.25">
      <c r="A8" s="329">
        <v>4</v>
      </c>
      <c r="B8" s="413" t="s">
        <v>120</v>
      </c>
      <c r="C8" s="412">
        <v>1536</v>
      </c>
      <c r="D8" s="412">
        <v>1614</v>
      </c>
      <c r="E8" s="412">
        <v>1638</v>
      </c>
      <c r="F8" s="412">
        <v>1721</v>
      </c>
    </row>
    <row r="9" spans="1:6" x14ac:dyDescent="0.25">
      <c r="A9" s="335">
        <v>5</v>
      </c>
      <c r="B9" s="415" t="s">
        <v>119</v>
      </c>
      <c r="C9" s="414">
        <v>740</v>
      </c>
      <c r="D9" s="414">
        <v>772</v>
      </c>
      <c r="E9" s="414">
        <v>789</v>
      </c>
      <c r="F9" s="414">
        <v>820</v>
      </c>
    </row>
    <row r="10" spans="1:6" x14ac:dyDescent="0.25">
      <c r="A10" s="329">
        <v>6</v>
      </c>
      <c r="B10" s="413" t="s">
        <v>118</v>
      </c>
      <c r="C10" s="412">
        <v>939</v>
      </c>
      <c r="D10" s="412">
        <v>985</v>
      </c>
      <c r="E10" s="412">
        <v>994</v>
      </c>
      <c r="F10" s="412">
        <v>1047</v>
      </c>
    </row>
    <row r="11" spans="1:6" x14ac:dyDescent="0.25">
      <c r="A11" s="335">
        <v>7</v>
      </c>
      <c r="B11" s="415" t="s">
        <v>117</v>
      </c>
      <c r="C11" s="414">
        <v>330</v>
      </c>
      <c r="D11" s="414">
        <v>358</v>
      </c>
      <c r="E11" s="414">
        <v>349</v>
      </c>
      <c r="F11" s="414">
        <v>380</v>
      </c>
    </row>
    <row r="12" spans="1:6" x14ac:dyDescent="0.25">
      <c r="A12" s="329">
        <v>8</v>
      </c>
      <c r="B12" s="413" t="s">
        <v>116</v>
      </c>
      <c r="C12" s="412">
        <v>287</v>
      </c>
      <c r="D12" s="412">
        <v>311</v>
      </c>
      <c r="E12" s="412">
        <v>300</v>
      </c>
      <c r="F12" s="412">
        <v>324</v>
      </c>
    </row>
    <row r="13" spans="1:6" x14ac:dyDescent="0.25">
      <c r="A13" s="335">
        <v>9</v>
      </c>
      <c r="B13" s="415" t="s">
        <v>115</v>
      </c>
      <c r="C13" s="414">
        <v>432</v>
      </c>
      <c r="D13" s="414">
        <v>456</v>
      </c>
      <c r="E13" s="414">
        <v>455</v>
      </c>
      <c r="F13" s="414">
        <v>482</v>
      </c>
    </row>
    <row r="14" spans="1:6" x14ac:dyDescent="0.25">
      <c r="A14" s="329">
        <v>10</v>
      </c>
      <c r="B14" s="413" t="s">
        <v>114</v>
      </c>
      <c r="C14" s="412">
        <v>138</v>
      </c>
      <c r="D14" s="412">
        <v>147</v>
      </c>
      <c r="E14" s="412">
        <v>143</v>
      </c>
      <c r="F14" s="412">
        <v>152</v>
      </c>
    </row>
    <row r="15" spans="1:6" x14ac:dyDescent="0.25">
      <c r="A15" s="335">
        <v>11</v>
      </c>
      <c r="B15" s="415" t="s">
        <v>113</v>
      </c>
      <c r="C15" s="414">
        <v>416</v>
      </c>
      <c r="D15" s="414">
        <v>434</v>
      </c>
      <c r="E15" s="414">
        <v>441</v>
      </c>
      <c r="F15" s="414">
        <v>459</v>
      </c>
    </row>
    <row r="16" spans="1:6" x14ac:dyDescent="0.25">
      <c r="A16" s="329">
        <v>12</v>
      </c>
      <c r="B16" s="413" t="s">
        <v>111</v>
      </c>
      <c r="C16" s="412">
        <v>306</v>
      </c>
      <c r="D16" s="412">
        <v>322</v>
      </c>
      <c r="E16" s="412">
        <v>328</v>
      </c>
      <c r="F16" s="412">
        <v>346</v>
      </c>
    </row>
    <row r="17" spans="1:6" x14ac:dyDescent="0.25">
      <c r="A17" s="335">
        <v>13</v>
      </c>
      <c r="B17" s="415" t="s">
        <v>109</v>
      </c>
      <c r="C17" s="414">
        <v>167</v>
      </c>
      <c r="D17" s="414">
        <v>177</v>
      </c>
      <c r="E17" s="414">
        <v>181</v>
      </c>
      <c r="F17" s="414">
        <v>192</v>
      </c>
    </row>
    <row r="18" spans="1:6" x14ac:dyDescent="0.25">
      <c r="A18" s="329">
        <v>14</v>
      </c>
      <c r="B18" s="413" t="s">
        <v>107</v>
      </c>
      <c r="C18" s="412">
        <v>301</v>
      </c>
      <c r="D18" s="412">
        <v>319</v>
      </c>
      <c r="E18" s="412">
        <v>324</v>
      </c>
      <c r="F18" s="412">
        <v>344</v>
      </c>
    </row>
    <row r="19" spans="1:6" x14ac:dyDescent="0.25">
      <c r="A19" s="335">
        <v>15</v>
      </c>
      <c r="B19" s="415" t="s">
        <v>105</v>
      </c>
      <c r="C19" s="414">
        <v>268</v>
      </c>
      <c r="D19" s="414">
        <v>290</v>
      </c>
      <c r="E19" s="414">
        <v>286</v>
      </c>
      <c r="F19" s="414">
        <v>310</v>
      </c>
    </row>
    <row r="20" spans="1:6" x14ac:dyDescent="0.25">
      <c r="A20" s="329">
        <v>16</v>
      </c>
      <c r="B20" s="413" t="s">
        <v>103</v>
      </c>
      <c r="C20" s="412">
        <v>222</v>
      </c>
      <c r="D20" s="412">
        <v>233</v>
      </c>
      <c r="E20" s="412">
        <v>235</v>
      </c>
      <c r="F20" s="412">
        <v>246</v>
      </c>
    </row>
    <row r="21" spans="1:6" x14ac:dyDescent="0.25">
      <c r="A21" s="335">
        <v>17</v>
      </c>
      <c r="B21" s="415" t="s">
        <v>101</v>
      </c>
      <c r="C21" s="414">
        <v>336</v>
      </c>
      <c r="D21" s="414">
        <v>357</v>
      </c>
      <c r="E21" s="414">
        <v>348</v>
      </c>
      <c r="F21" s="414">
        <v>371</v>
      </c>
    </row>
    <row r="22" spans="1:6" x14ac:dyDescent="0.25">
      <c r="A22" s="329">
        <v>18</v>
      </c>
      <c r="B22" s="413" t="s">
        <v>99</v>
      </c>
      <c r="C22" s="412">
        <v>566</v>
      </c>
      <c r="D22" s="412">
        <v>595</v>
      </c>
      <c r="E22" s="412">
        <v>597</v>
      </c>
      <c r="F22" s="412">
        <v>629</v>
      </c>
    </row>
    <row r="23" spans="1:6" s="408" customFormat="1" x14ac:dyDescent="0.25">
      <c r="A23" s="411" t="s">
        <v>33</v>
      </c>
      <c r="B23" s="410"/>
      <c r="C23" s="409">
        <f>SUM(C5:C22)</f>
        <v>7865</v>
      </c>
      <c r="D23" s="409">
        <f>SUM(D5:D22)</f>
        <v>8298</v>
      </c>
      <c r="E23" s="409">
        <f>SUM(E5:E22)</f>
        <v>8338</v>
      </c>
      <c r="F23" s="409">
        <f>SUM(F5:F22)</f>
        <v>8804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F25"/>
  <sheetViews>
    <sheetView zoomScaleNormal="100" workbookViewId="0">
      <selection activeCell="E23" sqref="E23"/>
    </sheetView>
  </sheetViews>
  <sheetFormatPr defaultRowHeight="18.75" x14ac:dyDescent="0.3"/>
  <cols>
    <col min="1" max="1" width="9.140625" style="424"/>
    <col min="2" max="2" width="24.140625" style="423" bestFit="1" customWidth="1"/>
    <col min="3" max="4" width="14.28515625" style="423" customWidth="1"/>
    <col min="5" max="5" width="15.7109375" style="423" customWidth="1"/>
    <col min="6" max="6" width="17.28515625" style="423" customWidth="1"/>
    <col min="7" max="16384" width="9.140625" style="423"/>
  </cols>
  <sheetData>
    <row r="1" spans="1:6" x14ac:dyDescent="0.3">
      <c r="A1" s="448" t="s">
        <v>265</v>
      </c>
      <c r="B1" s="448"/>
      <c r="C1" s="448"/>
      <c r="D1" s="448"/>
      <c r="E1" s="448"/>
      <c r="F1" s="448"/>
    </row>
    <row r="2" spans="1:6" x14ac:dyDescent="0.3">
      <c r="A2" s="448"/>
      <c r="B2" s="448"/>
      <c r="C2" s="448"/>
      <c r="D2" s="448"/>
      <c r="E2" s="448"/>
      <c r="F2" s="448"/>
    </row>
    <row r="3" spans="1:6" ht="30.75" customHeight="1" x14ac:dyDescent="0.3">
      <c r="A3" s="448"/>
      <c r="B3" s="448"/>
      <c r="C3" s="448"/>
      <c r="D3" s="448"/>
      <c r="E3" s="448"/>
      <c r="F3" s="448"/>
    </row>
    <row r="4" spans="1:6" ht="33.75" customHeight="1" x14ac:dyDescent="0.3">
      <c r="A4" s="447" t="s">
        <v>66</v>
      </c>
      <c r="B4" s="447" t="s">
        <v>65</v>
      </c>
      <c r="C4" s="446" t="s">
        <v>264</v>
      </c>
      <c r="D4" s="445"/>
      <c r="E4" s="444" t="s">
        <v>263</v>
      </c>
      <c r="F4" s="443"/>
    </row>
    <row r="5" spans="1:6" ht="48.75" customHeight="1" x14ac:dyDescent="0.3">
      <c r="A5" s="442"/>
      <c r="B5" s="442"/>
      <c r="C5" s="441"/>
      <c r="D5" s="440"/>
      <c r="E5" s="439"/>
      <c r="F5" s="438"/>
    </row>
    <row r="6" spans="1:6" x14ac:dyDescent="0.3">
      <c r="A6" s="437"/>
      <c r="B6" s="437"/>
      <c r="C6" s="436" t="s">
        <v>125</v>
      </c>
      <c r="D6" s="436" t="s">
        <v>124</v>
      </c>
      <c r="E6" s="435" t="s">
        <v>125</v>
      </c>
      <c r="F6" s="435" t="s">
        <v>124</v>
      </c>
    </row>
    <row r="7" spans="1:6" x14ac:dyDescent="0.3">
      <c r="A7" s="434">
        <v>1</v>
      </c>
      <c r="B7" s="433" t="s">
        <v>123</v>
      </c>
      <c r="C7" s="432">
        <v>3</v>
      </c>
      <c r="D7" s="429">
        <v>3</v>
      </c>
      <c r="E7" s="429">
        <v>3</v>
      </c>
      <c r="F7" s="429">
        <v>3</v>
      </c>
    </row>
    <row r="8" spans="1:6" x14ac:dyDescent="0.3">
      <c r="A8" s="434">
        <v>2</v>
      </c>
      <c r="B8" s="433" t="s">
        <v>122</v>
      </c>
      <c r="C8" s="432">
        <v>2</v>
      </c>
      <c r="D8" s="429">
        <v>2</v>
      </c>
      <c r="E8" s="429">
        <v>2</v>
      </c>
      <c r="F8" s="429">
        <v>2</v>
      </c>
    </row>
    <row r="9" spans="1:6" x14ac:dyDescent="0.3">
      <c r="A9" s="434">
        <v>3</v>
      </c>
      <c r="B9" s="433" t="s">
        <v>121</v>
      </c>
      <c r="C9" s="432">
        <v>4</v>
      </c>
      <c r="D9" s="429">
        <v>4</v>
      </c>
      <c r="E9" s="429">
        <v>6</v>
      </c>
      <c r="F9" s="429">
        <v>6</v>
      </c>
    </row>
    <row r="10" spans="1:6" x14ac:dyDescent="0.3">
      <c r="A10" s="434">
        <v>4</v>
      </c>
      <c r="B10" s="433" t="s">
        <v>120</v>
      </c>
      <c r="C10" s="432">
        <v>2767</v>
      </c>
      <c r="D10" s="429">
        <v>2925</v>
      </c>
      <c r="E10" s="429">
        <v>2896</v>
      </c>
      <c r="F10" s="429">
        <v>3066</v>
      </c>
    </row>
    <row r="11" spans="1:6" x14ac:dyDescent="0.3">
      <c r="A11" s="434">
        <v>5</v>
      </c>
      <c r="B11" s="433" t="s">
        <v>119</v>
      </c>
      <c r="C11" s="432">
        <v>3</v>
      </c>
      <c r="D11" s="429">
        <v>3</v>
      </c>
      <c r="E11" s="429">
        <v>4</v>
      </c>
      <c r="F11" s="429">
        <v>4</v>
      </c>
    </row>
    <row r="12" spans="1:6" x14ac:dyDescent="0.3">
      <c r="A12" s="434">
        <v>6</v>
      </c>
      <c r="B12" s="433" t="s">
        <v>118</v>
      </c>
      <c r="C12" s="432">
        <v>138</v>
      </c>
      <c r="D12" s="429">
        <v>142</v>
      </c>
      <c r="E12" s="429">
        <v>138</v>
      </c>
      <c r="F12" s="429">
        <v>142</v>
      </c>
    </row>
    <row r="13" spans="1:6" x14ac:dyDescent="0.3">
      <c r="A13" s="434">
        <v>7</v>
      </c>
      <c r="B13" s="433" t="s">
        <v>117</v>
      </c>
      <c r="C13" s="432">
        <v>1</v>
      </c>
      <c r="D13" s="429">
        <v>1</v>
      </c>
      <c r="E13" s="429">
        <v>1</v>
      </c>
      <c r="F13" s="429">
        <v>1</v>
      </c>
    </row>
    <row r="14" spans="1:6" x14ac:dyDescent="0.3">
      <c r="A14" s="434">
        <v>8</v>
      </c>
      <c r="B14" s="433" t="s">
        <v>116</v>
      </c>
      <c r="C14" s="432">
        <v>1</v>
      </c>
      <c r="D14" s="429">
        <v>1</v>
      </c>
      <c r="E14" s="429">
        <v>1</v>
      </c>
      <c r="F14" s="429">
        <v>1</v>
      </c>
    </row>
    <row r="15" spans="1:6" s="431" customFormat="1" x14ac:dyDescent="0.3">
      <c r="A15" s="428">
        <v>9</v>
      </c>
      <c r="B15" s="430" t="s">
        <v>115</v>
      </c>
      <c r="C15" s="432">
        <v>21</v>
      </c>
      <c r="D15" s="429">
        <v>21</v>
      </c>
      <c r="E15" s="429">
        <v>21</v>
      </c>
      <c r="F15" s="429">
        <v>21</v>
      </c>
    </row>
    <row r="16" spans="1:6" x14ac:dyDescent="0.3">
      <c r="A16" s="428">
        <v>10</v>
      </c>
      <c r="B16" s="430" t="s">
        <v>114</v>
      </c>
      <c r="C16" s="432">
        <v>0</v>
      </c>
      <c r="D16" s="432">
        <v>0</v>
      </c>
      <c r="E16" s="432">
        <v>0</v>
      </c>
      <c r="F16" s="432">
        <v>0</v>
      </c>
    </row>
    <row r="17" spans="1:6" x14ac:dyDescent="0.3">
      <c r="A17" s="428">
        <v>11</v>
      </c>
      <c r="B17" s="430" t="s">
        <v>113</v>
      </c>
      <c r="C17" s="432">
        <v>169</v>
      </c>
      <c r="D17" s="429">
        <v>179</v>
      </c>
      <c r="E17" s="429">
        <v>176</v>
      </c>
      <c r="F17" s="429">
        <v>188</v>
      </c>
    </row>
    <row r="18" spans="1:6" s="431" customFormat="1" x14ac:dyDescent="0.3">
      <c r="A18" s="428">
        <v>12</v>
      </c>
      <c r="B18" s="430" t="s">
        <v>111</v>
      </c>
      <c r="C18" s="429">
        <v>52</v>
      </c>
      <c r="D18" s="429">
        <v>53</v>
      </c>
      <c r="E18" s="429">
        <v>57</v>
      </c>
      <c r="F18" s="429">
        <v>59</v>
      </c>
    </row>
    <row r="19" spans="1:6" x14ac:dyDescent="0.3">
      <c r="A19" s="428">
        <v>13</v>
      </c>
      <c r="B19" s="430" t="s">
        <v>109</v>
      </c>
      <c r="C19" s="429">
        <v>4</v>
      </c>
      <c r="D19" s="429">
        <v>4</v>
      </c>
      <c r="E19" s="429">
        <v>4</v>
      </c>
      <c r="F19" s="429">
        <v>4</v>
      </c>
    </row>
    <row r="20" spans="1:6" x14ac:dyDescent="0.3">
      <c r="A20" s="428">
        <v>14</v>
      </c>
      <c r="B20" s="430" t="s">
        <v>107</v>
      </c>
      <c r="C20" s="429">
        <v>11</v>
      </c>
      <c r="D20" s="429">
        <v>11</v>
      </c>
      <c r="E20" s="429">
        <v>12</v>
      </c>
      <c r="F20" s="429">
        <v>12</v>
      </c>
    </row>
    <row r="21" spans="1:6" x14ac:dyDescent="0.3">
      <c r="A21" s="428">
        <v>15</v>
      </c>
      <c r="B21" s="430" t="s">
        <v>105</v>
      </c>
      <c r="C21" s="429">
        <v>1</v>
      </c>
      <c r="D21" s="429">
        <v>1</v>
      </c>
      <c r="E21" s="429">
        <v>1</v>
      </c>
      <c r="F21" s="429">
        <v>1</v>
      </c>
    </row>
    <row r="22" spans="1:6" x14ac:dyDescent="0.3">
      <c r="A22" s="428">
        <v>16</v>
      </c>
      <c r="B22" s="430" t="s">
        <v>103</v>
      </c>
      <c r="C22" s="429">
        <v>6</v>
      </c>
      <c r="D22" s="429">
        <v>6</v>
      </c>
      <c r="E22" s="429">
        <v>6</v>
      </c>
      <c r="F22" s="429">
        <v>6</v>
      </c>
    </row>
    <row r="23" spans="1:6" x14ac:dyDescent="0.3">
      <c r="A23" s="428">
        <v>17</v>
      </c>
      <c r="B23" s="430" t="s">
        <v>101</v>
      </c>
      <c r="C23" s="429">
        <v>2</v>
      </c>
      <c r="D23" s="429">
        <v>2</v>
      </c>
      <c r="E23" s="429">
        <v>2</v>
      </c>
      <c r="F23" s="429">
        <v>2</v>
      </c>
    </row>
    <row r="24" spans="1:6" x14ac:dyDescent="0.3">
      <c r="A24" s="428">
        <v>18</v>
      </c>
      <c r="B24" s="430" t="s">
        <v>99</v>
      </c>
      <c r="C24" s="429">
        <v>113</v>
      </c>
      <c r="D24" s="429">
        <v>115</v>
      </c>
      <c r="E24" s="429">
        <v>132</v>
      </c>
      <c r="F24" s="429">
        <v>135</v>
      </c>
    </row>
    <row r="25" spans="1:6" x14ac:dyDescent="0.3">
      <c r="A25" s="428"/>
      <c r="B25" s="427" t="s">
        <v>201</v>
      </c>
      <c r="C25" s="425">
        <f>SUM(C7:C24)</f>
        <v>3298</v>
      </c>
      <c r="D25" s="426">
        <f>SUM(D7:D24)</f>
        <v>3473</v>
      </c>
      <c r="E25" s="426">
        <f>SUM(E7:E24)</f>
        <v>3462</v>
      </c>
      <c r="F25" s="425">
        <f>SUM(F7:F24)</f>
        <v>3653</v>
      </c>
    </row>
  </sheetData>
  <mergeCells count="5">
    <mergeCell ref="E4:F5"/>
    <mergeCell ref="A1:F3"/>
    <mergeCell ref="A4:A6"/>
    <mergeCell ref="B4:B6"/>
    <mergeCell ref="C4:D5"/>
  </mergeCells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H24"/>
  <sheetViews>
    <sheetView zoomScaleNormal="100" workbookViewId="0">
      <selection activeCell="A2" sqref="A2:A4"/>
    </sheetView>
  </sheetViews>
  <sheetFormatPr defaultRowHeight="15.75" x14ac:dyDescent="0.25"/>
  <cols>
    <col min="1" max="1" width="6.7109375" style="246" customWidth="1"/>
    <col min="2" max="2" width="23.7109375" style="246" customWidth="1"/>
    <col min="3" max="3" width="21.42578125" style="375" customWidth="1"/>
    <col min="4" max="4" width="17.5703125" style="375" customWidth="1"/>
    <col min="5" max="5" width="21" style="246" customWidth="1"/>
    <col min="6" max="6" width="20.140625" style="246" customWidth="1"/>
    <col min="7" max="7" width="9.140625" style="246"/>
    <col min="8" max="8" width="20" style="246" customWidth="1"/>
    <col min="9" max="11" width="9.140625" style="246"/>
    <col min="12" max="12" width="10.7109375" style="246" bestFit="1" customWidth="1"/>
    <col min="13" max="16384" width="9.140625" style="246"/>
  </cols>
  <sheetData>
    <row r="1" spans="1:6" ht="92.25" customHeight="1" x14ac:dyDescent="0.25">
      <c r="A1" s="460" t="s">
        <v>272</v>
      </c>
      <c r="B1" s="460"/>
      <c r="C1" s="460"/>
      <c r="D1" s="460"/>
      <c r="E1" s="460"/>
      <c r="F1" s="460"/>
    </row>
    <row r="2" spans="1:6" ht="16.5" customHeight="1" x14ac:dyDescent="0.25">
      <c r="A2" s="458" t="s">
        <v>151</v>
      </c>
      <c r="B2" s="180" t="s">
        <v>65</v>
      </c>
      <c r="C2" s="403" t="s">
        <v>271</v>
      </c>
      <c r="D2" s="459"/>
      <c r="E2" s="180" t="s">
        <v>270</v>
      </c>
      <c r="F2" s="180"/>
    </row>
    <row r="3" spans="1:6" x14ac:dyDescent="0.25">
      <c r="A3" s="458"/>
      <c r="B3" s="180"/>
      <c r="C3" s="457" t="s">
        <v>269</v>
      </c>
      <c r="D3" s="457" t="s">
        <v>268</v>
      </c>
      <c r="E3" s="457" t="s">
        <v>267</v>
      </c>
      <c r="F3" s="457" t="s">
        <v>266</v>
      </c>
    </row>
    <row r="4" spans="1:6" ht="58.5" customHeight="1" thickBot="1" x14ac:dyDescent="0.3">
      <c r="A4" s="456"/>
      <c r="B4" s="272"/>
      <c r="C4" s="455"/>
      <c r="D4" s="455"/>
      <c r="E4" s="455"/>
      <c r="F4" s="455"/>
    </row>
    <row r="5" spans="1:6" ht="16.5" thickTop="1" x14ac:dyDescent="0.25">
      <c r="A5" s="270">
        <v>1</v>
      </c>
      <c r="B5" s="397" t="s">
        <v>51</v>
      </c>
      <c r="C5" s="454">
        <v>40</v>
      </c>
      <c r="D5" s="454">
        <v>41</v>
      </c>
      <c r="E5" s="454">
        <v>3337</v>
      </c>
      <c r="F5" s="454">
        <v>3378</v>
      </c>
    </row>
    <row r="6" spans="1:6" x14ac:dyDescent="0.25">
      <c r="A6" s="264">
        <v>2</v>
      </c>
      <c r="B6" s="302" t="s">
        <v>50</v>
      </c>
      <c r="C6" s="453">
        <v>21</v>
      </c>
      <c r="D6" s="453">
        <v>21</v>
      </c>
      <c r="E6" s="453">
        <v>1801</v>
      </c>
      <c r="F6" s="453">
        <v>1825</v>
      </c>
    </row>
    <row r="7" spans="1:6" x14ac:dyDescent="0.25">
      <c r="A7" s="268">
        <v>3</v>
      </c>
      <c r="B7" s="308" t="s">
        <v>49</v>
      </c>
      <c r="C7" s="454">
        <v>30</v>
      </c>
      <c r="D7" s="454">
        <v>31</v>
      </c>
      <c r="E7" s="454">
        <v>4750</v>
      </c>
      <c r="F7" s="454">
        <v>4792</v>
      </c>
    </row>
    <row r="8" spans="1:6" x14ac:dyDescent="0.25">
      <c r="A8" s="264">
        <v>4</v>
      </c>
      <c r="B8" s="302" t="s">
        <v>48</v>
      </c>
      <c r="C8" s="453">
        <v>297</v>
      </c>
      <c r="D8" s="453">
        <v>305</v>
      </c>
      <c r="E8" s="453">
        <v>17816</v>
      </c>
      <c r="F8" s="453">
        <v>17955</v>
      </c>
    </row>
    <row r="9" spans="1:6" x14ac:dyDescent="0.25">
      <c r="A9" s="268">
        <v>5</v>
      </c>
      <c r="B9" s="308" t="s">
        <v>47</v>
      </c>
      <c r="C9" s="454">
        <v>91</v>
      </c>
      <c r="D9" s="454">
        <v>92</v>
      </c>
      <c r="E9" s="454">
        <v>8109</v>
      </c>
      <c r="F9" s="454">
        <v>8197</v>
      </c>
    </row>
    <row r="10" spans="1:6" x14ac:dyDescent="0.25">
      <c r="A10" s="264">
        <v>6</v>
      </c>
      <c r="B10" s="302" t="s">
        <v>46</v>
      </c>
      <c r="C10" s="453">
        <v>145</v>
      </c>
      <c r="D10" s="453">
        <v>146</v>
      </c>
      <c r="E10" s="453">
        <v>13619</v>
      </c>
      <c r="F10" s="453">
        <v>13726</v>
      </c>
    </row>
    <row r="11" spans="1:6" x14ac:dyDescent="0.25">
      <c r="A11" s="268">
        <v>7</v>
      </c>
      <c r="B11" s="308" t="s">
        <v>45</v>
      </c>
      <c r="C11" s="454">
        <v>69</v>
      </c>
      <c r="D11" s="454">
        <v>71</v>
      </c>
      <c r="E11" s="454">
        <v>4127</v>
      </c>
      <c r="F11" s="454">
        <v>4175</v>
      </c>
    </row>
    <row r="12" spans="1:6" x14ac:dyDescent="0.25">
      <c r="A12" s="264">
        <v>8</v>
      </c>
      <c r="B12" s="302" t="s">
        <v>44</v>
      </c>
      <c r="C12" s="453">
        <v>58</v>
      </c>
      <c r="D12" s="453">
        <v>58</v>
      </c>
      <c r="E12" s="453">
        <v>4469</v>
      </c>
      <c r="F12" s="453">
        <v>4524</v>
      </c>
    </row>
    <row r="13" spans="1:6" x14ac:dyDescent="0.25">
      <c r="A13" s="268">
        <v>9</v>
      </c>
      <c r="B13" s="308" t="s">
        <v>43</v>
      </c>
      <c r="C13" s="454">
        <v>64</v>
      </c>
      <c r="D13" s="454">
        <v>66</v>
      </c>
      <c r="E13" s="454">
        <v>5343</v>
      </c>
      <c r="F13" s="454">
        <v>5385</v>
      </c>
    </row>
    <row r="14" spans="1:6" x14ac:dyDescent="0.25">
      <c r="A14" s="264">
        <v>10</v>
      </c>
      <c r="B14" s="302" t="s">
        <v>42</v>
      </c>
      <c r="C14" s="453">
        <v>19</v>
      </c>
      <c r="D14" s="453">
        <v>20</v>
      </c>
      <c r="E14" s="453">
        <v>1689</v>
      </c>
      <c r="F14" s="453">
        <v>1708</v>
      </c>
    </row>
    <row r="15" spans="1:6" x14ac:dyDescent="0.25">
      <c r="A15" s="268">
        <v>11</v>
      </c>
      <c r="B15" s="308" t="s">
        <v>41</v>
      </c>
      <c r="C15" s="454">
        <v>61</v>
      </c>
      <c r="D15" s="454">
        <v>61</v>
      </c>
      <c r="E15" s="454">
        <v>3542</v>
      </c>
      <c r="F15" s="454">
        <v>3586</v>
      </c>
    </row>
    <row r="16" spans="1:6" x14ac:dyDescent="0.25">
      <c r="A16" s="264">
        <v>12</v>
      </c>
      <c r="B16" s="302" t="s">
        <v>40</v>
      </c>
      <c r="C16" s="453">
        <v>37</v>
      </c>
      <c r="D16" s="453">
        <v>37</v>
      </c>
      <c r="E16" s="453">
        <v>4217</v>
      </c>
      <c r="F16" s="453">
        <v>4259</v>
      </c>
    </row>
    <row r="17" spans="1:8" x14ac:dyDescent="0.25">
      <c r="A17" s="268">
        <v>13</v>
      </c>
      <c r="B17" s="308" t="s">
        <v>39</v>
      </c>
      <c r="C17" s="454">
        <v>25</v>
      </c>
      <c r="D17" s="454">
        <v>25</v>
      </c>
      <c r="E17" s="454">
        <v>2265</v>
      </c>
      <c r="F17" s="454">
        <v>2288</v>
      </c>
    </row>
    <row r="18" spans="1:8" x14ac:dyDescent="0.25">
      <c r="A18" s="264">
        <v>14</v>
      </c>
      <c r="B18" s="302" t="s">
        <v>38</v>
      </c>
      <c r="C18" s="453">
        <v>51</v>
      </c>
      <c r="D18" s="453">
        <v>51</v>
      </c>
      <c r="E18" s="453">
        <v>3121</v>
      </c>
      <c r="F18" s="453">
        <v>3144</v>
      </c>
    </row>
    <row r="19" spans="1:8" x14ac:dyDescent="0.25">
      <c r="A19" s="268">
        <v>15</v>
      </c>
      <c r="B19" s="308" t="s">
        <v>37</v>
      </c>
      <c r="C19" s="454">
        <v>35</v>
      </c>
      <c r="D19" s="454">
        <v>35</v>
      </c>
      <c r="E19" s="454">
        <v>2450</v>
      </c>
      <c r="F19" s="454">
        <v>2475</v>
      </c>
    </row>
    <row r="20" spans="1:8" x14ac:dyDescent="0.25">
      <c r="A20" s="264">
        <v>16</v>
      </c>
      <c r="B20" s="302" t="s">
        <v>36</v>
      </c>
      <c r="C20" s="453">
        <v>70</v>
      </c>
      <c r="D20" s="453">
        <v>70</v>
      </c>
      <c r="E20" s="453">
        <v>8698</v>
      </c>
      <c r="F20" s="453">
        <v>8760</v>
      </c>
    </row>
    <row r="21" spans="1:8" x14ac:dyDescent="0.25">
      <c r="A21" s="268">
        <v>17</v>
      </c>
      <c r="B21" s="308" t="s">
        <v>35</v>
      </c>
      <c r="C21" s="454">
        <v>60</v>
      </c>
      <c r="D21" s="454">
        <v>60</v>
      </c>
      <c r="E21" s="454">
        <v>4458</v>
      </c>
      <c r="F21" s="454">
        <v>4508</v>
      </c>
    </row>
    <row r="22" spans="1:8" x14ac:dyDescent="0.25">
      <c r="A22" s="264">
        <v>18</v>
      </c>
      <c r="B22" s="302" t="s">
        <v>34</v>
      </c>
      <c r="C22" s="453">
        <v>69</v>
      </c>
      <c r="D22" s="453">
        <v>73</v>
      </c>
      <c r="E22" s="453">
        <v>6217</v>
      </c>
      <c r="F22" s="453">
        <v>6265</v>
      </c>
    </row>
    <row r="23" spans="1:8" x14ac:dyDescent="0.25">
      <c r="A23" s="452" t="s">
        <v>33</v>
      </c>
      <c r="B23" s="451"/>
      <c r="C23" s="450">
        <f>SUM(C5:C22)</f>
        <v>1242</v>
      </c>
      <c r="D23" s="450">
        <f>SUM(D5:D22)</f>
        <v>1263</v>
      </c>
      <c r="E23" s="450">
        <f>SUM(E5:E22)</f>
        <v>100028</v>
      </c>
      <c r="F23" s="296">
        <f>SUM(F5:F22)</f>
        <v>100950</v>
      </c>
      <c r="H23" s="449"/>
    </row>
    <row r="24" spans="1:8" s="375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F23"/>
  <sheetViews>
    <sheetView zoomScale="115" zoomScaleNormal="115" workbookViewId="0">
      <selection activeCell="A2" sqref="A2:A4"/>
    </sheetView>
  </sheetViews>
  <sheetFormatPr defaultRowHeight="15.75" x14ac:dyDescent="0.25"/>
  <cols>
    <col min="1" max="1" width="4.5703125" style="246" customWidth="1"/>
    <col min="2" max="2" width="26.28515625" style="246" customWidth="1"/>
    <col min="3" max="3" width="14.7109375" style="375" customWidth="1"/>
    <col min="4" max="4" width="14.42578125" style="375" customWidth="1"/>
    <col min="5" max="5" width="13.85546875" style="375" customWidth="1"/>
    <col min="6" max="6" width="15.140625" style="375" customWidth="1"/>
    <col min="7" max="16384" width="9.140625" style="246"/>
  </cols>
  <sheetData>
    <row r="1" spans="1:6" ht="92.25" customHeight="1" x14ac:dyDescent="0.25">
      <c r="A1" s="460" t="s">
        <v>278</v>
      </c>
      <c r="B1" s="460"/>
      <c r="C1" s="460"/>
      <c r="D1" s="460"/>
      <c r="E1" s="460"/>
      <c r="F1" s="460"/>
    </row>
    <row r="2" spans="1:6" ht="13.5" customHeight="1" x14ac:dyDescent="0.25">
      <c r="A2" s="457" t="s">
        <v>151</v>
      </c>
      <c r="B2" s="457" t="s">
        <v>277</v>
      </c>
      <c r="C2" s="473" t="s">
        <v>276</v>
      </c>
      <c r="D2" s="472"/>
      <c r="E2" s="473" t="s">
        <v>275</v>
      </c>
      <c r="F2" s="472"/>
    </row>
    <row r="3" spans="1:6" x14ac:dyDescent="0.25">
      <c r="A3" s="470"/>
      <c r="B3" s="469"/>
      <c r="C3" s="471" t="s">
        <v>274</v>
      </c>
      <c r="D3" s="471"/>
      <c r="E3" s="471" t="s">
        <v>273</v>
      </c>
      <c r="F3" s="471"/>
    </row>
    <row r="4" spans="1:6" ht="17.25" customHeight="1" x14ac:dyDescent="0.25">
      <c r="A4" s="470"/>
      <c r="B4" s="469"/>
      <c r="C4" s="467" t="s">
        <v>125</v>
      </c>
      <c r="D4" s="468" t="s">
        <v>163</v>
      </c>
      <c r="E4" s="467" t="s">
        <v>125</v>
      </c>
      <c r="F4" s="467" t="s">
        <v>163</v>
      </c>
    </row>
    <row r="5" spans="1:6" x14ac:dyDescent="0.25">
      <c r="A5" s="268">
        <v>1</v>
      </c>
      <c r="B5" s="308" t="s">
        <v>51</v>
      </c>
      <c r="C5" s="466">
        <v>119</v>
      </c>
      <c r="D5" s="395">
        <v>162</v>
      </c>
      <c r="E5" s="464">
        <v>125</v>
      </c>
      <c r="F5" s="307">
        <v>183</v>
      </c>
    </row>
    <row r="6" spans="1:6" x14ac:dyDescent="0.25">
      <c r="A6" s="264">
        <v>2</v>
      </c>
      <c r="B6" s="302" t="s">
        <v>50</v>
      </c>
      <c r="C6" s="463">
        <v>201</v>
      </c>
      <c r="D6" s="301">
        <v>257</v>
      </c>
      <c r="E6" s="462">
        <v>208</v>
      </c>
      <c r="F6" s="301">
        <v>308</v>
      </c>
    </row>
    <row r="7" spans="1:6" x14ac:dyDescent="0.25">
      <c r="A7" s="268">
        <v>3</v>
      </c>
      <c r="B7" s="308" t="s">
        <v>49</v>
      </c>
      <c r="C7" s="465">
        <v>171</v>
      </c>
      <c r="D7" s="307">
        <v>227</v>
      </c>
      <c r="E7" s="464">
        <v>182</v>
      </c>
      <c r="F7" s="307">
        <v>275</v>
      </c>
    </row>
    <row r="8" spans="1:6" x14ac:dyDescent="0.25">
      <c r="A8" s="264">
        <v>4</v>
      </c>
      <c r="B8" s="302" t="s">
        <v>48</v>
      </c>
      <c r="C8" s="463">
        <v>1001</v>
      </c>
      <c r="D8" s="301">
        <v>1386</v>
      </c>
      <c r="E8" s="462">
        <v>1110</v>
      </c>
      <c r="F8" s="301">
        <v>1601</v>
      </c>
    </row>
    <row r="9" spans="1:6" x14ac:dyDescent="0.25">
      <c r="A9" s="268">
        <v>5</v>
      </c>
      <c r="B9" s="308" t="s">
        <v>47</v>
      </c>
      <c r="C9" s="465">
        <v>802</v>
      </c>
      <c r="D9" s="307">
        <v>1000</v>
      </c>
      <c r="E9" s="464">
        <v>874</v>
      </c>
      <c r="F9" s="307">
        <v>1205</v>
      </c>
    </row>
    <row r="10" spans="1:6" x14ac:dyDescent="0.25">
      <c r="A10" s="264">
        <v>6</v>
      </c>
      <c r="B10" s="302" t="s">
        <v>46</v>
      </c>
      <c r="C10" s="463">
        <v>673</v>
      </c>
      <c r="D10" s="301">
        <v>799</v>
      </c>
      <c r="E10" s="462">
        <v>705</v>
      </c>
      <c r="F10" s="301">
        <v>933</v>
      </c>
    </row>
    <row r="11" spans="1:6" x14ac:dyDescent="0.25">
      <c r="A11" s="268">
        <v>7</v>
      </c>
      <c r="B11" s="308" t="s">
        <v>45</v>
      </c>
      <c r="C11" s="465">
        <v>579</v>
      </c>
      <c r="D11" s="307">
        <v>750</v>
      </c>
      <c r="E11" s="464">
        <v>620</v>
      </c>
      <c r="F11" s="307">
        <v>903</v>
      </c>
    </row>
    <row r="12" spans="1:6" x14ac:dyDescent="0.25">
      <c r="A12" s="264">
        <v>8</v>
      </c>
      <c r="B12" s="302" t="s">
        <v>44</v>
      </c>
      <c r="C12" s="463">
        <v>133</v>
      </c>
      <c r="D12" s="301">
        <v>170</v>
      </c>
      <c r="E12" s="462">
        <v>146</v>
      </c>
      <c r="F12" s="301">
        <v>217</v>
      </c>
    </row>
    <row r="13" spans="1:6" x14ac:dyDescent="0.25">
      <c r="A13" s="268">
        <v>9</v>
      </c>
      <c r="B13" s="308" t="s">
        <v>43</v>
      </c>
      <c r="C13" s="465">
        <v>388</v>
      </c>
      <c r="D13" s="307">
        <v>439</v>
      </c>
      <c r="E13" s="464">
        <v>419</v>
      </c>
      <c r="F13" s="307">
        <v>528</v>
      </c>
    </row>
    <row r="14" spans="1:6" x14ac:dyDescent="0.25">
      <c r="A14" s="264">
        <v>10</v>
      </c>
      <c r="B14" s="302" t="s">
        <v>42</v>
      </c>
      <c r="C14" s="463">
        <v>137</v>
      </c>
      <c r="D14" s="301">
        <v>182</v>
      </c>
      <c r="E14" s="462">
        <v>143</v>
      </c>
      <c r="F14" s="301">
        <v>229</v>
      </c>
    </row>
    <row r="15" spans="1:6" x14ac:dyDescent="0.25">
      <c r="A15" s="268">
        <v>11</v>
      </c>
      <c r="B15" s="308" t="s">
        <v>41</v>
      </c>
      <c r="C15" s="465">
        <v>133</v>
      </c>
      <c r="D15" s="307">
        <v>184</v>
      </c>
      <c r="E15" s="464">
        <v>141</v>
      </c>
      <c r="F15" s="307">
        <v>215</v>
      </c>
    </row>
    <row r="16" spans="1:6" x14ac:dyDescent="0.25">
      <c r="A16" s="264">
        <v>12</v>
      </c>
      <c r="B16" s="302" t="s">
        <v>40</v>
      </c>
      <c r="C16" s="463">
        <v>171</v>
      </c>
      <c r="D16" s="301">
        <v>241</v>
      </c>
      <c r="E16" s="462">
        <v>184</v>
      </c>
      <c r="F16" s="301">
        <v>271</v>
      </c>
    </row>
    <row r="17" spans="1:6" x14ac:dyDescent="0.25">
      <c r="A17" s="268">
        <v>13</v>
      </c>
      <c r="B17" s="308" t="s">
        <v>39</v>
      </c>
      <c r="C17" s="465">
        <v>235</v>
      </c>
      <c r="D17" s="307">
        <v>306</v>
      </c>
      <c r="E17" s="464">
        <v>240</v>
      </c>
      <c r="F17" s="307">
        <v>344</v>
      </c>
    </row>
    <row r="18" spans="1:6" x14ac:dyDescent="0.25">
      <c r="A18" s="264">
        <v>14</v>
      </c>
      <c r="B18" s="302" t="s">
        <v>38</v>
      </c>
      <c r="C18" s="463">
        <v>293</v>
      </c>
      <c r="D18" s="301">
        <v>399</v>
      </c>
      <c r="E18" s="462">
        <v>307</v>
      </c>
      <c r="F18" s="301">
        <v>480</v>
      </c>
    </row>
    <row r="19" spans="1:6" x14ac:dyDescent="0.25">
      <c r="A19" s="268">
        <v>15</v>
      </c>
      <c r="B19" s="308" t="s">
        <v>37</v>
      </c>
      <c r="C19" s="465">
        <v>318</v>
      </c>
      <c r="D19" s="307">
        <v>455</v>
      </c>
      <c r="E19" s="464">
        <v>335</v>
      </c>
      <c r="F19" s="307">
        <v>539</v>
      </c>
    </row>
    <row r="20" spans="1:6" x14ac:dyDescent="0.25">
      <c r="A20" s="264">
        <v>16</v>
      </c>
      <c r="B20" s="302" t="s">
        <v>36</v>
      </c>
      <c r="C20" s="463">
        <v>23</v>
      </c>
      <c r="D20" s="301">
        <v>31</v>
      </c>
      <c r="E20" s="462">
        <v>25</v>
      </c>
      <c r="F20" s="301">
        <v>41</v>
      </c>
    </row>
    <row r="21" spans="1:6" x14ac:dyDescent="0.25">
      <c r="A21" s="268">
        <v>17</v>
      </c>
      <c r="B21" s="308" t="s">
        <v>35</v>
      </c>
      <c r="C21" s="465">
        <v>684</v>
      </c>
      <c r="D21" s="307">
        <v>870</v>
      </c>
      <c r="E21" s="464">
        <v>716</v>
      </c>
      <c r="F21" s="307">
        <v>1035</v>
      </c>
    </row>
    <row r="22" spans="1:6" x14ac:dyDescent="0.25">
      <c r="A22" s="264">
        <v>18</v>
      </c>
      <c r="B22" s="302" t="s">
        <v>34</v>
      </c>
      <c r="C22" s="463">
        <v>534</v>
      </c>
      <c r="D22" s="301">
        <v>675</v>
      </c>
      <c r="E22" s="462">
        <v>567</v>
      </c>
      <c r="F22" s="301">
        <v>804</v>
      </c>
    </row>
    <row r="23" spans="1:6" x14ac:dyDescent="0.25">
      <c r="A23" s="385" t="s">
        <v>33</v>
      </c>
      <c r="B23" s="384"/>
      <c r="C23" s="461">
        <f>SUM(C5:C22)</f>
        <v>6595</v>
      </c>
      <c r="D23" s="461">
        <f>SUM(D5:D22)</f>
        <v>8533</v>
      </c>
      <c r="E23" s="461">
        <f>SUM(E5:E22)</f>
        <v>7047</v>
      </c>
      <c r="F23" s="461">
        <f>SUM(F5:F22)</f>
        <v>10111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F22"/>
  <sheetViews>
    <sheetView zoomScaleNormal="100" workbookViewId="0">
      <selection activeCell="D8" sqref="D8"/>
    </sheetView>
  </sheetViews>
  <sheetFormatPr defaultRowHeight="15.75" x14ac:dyDescent="0.25"/>
  <cols>
    <col min="1" max="1" width="8.85546875" style="246" customWidth="1"/>
    <col min="2" max="2" width="21.5703125" style="246" customWidth="1"/>
    <col min="3" max="3" width="25.5703125" style="246" customWidth="1"/>
    <col min="4" max="4" width="23.7109375" style="246" customWidth="1"/>
    <col min="5" max="5" width="12.42578125" style="246" customWidth="1"/>
    <col min="6" max="16384" width="9.140625" style="246"/>
  </cols>
  <sheetData>
    <row r="1" spans="1:5" s="249" customFormat="1" ht="62.25" customHeight="1" x14ac:dyDescent="0.25">
      <c r="A1" s="243" t="s">
        <v>281</v>
      </c>
      <c r="B1" s="243"/>
      <c r="C1" s="243"/>
      <c r="D1" s="243"/>
      <c r="E1" s="482"/>
    </row>
    <row r="2" spans="1:5" s="249" customFormat="1" ht="47.25" x14ac:dyDescent="0.25">
      <c r="A2" s="481" t="s">
        <v>151</v>
      </c>
      <c r="B2" s="480" t="s">
        <v>65</v>
      </c>
      <c r="C2" s="480" t="s">
        <v>280</v>
      </c>
      <c r="D2" s="480" t="s">
        <v>279</v>
      </c>
      <c r="E2" s="479"/>
    </row>
    <row r="3" spans="1:5" x14ac:dyDescent="0.25">
      <c r="A3" s="268">
        <v>1</v>
      </c>
      <c r="B3" s="308" t="s">
        <v>51</v>
      </c>
      <c r="C3" s="477">
        <v>2449</v>
      </c>
      <c r="D3" s="477">
        <v>2496</v>
      </c>
      <c r="E3" s="475"/>
    </row>
    <row r="4" spans="1:5" x14ac:dyDescent="0.25">
      <c r="A4" s="264">
        <v>2</v>
      </c>
      <c r="B4" s="302" t="s">
        <v>50</v>
      </c>
      <c r="C4" s="476">
        <v>2735</v>
      </c>
      <c r="D4" s="476">
        <v>2801</v>
      </c>
      <c r="E4" s="475"/>
    </row>
    <row r="5" spans="1:5" x14ac:dyDescent="0.25">
      <c r="A5" s="268">
        <v>3</v>
      </c>
      <c r="B5" s="308" t="s">
        <v>49</v>
      </c>
      <c r="C5" s="477">
        <v>6089</v>
      </c>
      <c r="D5" s="477">
        <v>6221</v>
      </c>
      <c r="E5" s="475"/>
    </row>
    <row r="6" spans="1:5" x14ac:dyDescent="0.25">
      <c r="A6" s="264">
        <v>4</v>
      </c>
      <c r="B6" s="302" t="s">
        <v>48</v>
      </c>
      <c r="C6" s="476">
        <v>17996</v>
      </c>
      <c r="D6" s="476">
        <v>18537</v>
      </c>
      <c r="E6" s="475"/>
    </row>
    <row r="7" spans="1:5" x14ac:dyDescent="0.25">
      <c r="A7" s="268">
        <v>5</v>
      </c>
      <c r="B7" s="308" t="s">
        <v>47</v>
      </c>
      <c r="C7" s="477">
        <v>13969</v>
      </c>
      <c r="D7" s="477">
        <v>14212</v>
      </c>
      <c r="E7" s="475"/>
    </row>
    <row r="8" spans="1:5" x14ac:dyDescent="0.25">
      <c r="A8" s="264">
        <v>6</v>
      </c>
      <c r="B8" s="302" t="s">
        <v>46</v>
      </c>
      <c r="C8" s="476">
        <v>12203</v>
      </c>
      <c r="D8" s="476">
        <v>12512</v>
      </c>
      <c r="E8" s="475"/>
    </row>
    <row r="9" spans="1:5" x14ac:dyDescent="0.25">
      <c r="A9" s="268">
        <v>7</v>
      </c>
      <c r="B9" s="308" t="s">
        <v>45</v>
      </c>
      <c r="C9" s="477">
        <v>5388</v>
      </c>
      <c r="D9" s="477">
        <v>5529</v>
      </c>
      <c r="E9" s="475"/>
    </row>
    <row r="10" spans="1:5" x14ac:dyDescent="0.25">
      <c r="A10" s="264">
        <v>8</v>
      </c>
      <c r="B10" s="302" t="s">
        <v>44</v>
      </c>
      <c r="C10" s="476">
        <v>3074</v>
      </c>
      <c r="D10" s="476">
        <v>3159</v>
      </c>
      <c r="E10" s="475"/>
    </row>
    <row r="11" spans="1:5" x14ac:dyDescent="0.25">
      <c r="A11" s="268">
        <v>9</v>
      </c>
      <c r="B11" s="308" t="s">
        <v>43</v>
      </c>
      <c r="C11" s="477">
        <v>5913</v>
      </c>
      <c r="D11" s="477">
        <v>6092</v>
      </c>
      <c r="E11" s="475"/>
    </row>
    <row r="12" spans="1:5" x14ac:dyDescent="0.25">
      <c r="A12" s="264">
        <v>10</v>
      </c>
      <c r="B12" s="302" t="s">
        <v>42</v>
      </c>
      <c r="C12" s="476">
        <v>1964</v>
      </c>
      <c r="D12" s="476">
        <v>2003</v>
      </c>
      <c r="E12" s="475"/>
    </row>
    <row r="13" spans="1:5" x14ac:dyDescent="0.25">
      <c r="A13" s="268">
        <v>11</v>
      </c>
      <c r="B13" s="308" t="s">
        <v>41</v>
      </c>
      <c r="C13" s="477">
        <v>3770</v>
      </c>
      <c r="D13" s="477">
        <v>3860</v>
      </c>
      <c r="E13" s="475"/>
    </row>
    <row r="14" spans="1:5" x14ac:dyDescent="0.25">
      <c r="A14" s="264">
        <v>12</v>
      </c>
      <c r="B14" s="302" t="s">
        <v>40</v>
      </c>
      <c r="C14" s="476">
        <v>5135</v>
      </c>
      <c r="D14" s="476">
        <v>5246</v>
      </c>
      <c r="E14" s="475"/>
    </row>
    <row r="15" spans="1:5" x14ac:dyDescent="0.25">
      <c r="A15" s="268">
        <v>13</v>
      </c>
      <c r="B15" s="308" t="s">
        <v>39</v>
      </c>
      <c r="C15" s="477">
        <v>2219</v>
      </c>
      <c r="D15" s="477">
        <v>2273</v>
      </c>
      <c r="E15" s="475"/>
    </row>
    <row r="16" spans="1:5" x14ac:dyDescent="0.25">
      <c r="A16" s="264">
        <v>14</v>
      </c>
      <c r="B16" s="302" t="s">
        <v>38</v>
      </c>
      <c r="C16" s="476">
        <v>4109</v>
      </c>
      <c r="D16" s="476">
        <v>4226</v>
      </c>
      <c r="E16" s="475"/>
    </row>
    <row r="17" spans="1:6" x14ac:dyDescent="0.25">
      <c r="A17" s="268">
        <v>15</v>
      </c>
      <c r="B17" s="308" t="s">
        <v>37</v>
      </c>
      <c r="C17" s="477">
        <v>3515</v>
      </c>
      <c r="D17" s="477">
        <v>3597</v>
      </c>
      <c r="E17" s="475"/>
    </row>
    <row r="18" spans="1:6" x14ac:dyDescent="0.25">
      <c r="A18" s="264">
        <v>16</v>
      </c>
      <c r="B18" s="302" t="s">
        <v>36</v>
      </c>
      <c r="C18" s="476">
        <v>3074</v>
      </c>
      <c r="D18" s="476">
        <v>3129</v>
      </c>
      <c r="E18" s="475"/>
      <c r="F18" s="478"/>
    </row>
    <row r="19" spans="1:6" x14ac:dyDescent="0.25">
      <c r="A19" s="268">
        <v>17</v>
      </c>
      <c r="B19" s="308" t="s">
        <v>35</v>
      </c>
      <c r="C19" s="477">
        <v>4327</v>
      </c>
      <c r="D19" s="477">
        <v>4446</v>
      </c>
      <c r="E19" s="475"/>
    </row>
    <row r="20" spans="1:6" x14ac:dyDescent="0.25">
      <c r="A20" s="264">
        <v>18</v>
      </c>
      <c r="B20" s="302" t="s">
        <v>34</v>
      </c>
      <c r="C20" s="476">
        <v>7347</v>
      </c>
      <c r="D20" s="476">
        <v>7498</v>
      </c>
      <c r="E20" s="475"/>
    </row>
    <row r="21" spans="1:6" x14ac:dyDescent="0.25">
      <c r="A21" s="385" t="s">
        <v>33</v>
      </c>
      <c r="B21" s="384"/>
      <c r="C21" s="381">
        <f>SUM(C3:C20)</f>
        <v>105276</v>
      </c>
      <c r="D21" s="381">
        <f>SUM(D3:D20)</f>
        <v>107837</v>
      </c>
      <c r="E21" s="474"/>
    </row>
    <row r="22" spans="1:6" x14ac:dyDescent="0.25">
      <c r="A22" s="474"/>
      <c r="B22" s="474"/>
      <c r="C22" s="474"/>
      <c r="D22" s="474"/>
      <c r="E22" s="474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8"/>
  <sheetViews>
    <sheetView zoomScale="90" zoomScaleNormal="90" workbookViewId="0">
      <selection activeCell="H30" sqref="H30"/>
    </sheetView>
  </sheetViews>
  <sheetFormatPr defaultRowHeight="12.75" x14ac:dyDescent="0.2"/>
  <cols>
    <col min="1" max="1" width="4.7109375" style="17" customWidth="1"/>
    <col min="2" max="2" width="28.28515625" style="18" customWidth="1"/>
    <col min="3" max="3" width="17.5703125" style="17" customWidth="1"/>
    <col min="4" max="4" width="12.140625" style="17" customWidth="1"/>
    <col min="5" max="5" width="10" style="17" customWidth="1"/>
    <col min="6" max="6" width="8.28515625" style="17" customWidth="1"/>
    <col min="7" max="7" width="8.5703125" style="17" customWidth="1"/>
    <col min="8" max="8" width="10.28515625" style="17" customWidth="1"/>
    <col min="9" max="9" width="8.7109375" style="17" customWidth="1"/>
    <col min="10" max="10" width="8.140625" style="17" customWidth="1"/>
    <col min="11" max="11" width="12" style="17" customWidth="1"/>
    <col min="12" max="12" width="9.140625" style="17"/>
    <col min="13" max="13" width="11.5703125" style="17" bestFit="1" customWidth="1"/>
    <col min="14" max="14" width="15.28515625" style="17" customWidth="1"/>
    <col min="15" max="16384" width="9.140625" style="17"/>
  </cols>
  <sheetData>
    <row r="1" spans="1:16" ht="15.75" x14ac:dyDescent="0.2">
      <c r="A1" s="56" t="s">
        <v>68</v>
      </c>
      <c r="B1" s="56"/>
      <c r="C1" s="56"/>
      <c r="D1" s="56"/>
      <c r="E1" s="56"/>
      <c r="F1" s="56"/>
      <c r="G1" s="55"/>
      <c r="H1" s="55"/>
      <c r="I1" s="55"/>
      <c r="J1" s="55"/>
      <c r="K1" s="55"/>
      <c r="L1" s="55"/>
      <c r="M1" s="55"/>
      <c r="N1" s="55"/>
    </row>
    <row r="2" spans="1:16" s="52" customFormat="1" ht="17.25" customHeight="1" x14ac:dyDescent="0.25">
      <c r="A2" s="54" t="s">
        <v>67</v>
      </c>
      <c r="B2" s="54"/>
      <c r="C2" s="54"/>
      <c r="D2" s="54"/>
      <c r="E2" s="54"/>
      <c r="F2" s="54"/>
      <c r="G2" s="53"/>
      <c r="H2" s="53"/>
      <c r="I2" s="53"/>
      <c r="J2" s="53"/>
      <c r="K2" s="53"/>
      <c r="L2" s="53"/>
      <c r="M2" s="53"/>
      <c r="N2" s="53"/>
    </row>
    <row r="3" spans="1:16" s="38" customFormat="1" ht="31.5" x14ac:dyDescent="0.25">
      <c r="A3" s="47" t="s">
        <v>66</v>
      </c>
      <c r="B3" s="47" t="s">
        <v>65</v>
      </c>
      <c r="C3" s="47" t="s">
        <v>58</v>
      </c>
      <c r="D3" s="47" t="s">
        <v>64</v>
      </c>
      <c r="E3" s="49" t="s">
        <v>63</v>
      </c>
      <c r="F3" s="51"/>
      <c r="G3" s="48"/>
      <c r="H3" s="49" t="s">
        <v>62</v>
      </c>
      <c r="I3" s="51"/>
      <c r="J3" s="48"/>
      <c r="K3" s="49" t="s">
        <v>61</v>
      </c>
      <c r="L3" s="51"/>
      <c r="M3" s="48"/>
      <c r="N3" s="39" t="s">
        <v>60</v>
      </c>
    </row>
    <row r="4" spans="1:16" s="38" customFormat="1" ht="15.75" x14ac:dyDescent="0.25">
      <c r="A4" s="50"/>
      <c r="B4" s="50"/>
      <c r="C4" s="50"/>
      <c r="D4" s="50"/>
      <c r="E4" s="47" t="s">
        <v>58</v>
      </c>
      <c r="F4" s="49" t="s">
        <v>59</v>
      </c>
      <c r="G4" s="48"/>
      <c r="H4" s="47" t="s">
        <v>58</v>
      </c>
      <c r="I4" s="49" t="s">
        <v>59</v>
      </c>
      <c r="J4" s="48"/>
      <c r="K4" s="47" t="s">
        <v>58</v>
      </c>
      <c r="L4" s="49" t="s">
        <v>59</v>
      </c>
      <c r="M4" s="48"/>
      <c r="N4" s="47" t="s">
        <v>58</v>
      </c>
    </row>
    <row r="5" spans="1:16" s="38" customFormat="1" ht="32.25" thickBot="1" x14ac:dyDescent="0.3">
      <c r="A5" s="46"/>
      <c r="B5" s="46"/>
      <c r="C5" s="46"/>
      <c r="D5" s="46"/>
      <c r="E5" s="46"/>
      <c r="F5" s="45" t="s">
        <v>57</v>
      </c>
      <c r="G5" s="45" t="s">
        <v>56</v>
      </c>
      <c r="H5" s="46"/>
      <c r="I5" s="45" t="s">
        <v>57</v>
      </c>
      <c r="J5" s="45" t="s">
        <v>56</v>
      </c>
      <c r="K5" s="46"/>
      <c r="L5" s="45" t="s">
        <v>57</v>
      </c>
      <c r="M5" s="45" t="s">
        <v>56</v>
      </c>
      <c r="N5" s="44"/>
    </row>
    <row r="6" spans="1:16" s="41" customFormat="1" ht="32.25" thickTop="1" x14ac:dyDescent="0.25">
      <c r="A6" s="43">
        <v>1</v>
      </c>
      <c r="B6" s="43">
        <v>2</v>
      </c>
      <c r="C6" s="43" t="s">
        <v>55</v>
      </c>
      <c r="D6" s="43">
        <v>4</v>
      </c>
      <c r="E6" s="43" t="s">
        <v>54</v>
      </c>
      <c r="F6" s="43">
        <v>6</v>
      </c>
      <c r="G6" s="43">
        <v>7</v>
      </c>
      <c r="H6" s="43" t="s">
        <v>53</v>
      </c>
      <c r="I6" s="43">
        <v>9</v>
      </c>
      <c r="J6" s="43">
        <v>10</v>
      </c>
      <c r="K6" s="43" t="s">
        <v>52</v>
      </c>
      <c r="L6" s="43">
        <v>12</v>
      </c>
      <c r="M6" s="43">
        <v>13</v>
      </c>
      <c r="N6" s="42">
        <v>15</v>
      </c>
    </row>
    <row r="7" spans="1:16" s="38" customFormat="1" ht="15.75" x14ac:dyDescent="0.25">
      <c r="A7" s="40"/>
      <c r="B7" s="39"/>
      <c r="C7" s="39"/>
      <c r="D7" s="39">
        <v>1</v>
      </c>
      <c r="E7" s="39"/>
      <c r="F7" s="39">
        <v>2</v>
      </c>
      <c r="G7" s="39">
        <v>3</v>
      </c>
      <c r="H7" s="39"/>
      <c r="I7" s="39">
        <v>4</v>
      </c>
      <c r="J7" s="39">
        <v>5</v>
      </c>
      <c r="K7" s="39"/>
      <c r="L7" s="39">
        <v>6</v>
      </c>
      <c r="M7" s="39">
        <v>7</v>
      </c>
      <c r="N7" s="39">
        <v>8</v>
      </c>
    </row>
    <row r="8" spans="1:16" s="26" customFormat="1" ht="15.75" x14ac:dyDescent="0.25">
      <c r="A8" s="37">
        <v>1</v>
      </c>
      <c r="B8" s="36" t="s">
        <v>51</v>
      </c>
      <c r="C8" s="23">
        <f>SUM(N8,K8,H8,D8,E8)</f>
        <v>267</v>
      </c>
      <c r="D8" s="23">
        <v>5</v>
      </c>
      <c r="E8" s="35">
        <f>F8+G8</f>
        <v>13</v>
      </c>
      <c r="F8" s="33">
        <v>11</v>
      </c>
      <c r="G8" s="33">
        <v>2</v>
      </c>
      <c r="H8" s="35">
        <f>I8+J8</f>
        <v>23</v>
      </c>
      <c r="I8" s="33">
        <v>9</v>
      </c>
      <c r="J8" s="33">
        <v>14</v>
      </c>
      <c r="K8" s="35">
        <f>L8+M8</f>
        <v>26</v>
      </c>
      <c r="L8" s="34">
        <v>5</v>
      </c>
      <c r="M8" s="33">
        <v>21</v>
      </c>
      <c r="N8" s="23">
        <v>200</v>
      </c>
      <c r="P8" s="27"/>
    </row>
    <row r="9" spans="1:16" s="26" customFormat="1" ht="15.75" x14ac:dyDescent="0.25">
      <c r="A9" s="32">
        <v>2</v>
      </c>
      <c r="B9" s="31" t="s">
        <v>50</v>
      </c>
      <c r="C9" s="28">
        <f>SUM(N9,K9,H9,D9,E9)</f>
        <v>290</v>
      </c>
      <c r="D9" s="28">
        <v>1</v>
      </c>
      <c r="E9" s="30">
        <f>F9+G9</f>
        <v>7</v>
      </c>
      <c r="F9" s="29">
        <v>6</v>
      </c>
      <c r="G9" s="29">
        <v>1</v>
      </c>
      <c r="H9" s="30">
        <f>I9+J9</f>
        <v>48</v>
      </c>
      <c r="I9" s="29">
        <v>31</v>
      </c>
      <c r="J9" s="29">
        <v>17</v>
      </c>
      <c r="K9" s="30">
        <f>L9+M9</f>
        <v>182</v>
      </c>
      <c r="L9" s="29">
        <v>76</v>
      </c>
      <c r="M9" s="29">
        <v>106</v>
      </c>
      <c r="N9" s="28">
        <v>52</v>
      </c>
      <c r="P9" s="27"/>
    </row>
    <row r="10" spans="1:16" s="26" customFormat="1" ht="15.75" x14ac:dyDescent="0.25">
      <c r="A10" s="37">
        <v>3</v>
      </c>
      <c r="B10" s="36" t="s">
        <v>49</v>
      </c>
      <c r="C10" s="23">
        <f>SUM(N10,K10,H10,D10,E10)</f>
        <v>400</v>
      </c>
      <c r="D10" s="23">
        <v>3</v>
      </c>
      <c r="E10" s="35">
        <f>F10+G10</f>
        <v>43</v>
      </c>
      <c r="F10" s="33">
        <v>38</v>
      </c>
      <c r="G10" s="33">
        <v>5</v>
      </c>
      <c r="H10" s="35">
        <f>I10+J10</f>
        <v>63</v>
      </c>
      <c r="I10" s="33">
        <v>53</v>
      </c>
      <c r="J10" s="33">
        <v>10</v>
      </c>
      <c r="K10" s="35">
        <f>L10+M10</f>
        <v>58</v>
      </c>
      <c r="L10" s="34">
        <v>35</v>
      </c>
      <c r="M10" s="33">
        <v>23</v>
      </c>
      <c r="N10" s="23">
        <v>233</v>
      </c>
      <c r="P10" s="27"/>
    </row>
    <row r="11" spans="1:16" s="26" customFormat="1" ht="15.75" x14ac:dyDescent="0.25">
      <c r="A11" s="32">
        <v>4</v>
      </c>
      <c r="B11" s="31" t="s">
        <v>48</v>
      </c>
      <c r="C11" s="28">
        <f>SUM(N11,K11,H11,D11,E11)</f>
        <v>2055</v>
      </c>
      <c r="D11" s="28">
        <v>15</v>
      </c>
      <c r="E11" s="30">
        <f>F11+G11</f>
        <v>92</v>
      </c>
      <c r="F11" s="29">
        <v>73</v>
      </c>
      <c r="G11" s="29">
        <v>19</v>
      </c>
      <c r="H11" s="30">
        <f>I11+J11</f>
        <v>1323</v>
      </c>
      <c r="I11" s="29">
        <v>1029</v>
      </c>
      <c r="J11" s="29">
        <v>294</v>
      </c>
      <c r="K11" s="30">
        <f>L11+M11</f>
        <v>242</v>
      </c>
      <c r="L11" s="29">
        <v>120</v>
      </c>
      <c r="M11" s="29">
        <v>122</v>
      </c>
      <c r="N11" s="28">
        <v>383</v>
      </c>
      <c r="P11" s="27"/>
    </row>
    <row r="12" spans="1:16" s="26" customFormat="1" ht="15.75" x14ac:dyDescent="0.25">
      <c r="A12" s="37">
        <v>5</v>
      </c>
      <c r="B12" s="36" t="s">
        <v>47</v>
      </c>
      <c r="C12" s="23">
        <f>SUM(N12,K12,H12,D12,E12)</f>
        <v>854</v>
      </c>
      <c r="D12" s="23">
        <v>11</v>
      </c>
      <c r="E12" s="35">
        <f>F12+G12</f>
        <v>29</v>
      </c>
      <c r="F12" s="33">
        <v>26</v>
      </c>
      <c r="G12" s="33">
        <v>3</v>
      </c>
      <c r="H12" s="35">
        <f>I12+J12</f>
        <v>250</v>
      </c>
      <c r="I12" s="33">
        <v>216</v>
      </c>
      <c r="J12" s="33">
        <v>34</v>
      </c>
      <c r="K12" s="35">
        <f>L12+M12</f>
        <v>211</v>
      </c>
      <c r="L12" s="34">
        <v>126</v>
      </c>
      <c r="M12" s="33">
        <v>85</v>
      </c>
      <c r="N12" s="23">
        <v>353</v>
      </c>
      <c r="P12" s="27"/>
    </row>
    <row r="13" spans="1:16" s="26" customFormat="1" ht="15.75" x14ac:dyDescent="0.25">
      <c r="A13" s="32">
        <v>6</v>
      </c>
      <c r="B13" s="31" t="s">
        <v>46</v>
      </c>
      <c r="C13" s="28">
        <f>SUM(N13,K13,H13,D13,E13)</f>
        <v>1723</v>
      </c>
      <c r="D13" s="28">
        <v>9</v>
      </c>
      <c r="E13" s="30">
        <f>F13+G13</f>
        <v>59</v>
      </c>
      <c r="F13" s="29">
        <v>50</v>
      </c>
      <c r="G13" s="29">
        <v>9</v>
      </c>
      <c r="H13" s="30">
        <f>I13+J13</f>
        <v>471</v>
      </c>
      <c r="I13" s="29">
        <v>357</v>
      </c>
      <c r="J13" s="29">
        <v>114</v>
      </c>
      <c r="K13" s="30">
        <f>L13+M13</f>
        <v>845</v>
      </c>
      <c r="L13" s="29">
        <v>392</v>
      </c>
      <c r="M13" s="29">
        <v>453</v>
      </c>
      <c r="N13" s="28">
        <v>339</v>
      </c>
      <c r="P13" s="27"/>
    </row>
    <row r="14" spans="1:16" s="26" customFormat="1" ht="15.75" x14ac:dyDescent="0.25">
      <c r="A14" s="37">
        <v>7</v>
      </c>
      <c r="B14" s="36" t="s">
        <v>45</v>
      </c>
      <c r="C14" s="23">
        <f>SUM(N14,K14,H14,D14,E14)</f>
        <v>449</v>
      </c>
      <c r="D14" s="23">
        <v>4</v>
      </c>
      <c r="E14" s="35">
        <f>F14+G14</f>
        <v>13</v>
      </c>
      <c r="F14" s="33">
        <v>8</v>
      </c>
      <c r="G14" s="33">
        <v>5</v>
      </c>
      <c r="H14" s="35">
        <f>I14+J14</f>
        <v>95</v>
      </c>
      <c r="I14" s="33">
        <v>70</v>
      </c>
      <c r="J14" s="33">
        <v>25</v>
      </c>
      <c r="K14" s="35">
        <f>L14+M14</f>
        <v>240</v>
      </c>
      <c r="L14" s="34">
        <v>92</v>
      </c>
      <c r="M14" s="33">
        <v>148</v>
      </c>
      <c r="N14" s="23">
        <v>97</v>
      </c>
      <c r="P14" s="27"/>
    </row>
    <row r="15" spans="1:16" s="26" customFormat="1" ht="15.75" x14ac:dyDescent="0.25">
      <c r="A15" s="32">
        <v>8</v>
      </c>
      <c r="B15" s="31" t="s">
        <v>44</v>
      </c>
      <c r="C15" s="28">
        <f>SUM(N15,K15,H15,D15,E15)</f>
        <v>281</v>
      </c>
      <c r="D15" s="28">
        <v>2</v>
      </c>
      <c r="E15" s="30">
        <f>F15+G15</f>
        <v>11</v>
      </c>
      <c r="F15" s="29">
        <v>11</v>
      </c>
      <c r="G15" s="29">
        <v>0</v>
      </c>
      <c r="H15" s="30">
        <f>I15+J15</f>
        <v>43</v>
      </c>
      <c r="I15" s="29">
        <v>30</v>
      </c>
      <c r="J15" s="29">
        <v>13</v>
      </c>
      <c r="K15" s="30">
        <f>L15+M15</f>
        <v>91</v>
      </c>
      <c r="L15" s="29">
        <v>26</v>
      </c>
      <c r="M15" s="29">
        <v>65</v>
      </c>
      <c r="N15" s="28">
        <v>134</v>
      </c>
      <c r="P15" s="27"/>
    </row>
    <row r="16" spans="1:16" s="26" customFormat="1" ht="15.75" x14ac:dyDescent="0.25">
      <c r="A16" s="37">
        <v>9</v>
      </c>
      <c r="B16" s="36" t="s">
        <v>43</v>
      </c>
      <c r="C16" s="23">
        <f>SUM(N16,K16,H16,D16,E16)</f>
        <v>588</v>
      </c>
      <c r="D16" s="23">
        <v>4</v>
      </c>
      <c r="E16" s="35">
        <f>F16+G16</f>
        <v>22</v>
      </c>
      <c r="F16" s="33">
        <v>20</v>
      </c>
      <c r="G16" s="33">
        <v>2</v>
      </c>
      <c r="H16" s="35">
        <f>I16+J16</f>
        <v>154</v>
      </c>
      <c r="I16" s="33">
        <v>124</v>
      </c>
      <c r="J16" s="33">
        <v>30</v>
      </c>
      <c r="K16" s="35">
        <f>L16+M16</f>
        <v>218</v>
      </c>
      <c r="L16" s="34">
        <v>100</v>
      </c>
      <c r="M16" s="33">
        <v>118</v>
      </c>
      <c r="N16" s="23">
        <v>190</v>
      </c>
      <c r="P16" s="27"/>
    </row>
    <row r="17" spans="1:16" s="26" customFormat="1" ht="15.75" x14ac:dyDescent="0.25">
      <c r="A17" s="32">
        <v>10</v>
      </c>
      <c r="B17" s="31" t="s">
        <v>42</v>
      </c>
      <c r="C17" s="28">
        <f>SUM(N17,K17,H17,D17,E17)</f>
        <v>116</v>
      </c>
      <c r="D17" s="28"/>
      <c r="E17" s="30">
        <f>F17+G17</f>
        <v>7</v>
      </c>
      <c r="F17" s="29">
        <v>5</v>
      </c>
      <c r="G17" s="29">
        <v>2</v>
      </c>
      <c r="H17" s="30">
        <f>I17+J17</f>
        <v>14</v>
      </c>
      <c r="I17" s="29">
        <v>8</v>
      </c>
      <c r="J17" s="29">
        <v>6</v>
      </c>
      <c r="K17" s="30">
        <f>L17+M17</f>
        <v>32</v>
      </c>
      <c r="L17" s="29">
        <v>13</v>
      </c>
      <c r="M17" s="29">
        <v>19</v>
      </c>
      <c r="N17" s="28">
        <v>63</v>
      </c>
      <c r="P17" s="27"/>
    </row>
    <row r="18" spans="1:16" s="26" customFormat="1" ht="15.75" x14ac:dyDescent="0.25">
      <c r="A18" s="37">
        <v>11</v>
      </c>
      <c r="B18" s="36" t="s">
        <v>41</v>
      </c>
      <c r="C18" s="23">
        <f>SUM(N18,K18,H18,D18,E18)</f>
        <v>469</v>
      </c>
      <c r="D18" s="23">
        <v>2</v>
      </c>
      <c r="E18" s="35">
        <f>F18+G18</f>
        <v>13</v>
      </c>
      <c r="F18" s="33">
        <v>10</v>
      </c>
      <c r="G18" s="33">
        <v>3</v>
      </c>
      <c r="H18" s="35">
        <f>I18+J18</f>
        <v>173</v>
      </c>
      <c r="I18" s="33">
        <v>121</v>
      </c>
      <c r="J18" s="33">
        <v>52</v>
      </c>
      <c r="K18" s="35">
        <f>L18+M18</f>
        <v>192</v>
      </c>
      <c r="L18" s="34">
        <v>97</v>
      </c>
      <c r="M18" s="33">
        <v>95</v>
      </c>
      <c r="N18" s="23">
        <v>89</v>
      </c>
      <c r="P18" s="27"/>
    </row>
    <row r="19" spans="1:16" s="26" customFormat="1" ht="15.75" x14ac:dyDescent="0.25">
      <c r="A19" s="32">
        <v>12</v>
      </c>
      <c r="B19" s="31" t="s">
        <v>40</v>
      </c>
      <c r="C19" s="28">
        <f>SUM(N19,K19,H19,D19,E19)</f>
        <v>551</v>
      </c>
      <c r="D19" s="28">
        <v>8</v>
      </c>
      <c r="E19" s="30">
        <f>F19+G19</f>
        <v>19</v>
      </c>
      <c r="F19" s="29">
        <v>12</v>
      </c>
      <c r="G19" s="29">
        <v>7</v>
      </c>
      <c r="H19" s="30">
        <f>I19+J19</f>
        <v>103</v>
      </c>
      <c r="I19" s="29">
        <v>77</v>
      </c>
      <c r="J19" s="29">
        <v>26</v>
      </c>
      <c r="K19" s="30">
        <f>L19+M19</f>
        <v>305</v>
      </c>
      <c r="L19" s="29">
        <v>110</v>
      </c>
      <c r="M19" s="29">
        <v>195</v>
      </c>
      <c r="N19" s="28">
        <v>116</v>
      </c>
      <c r="P19" s="27"/>
    </row>
    <row r="20" spans="1:16" s="26" customFormat="1" ht="15.75" x14ac:dyDescent="0.25">
      <c r="A20" s="37">
        <v>13</v>
      </c>
      <c r="B20" s="36" t="s">
        <v>39</v>
      </c>
      <c r="C20" s="23">
        <f>SUM(N20,K20,H20,D20,E20)</f>
        <v>279</v>
      </c>
      <c r="D20" s="23">
        <v>4</v>
      </c>
      <c r="E20" s="35">
        <f>F20+G20</f>
        <v>8</v>
      </c>
      <c r="F20" s="33">
        <v>6</v>
      </c>
      <c r="G20" s="33">
        <v>2</v>
      </c>
      <c r="H20" s="35">
        <f>I20+J20</f>
        <v>10</v>
      </c>
      <c r="I20" s="33">
        <v>6</v>
      </c>
      <c r="J20" s="33">
        <v>4</v>
      </c>
      <c r="K20" s="35">
        <f>L20+M20</f>
        <v>195</v>
      </c>
      <c r="L20" s="34">
        <v>71</v>
      </c>
      <c r="M20" s="33">
        <v>124</v>
      </c>
      <c r="N20" s="23">
        <v>62</v>
      </c>
      <c r="P20" s="27"/>
    </row>
    <row r="21" spans="1:16" s="26" customFormat="1" ht="15.75" x14ac:dyDescent="0.25">
      <c r="A21" s="32">
        <v>14</v>
      </c>
      <c r="B21" s="31" t="s">
        <v>38</v>
      </c>
      <c r="C21" s="28">
        <f>SUM(N21,K21,H21,D21,E21)</f>
        <v>273</v>
      </c>
      <c r="D21" s="28">
        <v>6</v>
      </c>
      <c r="E21" s="30">
        <f>F21+G21</f>
        <v>16</v>
      </c>
      <c r="F21" s="29">
        <v>13</v>
      </c>
      <c r="G21" s="29">
        <v>3</v>
      </c>
      <c r="H21" s="30">
        <f>I21+J21</f>
        <v>98</v>
      </c>
      <c r="I21" s="29">
        <v>82</v>
      </c>
      <c r="J21" s="29">
        <v>16</v>
      </c>
      <c r="K21" s="30">
        <f>L21+M21</f>
        <v>69</v>
      </c>
      <c r="L21" s="29">
        <v>37</v>
      </c>
      <c r="M21" s="29">
        <v>32</v>
      </c>
      <c r="N21" s="28">
        <v>84</v>
      </c>
      <c r="P21" s="27"/>
    </row>
    <row r="22" spans="1:16" s="26" customFormat="1" ht="15.75" x14ac:dyDescent="0.25">
      <c r="A22" s="37">
        <v>15</v>
      </c>
      <c r="B22" s="36" t="s">
        <v>37</v>
      </c>
      <c r="C22" s="23">
        <f>SUM(N22,K22,H22,D22,E22)</f>
        <v>235</v>
      </c>
      <c r="D22" s="23">
        <v>3</v>
      </c>
      <c r="E22" s="35">
        <f>F22+G22</f>
        <v>13</v>
      </c>
      <c r="F22" s="33">
        <v>11</v>
      </c>
      <c r="G22" s="33">
        <v>2</v>
      </c>
      <c r="H22" s="35">
        <f>I22+J22</f>
        <v>34</v>
      </c>
      <c r="I22" s="33">
        <v>17</v>
      </c>
      <c r="J22" s="33">
        <v>17</v>
      </c>
      <c r="K22" s="35">
        <f>L22+M22</f>
        <v>106</v>
      </c>
      <c r="L22" s="34">
        <v>48</v>
      </c>
      <c r="M22" s="33">
        <v>58</v>
      </c>
      <c r="N22" s="23">
        <v>79</v>
      </c>
      <c r="P22" s="27"/>
    </row>
    <row r="23" spans="1:16" s="26" customFormat="1" ht="15.75" x14ac:dyDescent="0.25">
      <c r="A23" s="32">
        <v>16</v>
      </c>
      <c r="B23" s="31" t="s">
        <v>36</v>
      </c>
      <c r="C23" s="28">
        <f>SUM(N23,K23,H23,D23,E23)</f>
        <v>395</v>
      </c>
      <c r="D23" s="28">
        <v>2</v>
      </c>
      <c r="E23" s="30">
        <f>F23+G23</f>
        <v>13</v>
      </c>
      <c r="F23" s="29">
        <v>9</v>
      </c>
      <c r="G23" s="29">
        <v>4</v>
      </c>
      <c r="H23" s="30">
        <f>I23+J23</f>
        <v>162</v>
      </c>
      <c r="I23" s="29">
        <v>112</v>
      </c>
      <c r="J23" s="29">
        <v>50</v>
      </c>
      <c r="K23" s="30">
        <f>L23+M23</f>
        <v>118</v>
      </c>
      <c r="L23" s="29">
        <v>20</v>
      </c>
      <c r="M23" s="29">
        <v>98</v>
      </c>
      <c r="N23" s="28">
        <v>100</v>
      </c>
      <c r="P23" s="27"/>
    </row>
    <row r="24" spans="1:16" s="26" customFormat="1" ht="15.75" x14ac:dyDescent="0.25">
      <c r="A24" s="37">
        <v>17</v>
      </c>
      <c r="B24" s="36" t="s">
        <v>35</v>
      </c>
      <c r="C24" s="23">
        <f>SUM(N24,K24,H24,D24,E24)</f>
        <v>277</v>
      </c>
      <c r="D24" s="23"/>
      <c r="E24" s="35">
        <f>F24+G24</f>
        <v>27</v>
      </c>
      <c r="F24" s="33">
        <v>16</v>
      </c>
      <c r="G24" s="33">
        <v>11</v>
      </c>
      <c r="H24" s="35">
        <f>I24+J24</f>
        <v>29</v>
      </c>
      <c r="I24" s="33">
        <v>15</v>
      </c>
      <c r="J24" s="33">
        <v>14</v>
      </c>
      <c r="K24" s="35">
        <f>L24+M24</f>
        <v>37</v>
      </c>
      <c r="L24" s="34">
        <v>9</v>
      </c>
      <c r="M24" s="33">
        <v>28</v>
      </c>
      <c r="N24" s="23">
        <v>184</v>
      </c>
      <c r="P24" s="27"/>
    </row>
    <row r="25" spans="1:16" s="26" customFormat="1" ht="15.75" x14ac:dyDescent="0.25">
      <c r="A25" s="32">
        <v>18</v>
      </c>
      <c r="B25" s="31" t="s">
        <v>34</v>
      </c>
      <c r="C25" s="28">
        <f>SUM(N25,K25,H25,D25,E25)</f>
        <v>978</v>
      </c>
      <c r="D25" s="28">
        <v>2</v>
      </c>
      <c r="E25" s="30">
        <f>F25+G25</f>
        <v>28</v>
      </c>
      <c r="F25" s="29">
        <v>22</v>
      </c>
      <c r="G25" s="29">
        <v>6</v>
      </c>
      <c r="H25" s="30">
        <f>I25+J25</f>
        <v>149</v>
      </c>
      <c r="I25" s="29">
        <v>111</v>
      </c>
      <c r="J25" s="29">
        <v>38</v>
      </c>
      <c r="K25" s="30">
        <f>L25+M25</f>
        <v>638</v>
      </c>
      <c r="L25" s="29">
        <v>239</v>
      </c>
      <c r="M25" s="29">
        <v>399</v>
      </c>
      <c r="N25" s="28">
        <v>161</v>
      </c>
      <c r="P25" s="27"/>
    </row>
    <row r="26" spans="1:16" s="22" customFormat="1" ht="15.75" x14ac:dyDescent="0.25">
      <c r="A26" s="25" t="s">
        <v>33</v>
      </c>
      <c r="B26" s="24"/>
      <c r="C26" s="23">
        <f>SUM(C8:C25)</f>
        <v>10480</v>
      </c>
      <c r="D26" s="23">
        <f>SUM(D8:D25)</f>
        <v>81</v>
      </c>
      <c r="E26" s="23">
        <f>SUM(E8:E25)</f>
        <v>433</v>
      </c>
      <c r="F26" s="23">
        <f>SUM(F8:F25)</f>
        <v>347</v>
      </c>
      <c r="G26" s="23">
        <f>SUM(G8:G25)</f>
        <v>86</v>
      </c>
      <c r="H26" s="23">
        <f>SUM(H8:H25)</f>
        <v>3242</v>
      </c>
      <c r="I26" s="23">
        <f>SUM(I8:I25)</f>
        <v>2468</v>
      </c>
      <c r="J26" s="23">
        <f>SUM(J8:J25)</f>
        <v>774</v>
      </c>
      <c r="K26" s="23">
        <f>SUM(K8:K25)</f>
        <v>3805</v>
      </c>
      <c r="L26" s="23">
        <f>SUM(L8:L25)</f>
        <v>1616</v>
      </c>
      <c r="M26" s="23">
        <f>SUM(M8:M25)</f>
        <v>2189</v>
      </c>
      <c r="N26" s="23">
        <f>SUM(N8:N25)</f>
        <v>2919</v>
      </c>
    </row>
    <row r="27" spans="1:16" s="19" customFormat="1" ht="15.75" x14ac:dyDescent="0.25">
      <c r="B27" s="21"/>
    </row>
    <row r="28" spans="1:16" s="19" customFormat="1" ht="15.75" x14ac:dyDescent="0.25">
      <c r="A28" s="20" t="s">
        <v>32</v>
      </c>
      <c r="B28" s="20"/>
      <c r="C28" s="20"/>
      <c r="D28" s="20"/>
      <c r="E28" s="20"/>
      <c r="F28" s="20"/>
      <c r="G28" s="20"/>
    </row>
  </sheetData>
  <mergeCells count="18">
    <mergeCell ref="F4:G4"/>
    <mergeCell ref="H4:H5"/>
    <mergeCell ref="K4:K5"/>
    <mergeCell ref="L4:M4"/>
    <mergeCell ref="C3:C5"/>
    <mergeCell ref="K3:M3"/>
    <mergeCell ref="D3:D5"/>
    <mergeCell ref="I4:J4"/>
    <mergeCell ref="H3:J3"/>
    <mergeCell ref="E3:G3"/>
    <mergeCell ref="A28:G28"/>
    <mergeCell ref="A26:B26"/>
    <mergeCell ref="N4:N5"/>
    <mergeCell ref="A1:N1"/>
    <mergeCell ref="A2:N2"/>
    <mergeCell ref="B3:B5"/>
    <mergeCell ref="A3:A5"/>
    <mergeCell ref="E4:E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K26"/>
  <sheetViews>
    <sheetView workbookViewId="0">
      <selection activeCell="C24" sqref="C24"/>
    </sheetView>
  </sheetViews>
  <sheetFormatPr defaultColWidth="84" defaultRowHeight="15.75" x14ac:dyDescent="0.25"/>
  <cols>
    <col min="1" max="1" width="13.5703125" style="57" customWidth="1"/>
    <col min="2" max="2" width="24.140625" style="57" customWidth="1"/>
    <col min="3" max="16384" width="84" style="57"/>
  </cols>
  <sheetData>
    <row r="1" spans="1:11" x14ac:dyDescent="0.25">
      <c r="A1" s="78" t="s">
        <v>97</v>
      </c>
      <c r="B1" s="77" t="s">
        <v>96</v>
      </c>
      <c r="C1" s="77"/>
      <c r="D1" s="76"/>
      <c r="E1" s="76"/>
      <c r="F1" s="76"/>
      <c r="G1" s="76"/>
      <c r="H1" s="76"/>
      <c r="I1" s="76"/>
    </row>
    <row r="2" spans="1:11" ht="15.75" customHeight="1" x14ac:dyDescent="0.25">
      <c r="A2" s="65" t="s">
        <v>95</v>
      </c>
      <c r="B2" s="64"/>
      <c r="C2" s="63"/>
      <c r="D2" s="62"/>
      <c r="E2" s="62"/>
      <c r="F2" s="62"/>
      <c r="G2" s="62"/>
      <c r="H2" s="62"/>
      <c r="I2" s="62"/>
      <c r="J2" s="62"/>
      <c r="K2" s="62"/>
    </row>
    <row r="3" spans="1:11" x14ac:dyDescent="0.25">
      <c r="A3" s="73">
        <v>1</v>
      </c>
      <c r="B3" s="75"/>
      <c r="C3" s="59" t="s">
        <v>94</v>
      </c>
      <c r="D3" s="58"/>
      <c r="E3" s="58"/>
      <c r="F3" s="58"/>
      <c r="G3" s="58"/>
      <c r="H3" s="58"/>
      <c r="I3" s="58"/>
      <c r="J3" s="58"/>
      <c r="K3" s="58"/>
    </row>
    <row r="4" spans="1:11" x14ac:dyDescent="0.25">
      <c r="A4" s="73"/>
      <c r="B4" s="75"/>
      <c r="C4" s="59" t="s">
        <v>93</v>
      </c>
      <c r="D4" s="58"/>
      <c r="E4" s="58"/>
      <c r="F4" s="58"/>
      <c r="G4" s="58"/>
      <c r="H4" s="58"/>
      <c r="I4" s="58"/>
      <c r="J4" s="58"/>
      <c r="K4" s="58"/>
    </row>
    <row r="5" spans="1:11" ht="15.75" customHeight="1" x14ac:dyDescent="0.25">
      <c r="A5" s="65" t="s">
        <v>92</v>
      </c>
      <c r="B5" s="64"/>
      <c r="C5" s="63"/>
      <c r="D5" s="62"/>
      <c r="E5" s="62"/>
      <c r="F5" s="62"/>
      <c r="G5" s="62"/>
      <c r="H5" s="62"/>
      <c r="I5" s="62"/>
      <c r="J5" s="62"/>
      <c r="K5" s="62"/>
    </row>
    <row r="6" spans="1:11" x14ac:dyDescent="0.25">
      <c r="A6" s="73">
        <v>2</v>
      </c>
      <c r="B6" s="72" t="s">
        <v>75</v>
      </c>
      <c r="C6" s="59" t="s">
        <v>91</v>
      </c>
      <c r="D6" s="58"/>
      <c r="E6" s="58"/>
      <c r="F6" s="58"/>
      <c r="G6" s="58"/>
      <c r="H6" s="58"/>
      <c r="I6" s="58"/>
      <c r="J6" s="58"/>
      <c r="K6" s="58"/>
    </row>
    <row r="7" spans="1:11" x14ac:dyDescent="0.25">
      <c r="A7" s="73"/>
      <c r="B7" s="72"/>
      <c r="C7" s="59" t="s">
        <v>90</v>
      </c>
      <c r="D7" s="58"/>
      <c r="E7" s="58"/>
      <c r="F7" s="58"/>
      <c r="G7" s="58"/>
      <c r="H7" s="58"/>
      <c r="I7" s="58"/>
      <c r="J7" s="58"/>
      <c r="K7" s="58"/>
    </row>
    <row r="8" spans="1:11" x14ac:dyDescent="0.25">
      <c r="A8" s="73"/>
      <c r="B8" s="72"/>
      <c r="C8" s="59" t="s">
        <v>89</v>
      </c>
      <c r="D8" s="58"/>
      <c r="E8" s="58"/>
      <c r="F8" s="58"/>
      <c r="G8" s="58"/>
      <c r="H8" s="58"/>
      <c r="I8" s="58"/>
      <c r="J8" s="58"/>
      <c r="K8" s="58"/>
    </row>
    <row r="9" spans="1:11" x14ac:dyDescent="0.25">
      <c r="A9" s="73"/>
      <c r="B9" s="72"/>
      <c r="C9" s="59" t="s">
        <v>88</v>
      </c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73"/>
      <c r="B10" s="72"/>
      <c r="C10" s="59" t="s">
        <v>87</v>
      </c>
      <c r="D10" s="58"/>
      <c r="E10" s="58"/>
      <c r="F10" s="58"/>
      <c r="G10" s="58"/>
      <c r="H10" s="58"/>
      <c r="I10" s="58"/>
      <c r="J10" s="58"/>
      <c r="K10" s="58"/>
    </row>
    <row r="11" spans="1:11" x14ac:dyDescent="0.25">
      <c r="A11" s="73"/>
      <c r="B11" s="72"/>
      <c r="C11" s="59" t="s">
        <v>86</v>
      </c>
      <c r="D11" s="58"/>
      <c r="E11" s="58"/>
      <c r="F11" s="58"/>
      <c r="G11" s="58"/>
      <c r="H11" s="58"/>
      <c r="I11" s="58"/>
      <c r="J11" s="58"/>
      <c r="K11" s="58"/>
    </row>
    <row r="12" spans="1:11" x14ac:dyDescent="0.25">
      <c r="A12" s="73">
        <v>3</v>
      </c>
      <c r="B12" s="72" t="s">
        <v>73</v>
      </c>
      <c r="C12" s="74" t="s">
        <v>85</v>
      </c>
      <c r="D12" s="58"/>
      <c r="E12" s="58"/>
      <c r="F12" s="58"/>
      <c r="G12" s="58"/>
      <c r="H12" s="58"/>
      <c r="I12" s="58"/>
      <c r="J12" s="58"/>
      <c r="K12" s="58"/>
    </row>
    <row r="13" spans="1:11" x14ac:dyDescent="0.25">
      <c r="A13" s="73"/>
      <c r="B13" s="72"/>
      <c r="C13" s="74" t="s">
        <v>84</v>
      </c>
      <c r="D13" s="58"/>
      <c r="E13" s="58"/>
      <c r="F13" s="58"/>
      <c r="G13" s="58"/>
      <c r="H13" s="58"/>
      <c r="I13" s="58"/>
      <c r="J13" s="58"/>
      <c r="K13" s="58"/>
    </row>
    <row r="14" spans="1:11" x14ac:dyDescent="0.25">
      <c r="A14" s="73"/>
      <c r="B14" s="72"/>
      <c r="C14" s="74" t="s">
        <v>83</v>
      </c>
      <c r="D14" s="58"/>
      <c r="E14" s="58"/>
      <c r="F14" s="58"/>
      <c r="G14" s="58"/>
      <c r="H14" s="58"/>
      <c r="I14" s="58"/>
      <c r="J14" s="58"/>
      <c r="K14" s="58"/>
    </row>
    <row r="15" spans="1:11" x14ac:dyDescent="0.25">
      <c r="A15" s="73"/>
      <c r="B15" s="72"/>
      <c r="C15" s="59" t="s">
        <v>82</v>
      </c>
      <c r="D15" s="58"/>
      <c r="E15" s="58"/>
      <c r="F15" s="58"/>
      <c r="G15" s="58"/>
      <c r="H15" s="58"/>
      <c r="I15" s="58"/>
      <c r="J15" s="58"/>
      <c r="K15" s="58"/>
    </row>
    <row r="16" spans="1:11" x14ac:dyDescent="0.25">
      <c r="A16" s="73"/>
      <c r="B16" s="72"/>
      <c r="C16" s="59" t="s">
        <v>81</v>
      </c>
      <c r="D16" s="58"/>
      <c r="E16" s="58"/>
      <c r="F16" s="58"/>
      <c r="G16" s="58"/>
      <c r="H16" s="58"/>
      <c r="I16" s="58"/>
      <c r="J16" s="58"/>
      <c r="K16" s="58"/>
    </row>
    <row r="17" spans="1:11" x14ac:dyDescent="0.25">
      <c r="A17" s="73"/>
      <c r="B17" s="72"/>
      <c r="C17" s="59" t="s">
        <v>80</v>
      </c>
      <c r="D17" s="58"/>
      <c r="E17" s="58"/>
      <c r="F17" s="58"/>
      <c r="G17" s="58"/>
      <c r="H17" s="58"/>
      <c r="I17" s="58"/>
      <c r="J17" s="58"/>
      <c r="K17" s="58"/>
    </row>
    <row r="18" spans="1:11" x14ac:dyDescent="0.25">
      <c r="A18" s="71" t="s">
        <v>79</v>
      </c>
      <c r="B18" s="70"/>
      <c r="C18" s="69"/>
      <c r="D18" s="68"/>
      <c r="E18" s="68"/>
      <c r="F18" s="68"/>
      <c r="G18" s="68"/>
      <c r="H18" s="68"/>
      <c r="I18" s="68"/>
      <c r="J18" s="68"/>
      <c r="K18" s="68"/>
    </row>
    <row r="19" spans="1:11" ht="31.5" x14ac:dyDescent="0.25">
      <c r="A19" s="61">
        <v>4</v>
      </c>
      <c r="B19" s="66" t="s">
        <v>75</v>
      </c>
      <c r="C19" s="59" t="s">
        <v>78</v>
      </c>
      <c r="D19" s="58"/>
      <c r="E19" s="58"/>
      <c r="F19" s="58"/>
      <c r="G19" s="58"/>
      <c r="H19" s="58"/>
      <c r="I19" s="58"/>
      <c r="J19" s="58"/>
      <c r="K19" s="58"/>
    </row>
    <row r="20" spans="1:11" ht="31.5" x14ac:dyDescent="0.25">
      <c r="A20" s="61">
        <v>5</v>
      </c>
      <c r="B20" s="66" t="s">
        <v>73</v>
      </c>
      <c r="C20" s="59" t="s">
        <v>77</v>
      </c>
      <c r="D20" s="58"/>
      <c r="E20" s="58"/>
      <c r="F20" s="58"/>
      <c r="G20" s="58"/>
      <c r="H20" s="58"/>
      <c r="I20" s="58"/>
      <c r="J20" s="58"/>
      <c r="K20" s="58"/>
    </row>
    <row r="21" spans="1:11" x14ac:dyDescent="0.25">
      <c r="A21" s="65" t="s">
        <v>76</v>
      </c>
      <c r="B21" s="64"/>
      <c r="C21" s="63"/>
      <c r="D21" s="62"/>
      <c r="E21" s="62"/>
      <c r="F21" s="62"/>
      <c r="G21" s="62"/>
      <c r="H21" s="62"/>
      <c r="I21" s="62"/>
      <c r="J21" s="62"/>
      <c r="K21" s="62"/>
    </row>
    <row r="22" spans="1:11" ht="31.5" x14ac:dyDescent="0.25">
      <c r="A22" s="61">
        <v>6</v>
      </c>
      <c r="B22" s="66" t="s">
        <v>75</v>
      </c>
      <c r="C22" s="59" t="s">
        <v>74</v>
      </c>
      <c r="D22" s="58"/>
      <c r="E22" s="58"/>
      <c r="F22" s="58"/>
      <c r="G22" s="58"/>
      <c r="H22" s="58"/>
      <c r="I22" s="58"/>
      <c r="J22" s="58"/>
      <c r="K22" s="58"/>
    </row>
    <row r="23" spans="1:11" ht="31.5" x14ac:dyDescent="0.25">
      <c r="A23" s="67">
        <v>7</v>
      </c>
      <c r="B23" s="66" t="s">
        <v>73</v>
      </c>
      <c r="C23" s="59" t="s">
        <v>72</v>
      </c>
      <c r="D23" s="58"/>
      <c r="E23" s="58"/>
      <c r="F23" s="58"/>
      <c r="G23" s="58"/>
      <c r="H23" s="58"/>
      <c r="I23" s="58"/>
      <c r="J23" s="58"/>
      <c r="K23" s="58"/>
    </row>
    <row r="24" spans="1:11" ht="18.75" customHeight="1" x14ac:dyDescent="0.25">
      <c r="A24" s="67">
        <v>8</v>
      </c>
      <c r="B24" s="66"/>
      <c r="C24" s="59" t="s">
        <v>71</v>
      </c>
      <c r="D24" s="58"/>
      <c r="E24" s="58"/>
      <c r="F24" s="58"/>
      <c r="G24" s="58"/>
      <c r="H24" s="58"/>
      <c r="I24" s="58"/>
      <c r="J24" s="58"/>
      <c r="K24" s="58"/>
    </row>
    <row r="25" spans="1:11" ht="15.75" customHeight="1" x14ac:dyDescent="0.25">
      <c r="A25" s="65" t="s">
        <v>70</v>
      </c>
      <c r="B25" s="64"/>
      <c r="C25" s="63"/>
      <c r="D25" s="62"/>
      <c r="E25" s="62"/>
      <c r="F25" s="62"/>
      <c r="G25" s="62"/>
      <c r="H25" s="62"/>
      <c r="I25" s="62"/>
      <c r="J25" s="62"/>
      <c r="K25" s="62"/>
    </row>
    <row r="26" spans="1:11" ht="17.25" customHeight="1" x14ac:dyDescent="0.25">
      <c r="A26" s="61">
        <v>9</v>
      </c>
      <c r="B26" s="60"/>
      <c r="C26" s="59" t="s">
        <v>69</v>
      </c>
      <c r="D26" s="58"/>
      <c r="E26" s="58"/>
      <c r="F26" s="58"/>
      <c r="G26" s="58"/>
      <c r="H26" s="58"/>
      <c r="I26" s="58"/>
      <c r="J26" s="58"/>
      <c r="K26" s="58"/>
    </row>
  </sheetData>
  <mergeCells count="11">
    <mergeCell ref="A21:C21"/>
    <mergeCell ref="B1:C1"/>
    <mergeCell ref="A2:C2"/>
    <mergeCell ref="A3:A4"/>
    <mergeCell ref="A5:C5"/>
    <mergeCell ref="A25:C25"/>
    <mergeCell ref="A6:A11"/>
    <mergeCell ref="B6:B11"/>
    <mergeCell ref="A12:A17"/>
    <mergeCell ref="B12:B17"/>
    <mergeCell ref="A18:C18"/>
  </mergeCells>
  <pageMargins left="0.75" right="0.75" top="1" bottom="1" header="0.5" footer="0.5"/>
  <pageSetup paperSize="9" scale="97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24"/>
  <sheetViews>
    <sheetView topLeftCell="B1" zoomScaleNormal="100" workbookViewId="0">
      <selection activeCell="G25" sqref="G25"/>
    </sheetView>
  </sheetViews>
  <sheetFormatPr defaultRowHeight="18.75" x14ac:dyDescent="0.25"/>
  <cols>
    <col min="1" max="1" width="9" style="80" customWidth="1"/>
    <col min="2" max="2" width="32.28515625" style="79" bestFit="1" customWidth="1"/>
    <col min="3" max="3" width="13.5703125" style="79" customWidth="1"/>
    <col min="4" max="4" width="13.28515625" style="79" customWidth="1"/>
    <col min="5" max="5" width="13.7109375" style="79" customWidth="1"/>
    <col min="6" max="6" width="13.85546875" style="79" customWidth="1"/>
    <col min="7" max="7" width="14.28515625" style="79" customWidth="1"/>
    <col min="8" max="8" width="12.28515625" style="79" customWidth="1"/>
    <col min="9" max="9" width="13.28515625" style="79" customWidth="1"/>
    <col min="10" max="10" width="12.85546875" style="79" customWidth="1"/>
    <col min="11" max="11" width="11.7109375" style="79" customWidth="1"/>
    <col min="12" max="16384" width="9.140625" style="79"/>
  </cols>
  <sheetData>
    <row r="1" spans="1:11" ht="51" customHeight="1" x14ac:dyDescent="0.25">
      <c r="A1" s="110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x14ac:dyDescent="0.25">
      <c r="A2" s="109" t="s">
        <v>66</v>
      </c>
      <c r="B2" s="109" t="s">
        <v>65</v>
      </c>
      <c r="C2" s="108" t="s">
        <v>132</v>
      </c>
      <c r="D2" s="107"/>
      <c r="E2" s="107"/>
      <c r="F2" s="102"/>
      <c r="G2" s="106" t="s">
        <v>131</v>
      </c>
      <c r="H2" s="106"/>
      <c r="I2" s="106"/>
      <c r="J2" s="105"/>
    </row>
    <row r="3" spans="1:11" ht="87.75" customHeight="1" x14ac:dyDescent="0.25">
      <c r="A3" s="104"/>
      <c r="B3" s="104"/>
      <c r="C3" s="103" t="s">
        <v>130</v>
      </c>
      <c r="D3" s="102"/>
      <c r="E3" s="103" t="s">
        <v>129</v>
      </c>
      <c r="F3" s="102" t="s">
        <v>128</v>
      </c>
      <c r="G3" s="103" t="s">
        <v>127</v>
      </c>
      <c r="H3" s="102"/>
      <c r="I3" s="103" t="s">
        <v>126</v>
      </c>
      <c r="J3" s="102"/>
    </row>
    <row r="4" spans="1:11" s="98" customFormat="1" x14ac:dyDescent="0.25">
      <c r="A4" s="101"/>
      <c r="B4" s="101"/>
      <c r="C4" s="100" t="s">
        <v>125</v>
      </c>
      <c r="D4" s="100" t="s">
        <v>124</v>
      </c>
      <c r="E4" s="100" t="s">
        <v>125</v>
      </c>
      <c r="F4" s="100" t="s">
        <v>124</v>
      </c>
      <c r="G4" s="99" t="s">
        <v>125</v>
      </c>
      <c r="H4" s="99" t="s">
        <v>124</v>
      </c>
      <c r="I4" s="99" t="s">
        <v>125</v>
      </c>
      <c r="J4" s="99" t="s">
        <v>124</v>
      </c>
    </row>
    <row r="5" spans="1:11" x14ac:dyDescent="0.25">
      <c r="A5" s="97" t="s">
        <v>20</v>
      </c>
      <c r="B5" s="96" t="s">
        <v>123</v>
      </c>
      <c r="C5" s="92">
        <v>52</v>
      </c>
      <c r="D5" s="92">
        <v>54</v>
      </c>
      <c r="E5" s="92">
        <v>0</v>
      </c>
      <c r="F5" s="92">
        <v>0</v>
      </c>
      <c r="G5" s="93">
        <v>0</v>
      </c>
      <c r="H5" s="93">
        <v>0</v>
      </c>
      <c r="I5" s="92">
        <v>0</v>
      </c>
      <c r="J5" s="92">
        <v>0</v>
      </c>
      <c r="K5" s="86"/>
    </row>
    <row r="6" spans="1:11" x14ac:dyDescent="0.25">
      <c r="A6" s="91" t="s">
        <v>18</v>
      </c>
      <c r="B6" s="90" t="s">
        <v>122</v>
      </c>
      <c r="C6" s="89">
        <v>68</v>
      </c>
      <c r="D6" s="89">
        <v>68</v>
      </c>
      <c r="E6" s="87">
        <v>0</v>
      </c>
      <c r="F6" s="87">
        <v>0</v>
      </c>
      <c r="G6" s="88">
        <v>0</v>
      </c>
      <c r="H6" s="88">
        <v>0</v>
      </c>
      <c r="I6" s="87">
        <v>0</v>
      </c>
      <c r="J6" s="87">
        <v>0</v>
      </c>
      <c r="K6" s="86"/>
    </row>
    <row r="7" spans="1:11" x14ac:dyDescent="0.25">
      <c r="A7" s="95" t="s">
        <v>16</v>
      </c>
      <c r="B7" s="94" t="s">
        <v>121</v>
      </c>
      <c r="C7" s="92">
        <v>121</v>
      </c>
      <c r="D7" s="92">
        <v>123</v>
      </c>
      <c r="E7" s="92">
        <v>0</v>
      </c>
      <c r="F7" s="92">
        <v>0</v>
      </c>
      <c r="G7" s="93">
        <v>0</v>
      </c>
      <c r="H7" s="93">
        <v>0</v>
      </c>
      <c r="I7" s="92">
        <v>0</v>
      </c>
      <c r="J7" s="92">
        <v>0</v>
      </c>
    </row>
    <row r="8" spans="1:11" x14ac:dyDescent="0.25">
      <c r="A8" s="91" t="s">
        <v>14</v>
      </c>
      <c r="B8" s="90" t="s">
        <v>120</v>
      </c>
      <c r="C8" s="89">
        <v>220</v>
      </c>
      <c r="D8" s="89">
        <v>228</v>
      </c>
      <c r="E8" s="87">
        <v>0</v>
      </c>
      <c r="F8" s="87">
        <v>0</v>
      </c>
      <c r="G8" s="88">
        <v>0</v>
      </c>
      <c r="H8" s="88">
        <v>0</v>
      </c>
      <c r="I8" s="87">
        <v>0</v>
      </c>
      <c r="J8" s="87">
        <v>0</v>
      </c>
      <c r="K8" s="86"/>
    </row>
    <row r="9" spans="1:11" x14ac:dyDescent="0.25">
      <c r="A9" s="95" t="s">
        <v>12</v>
      </c>
      <c r="B9" s="94" t="s">
        <v>119</v>
      </c>
      <c r="C9" s="92">
        <v>134</v>
      </c>
      <c r="D9" s="92">
        <v>134</v>
      </c>
      <c r="E9" s="92">
        <v>1</v>
      </c>
      <c r="F9" s="92">
        <v>1</v>
      </c>
      <c r="G9" s="93">
        <v>0</v>
      </c>
      <c r="H9" s="93">
        <v>0</v>
      </c>
      <c r="I9" s="92">
        <v>0</v>
      </c>
      <c r="J9" s="92">
        <v>0</v>
      </c>
      <c r="K9" s="86"/>
    </row>
    <row r="10" spans="1:11" x14ac:dyDescent="0.25">
      <c r="A10" s="91" t="s">
        <v>10</v>
      </c>
      <c r="B10" s="90" t="s">
        <v>118</v>
      </c>
      <c r="C10" s="89">
        <v>157</v>
      </c>
      <c r="D10" s="89">
        <v>159</v>
      </c>
      <c r="E10" s="87">
        <v>0</v>
      </c>
      <c r="F10" s="87">
        <v>0</v>
      </c>
      <c r="G10" s="88">
        <v>2</v>
      </c>
      <c r="H10" s="88">
        <v>2</v>
      </c>
      <c r="I10" s="87">
        <v>2</v>
      </c>
      <c r="J10" s="87">
        <v>2</v>
      </c>
      <c r="K10" s="86"/>
    </row>
    <row r="11" spans="1:11" x14ac:dyDescent="0.25">
      <c r="A11" s="95" t="s">
        <v>8</v>
      </c>
      <c r="B11" s="94" t="s">
        <v>117</v>
      </c>
      <c r="C11" s="92">
        <v>59</v>
      </c>
      <c r="D11" s="92">
        <v>61</v>
      </c>
      <c r="E11" s="92">
        <v>0</v>
      </c>
      <c r="F11" s="92">
        <v>0</v>
      </c>
      <c r="G11" s="93">
        <v>0</v>
      </c>
      <c r="H11" s="93">
        <v>0</v>
      </c>
      <c r="I11" s="92">
        <v>0</v>
      </c>
      <c r="J11" s="92">
        <v>0</v>
      </c>
    </row>
    <row r="12" spans="1:11" x14ac:dyDescent="0.25">
      <c r="A12" s="91" t="s">
        <v>6</v>
      </c>
      <c r="B12" s="90" t="s">
        <v>116</v>
      </c>
      <c r="C12" s="89">
        <v>63</v>
      </c>
      <c r="D12" s="89">
        <v>63</v>
      </c>
      <c r="E12" s="87">
        <v>0</v>
      </c>
      <c r="F12" s="87">
        <v>0</v>
      </c>
      <c r="G12" s="88">
        <v>0</v>
      </c>
      <c r="H12" s="88">
        <v>0</v>
      </c>
      <c r="I12" s="87">
        <v>0</v>
      </c>
      <c r="J12" s="87">
        <v>0</v>
      </c>
      <c r="K12" s="86"/>
    </row>
    <row r="13" spans="1:11" x14ac:dyDescent="0.25">
      <c r="A13" s="95" t="s">
        <v>4</v>
      </c>
      <c r="B13" s="94" t="s">
        <v>115</v>
      </c>
      <c r="C13" s="92">
        <v>87</v>
      </c>
      <c r="D13" s="92">
        <v>88</v>
      </c>
      <c r="E13" s="92">
        <v>0</v>
      </c>
      <c r="F13" s="92">
        <v>0</v>
      </c>
      <c r="G13" s="93">
        <v>0</v>
      </c>
      <c r="H13" s="93">
        <v>0</v>
      </c>
      <c r="I13" s="92">
        <v>0</v>
      </c>
      <c r="J13" s="92">
        <v>0</v>
      </c>
      <c r="K13" s="86"/>
    </row>
    <row r="14" spans="1:11" x14ac:dyDescent="0.25">
      <c r="A14" s="91" t="s">
        <v>2</v>
      </c>
      <c r="B14" s="90" t="s">
        <v>114</v>
      </c>
      <c r="C14" s="89">
        <v>36</v>
      </c>
      <c r="D14" s="89">
        <v>37</v>
      </c>
      <c r="E14" s="87">
        <v>0</v>
      </c>
      <c r="F14" s="87">
        <v>0</v>
      </c>
      <c r="G14" s="88">
        <v>0</v>
      </c>
      <c r="H14" s="88">
        <v>0</v>
      </c>
      <c r="I14" s="87">
        <v>1</v>
      </c>
      <c r="J14" s="87">
        <v>1</v>
      </c>
      <c r="K14" s="86"/>
    </row>
    <row r="15" spans="1:11" x14ac:dyDescent="0.25">
      <c r="A15" s="95" t="s">
        <v>0</v>
      </c>
      <c r="B15" s="94" t="s">
        <v>113</v>
      </c>
      <c r="C15" s="92">
        <v>49</v>
      </c>
      <c r="D15" s="92">
        <v>52</v>
      </c>
      <c r="E15" s="92">
        <v>0</v>
      </c>
      <c r="F15" s="92">
        <v>0</v>
      </c>
      <c r="G15" s="93">
        <v>0</v>
      </c>
      <c r="H15" s="93">
        <v>0</v>
      </c>
      <c r="I15" s="92">
        <v>0</v>
      </c>
      <c r="J15" s="92">
        <v>0</v>
      </c>
      <c r="K15" s="86"/>
    </row>
    <row r="16" spans="1:11" x14ac:dyDescent="0.25">
      <c r="A16" s="91" t="s">
        <v>112</v>
      </c>
      <c r="B16" s="90" t="s">
        <v>111</v>
      </c>
      <c r="C16" s="89">
        <v>53</v>
      </c>
      <c r="D16" s="89">
        <v>58</v>
      </c>
      <c r="E16" s="87">
        <v>0</v>
      </c>
      <c r="F16" s="87">
        <v>0</v>
      </c>
      <c r="G16" s="88">
        <v>0</v>
      </c>
      <c r="H16" s="88">
        <v>0</v>
      </c>
      <c r="I16" s="87">
        <v>2</v>
      </c>
      <c r="J16" s="87">
        <v>2</v>
      </c>
      <c r="K16" s="86"/>
    </row>
    <row r="17" spans="1:11" x14ac:dyDescent="0.25">
      <c r="A17" s="95" t="s">
        <v>110</v>
      </c>
      <c r="B17" s="94" t="s">
        <v>109</v>
      </c>
      <c r="C17" s="92">
        <v>36</v>
      </c>
      <c r="D17" s="92">
        <v>36</v>
      </c>
      <c r="E17" s="92">
        <v>0</v>
      </c>
      <c r="F17" s="92">
        <v>0</v>
      </c>
      <c r="G17" s="93">
        <v>1</v>
      </c>
      <c r="H17" s="93">
        <v>1</v>
      </c>
      <c r="I17" s="92">
        <v>0</v>
      </c>
      <c r="J17" s="92">
        <v>0</v>
      </c>
      <c r="K17" s="86"/>
    </row>
    <row r="18" spans="1:11" x14ac:dyDescent="0.25">
      <c r="A18" s="91" t="s">
        <v>108</v>
      </c>
      <c r="B18" s="90" t="s">
        <v>107</v>
      </c>
      <c r="C18" s="89">
        <v>66</v>
      </c>
      <c r="D18" s="89">
        <v>68</v>
      </c>
      <c r="E18" s="87">
        <v>0</v>
      </c>
      <c r="F18" s="87">
        <v>0</v>
      </c>
      <c r="G18" s="88">
        <v>0</v>
      </c>
      <c r="H18" s="88">
        <v>0</v>
      </c>
      <c r="I18" s="87">
        <v>0</v>
      </c>
      <c r="J18" s="87">
        <v>0</v>
      </c>
      <c r="K18" s="86"/>
    </row>
    <row r="19" spans="1:11" x14ac:dyDescent="0.25">
      <c r="A19" s="95" t="s">
        <v>106</v>
      </c>
      <c r="B19" s="94" t="s">
        <v>105</v>
      </c>
      <c r="C19" s="92">
        <v>60</v>
      </c>
      <c r="D19" s="92">
        <v>65</v>
      </c>
      <c r="E19" s="92">
        <v>0</v>
      </c>
      <c r="F19" s="92">
        <v>0</v>
      </c>
      <c r="G19" s="93">
        <v>0</v>
      </c>
      <c r="H19" s="93">
        <v>0</v>
      </c>
      <c r="I19" s="92">
        <v>0</v>
      </c>
      <c r="J19" s="92">
        <v>0</v>
      </c>
    </row>
    <row r="20" spans="1:11" x14ac:dyDescent="0.25">
      <c r="A20" s="91" t="s">
        <v>104</v>
      </c>
      <c r="B20" s="90" t="s">
        <v>103</v>
      </c>
      <c r="C20" s="89">
        <v>62</v>
      </c>
      <c r="D20" s="89">
        <v>62</v>
      </c>
      <c r="E20" s="87">
        <v>0</v>
      </c>
      <c r="F20" s="87">
        <v>0</v>
      </c>
      <c r="G20" s="88">
        <v>1</v>
      </c>
      <c r="H20" s="88">
        <v>1</v>
      </c>
      <c r="I20" s="87">
        <v>0</v>
      </c>
      <c r="J20" s="87">
        <v>0</v>
      </c>
      <c r="K20" s="86"/>
    </row>
    <row r="21" spans="1:11" x14ac:dyDescent="0.25">
      <c r="A21" s="95" t="s">
        <v>102</v>
      </c>
      <c r="B21" s="94" t="s">
        <v>101</v>
      </c>
      <c r="C21" s="92">
        <v>98</v>
      </c>
      <c r="D21" s="92">
        <v>100</v>
      </c>
      <c r="E21" s="92">
        <v>0</v>
      </c>
      <c r="F21" s="92">
        <v>0</v>
      </c>
      <c r="G21" s="93">
        <v>0</v>
      </c>
      <c r="H21" s="93">
        <v>0</v>
      </c>
      <c r="I21" s="92">
        <v>0</v>
      </c>
      <c r="J21" s="92">
        <v>0</v>
      </c>
      <c r="K21" s="86"/>
    </row>
    <row r="22" spans="1:11" x14ac:dyDescent="0.25">
      <c r="A22" s="91" t="s">
        <v>100</v>
      </c>
      <c r="B22" s="90" t="s">
        <v>99</v>
      </c>
      <c r="C22" s="89">
        <v>142</v>
      </c>
      <c r="D22" s="89">
        <v>145</v>
      </c>
      <c r="E22" s="87">
        <v>0</v>
      </c>
      <c r="F22" s="87">
        <v>0</v>
      </c>
      <c r="G22" s="88">
        <v>2</v>
      </c>
      <c r="H22" s="88">
        <v>2</v>
      </c>
      <c r="I22" s="87">
        <v>0</v>
      </c>
      <c r="J22" s="87">
        <v>0</v>
      </c>
      <c r="K22" s="86"/>
    </row>
    <row r="23" spans="1:11" x14ac:dyDescent="0.25">
      <c r="A23" s="85" t="s">
        <v>98</v>
      </c>
      <c r="B23" s="84"/>
      <c r="C23" s="82">
        <f>SUM(C5:C22)</f>
        <v>1563</v>
      </c>
      <c r="D23" s="82">
        <f>SUM(D5:D22)</f>
        <v>1601</v>
      </c>
      <c r="E23" s="82">
        <f>SUM(E5:E22)</f>
        <v>1</v>
      </c>
      <c r="F23" s="82">
        <f>SUM(F5:F22)</f>
        <v>1</v>
      </c>
      <c r="G23" s="83">
        <f>SUM(G5:G22)</f>
        <v>6</v>
      </c>
      <c r="H23" s="82">
        <f>SUM(H5:H22)</f>
        <v>6</v>
      </c>
      <c r="I23" s="82">
        <f>SUM(I5:I22)</f>
        <v>5</v>
      </c>
      <c r="J23" s="82">
        <f>SUM(J5:J22)</f>
        <v>5</v>
      </c>
    </row>
    <row r="24" spans="1:11" x14ac:dyDescent="0.25">
      <c r="C24" s="81"/>
      <c r="D24" s="81"/>
      <c r="E24" s="81"/>
      <c r="F24" s="81"/>
      <c r="G24" s="81"/>
      <c r="H24" s="81"/>
      <c r="I24" s="81"/>
      <c r="J24" s="81"/>
    </row>
  </sheetData>
  <autoFilter ref="A4:J23"/>
  <mergeCells count="10">
    <mergeCell ref="A1:J1"/>
    <mergeCell ref="A2:A4"/>
    <mergeCell ref="A23:B23"/>
    <mergeCell ref="C2:F2"/>
    <mergeCell ref="G2:J2"/>
    <mergeCell ref="C3:D3"/>
    <mergeCell ref="E3:F3"/>
    <mergeCell ref="G3:H3"/>
    <mergeCell ref="I3:J3"/>
    <mergeCell ref="B2:B4"/>
  </mergeCells>
  <pageMargins left="0.25" right="0.25" top="0.75" bottom="0.75" header="0.3" footer="0.3"/>
  <pageSetup paperSize="9"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J24"/>
  <sheetViews>
    <sheetView zoomScale="90" zoomScaleNormal="90" workbookViewId="0">
      <selection activeCell="F23" sqref="F23"/>
    </sheetView>
  </sheetViews>
  <sheetFormatPr defaultRowHeight="18.75" x14ac:dyDescent="0.25"/>
  <cols>
    <col min="1" max="1" width="6.5703125" style="111" customWidth="1"/>
    <col min="2" max="2" width="35.140625" style="111" customWidth="1"/>
    <col min="3" max="3" width="17.7109375" style="111" customWidth="1"/>
    <col min="4" max="4" width="17.42578125" style="111" customWidth="1"/>
    <col min="5" max="5" width="19.140625" style="111" customWidth="1"/>
    <col min="6" max="6" width="19.28515625" style="111" customWidth="1"/>
    <col min="7" max="9" width="9.140625" style="111"/>
    <col min="10" max="10" width="16.42578125" style="111" customWidth="1"/>
    <col min="11" max="16384" width="9.140625" style="111"/>
  </cols>
  <sheetData>
    <row r="1" spans="1:10" ht="72" customHeight="1" x14ac:dyDescent="0.25">
      <c r="A1" s="131" t="s">
        <v>139</v>
      </c>
      <c r="B1" s="131"/>
      <c r="C1" s="131"/>
      <c r="D1" s="131"/>
      <c r="E1" s="131"/>
      <c r="F1" s="131"/>
    </row>
    <row r="2" spans="1:10" ht="65.25" customHeight="1" x14ac:dyDescent="0.25">
      <c r="A2" s="126" t="s">
        <v>138</v>
      </c>
      <c r="B2" s="126" t="s">
        <v>65</v>
      </c>
      <c r="C2" s="130" t="s">
        <v>137</v>
      </c>
      <c r="D2" s="129"/>
      <c r="E2" s="128" t="s">
        <v>136</v>
      </c>
      <c r="F2" s="128"/>
    </row>
    <row r="3" spans="1:10" ht="37.5" x14ac:dyDescent="0.25">
      <c r="A3" s="127"/>
      <c r="B3" s="126"/>
      <c r="C3" s="125" t="s">
        <v>135</v>
      </c>
      <c r="D3" s="125" t="s">
        <v>134</v>
      </c>
      <c r="E3" s="125" t="s">
        <v>135</v>
      </c>
      <c r="F3" s="125" t="s">
        <v>134</v>
      </c>
    </row>
    <row r="4" spans="1:10" s="117" customFormat="1" x14ac:dyDescent="0.25">
      <c r="A4" s="124">
        <v>1</v>
      </c>
      <c r="B4" s="123" t="s">
        <v>123</v>
      </c>
      <c r="C4" s="122">
        <v>762</v>
      </c>
      <c r="D4" s="122">
        <v>1573</v>
      </c>
      <c r="E4" s="122">
        <v>804</v>
      </c>
      <c r="F4" s="122">
        <v>1675</v>
      </c>
      <c r="I4" s="118"/>
      <c r="J4" s="118"/>
    </row>
    <row r="5" spans="1:10" s="117" customFormat="1" x14ac:dyDescent="0.25">
      <c r="A5" s="121">
        <v>2</v>
      </c>
      <c r="B5" s="120" t="s">
        <v>122</v>
      </c>
      <c r="C5" s="119">
        <v>851</v>
      </c>
      <c r="D5" s="119">
        <v>1882</v>
      </c>
      <c r="E5" s="119">
        <v>891</v>
      </c>
      <c r="F5" s="119">
        <v>1972</v>
      </c>
      <c r="I5" s="118"/>
      <c r="J5" s="118"/>
    </row>
    <row r="6" spans="1:10" s="117" customFormat="1" x14ac:dyDescent="0.25">
      <c r="A6" s="124">
        <v>3</v>
      </c>
      <c r="B6" s="123" t="s">
        <v>121</v>
      </c>
      <c r="C6" s="122">
        <v>1330</v>
      </c>
      <c r="D6" s="122">
        <v>2731</v>
      </c>
      <c r="E6" s="122">
        <v>1415</v>
      </c>
      <c r="F6" s="122">
        <v>2907</v>
      </c>
      <c r="I6" s="118"/>
      <c r="J6" s="118"/>
    </row>
    <row r="7" spans="1:10" s="117" customFormat="1" x14ac:dyDescent="0.25">
      <c r="A7" s="121">
        <v>4</v>
      </c>
      <c r="B7" s="120" t="s">
        <v>120</v>
      </c>
      <c r="C7" s="119">
        <v>4521</v>
      </c>
      <c r="D7" s="119">
        <v>9045</v>
      </c>
      <c r="E7" s="119">
        <v>4888</v>
      </c>
      <c r="F7" s="119">
        <v>9742</v>
      </c>
      <c r="I7" s="118"/>
      <c r="J7" s="118"/>
    </row>
    <row r="8" spans="1:10" s="117" customFormat="1" x14ac:dyDescent="0.25">
      <c r="A8" s="124">
        <v>5</v>
      </c>
      <c r="B8" s="123" t="s">
        <v>119</v>
      </c>
      <c r="C8" s="122">
        <v>2005</v>
      </c>
      <c r="D8" s="122">
        <v>4161</v>
      </c>
      <c r="E8" s="122">
        <v>2125</v>
      </c>
      <c r="F8" s="122">
        <v>4410</v>
      </c>
      <c r="I8" s="118"/>
      <c r="J8" s="118"/>
    </row>
    <row r="9" spans="1:10" s="117" customFormat="1" x14ac:dyDescent="0.25">
      <c r="A9" s="121">
        <v>6</v>
      </c>
      <c r="B9" s="120" t="s">
        <v>118</v>
      </c>
      <c r="C9" s="119">
        <v>2661</v>
      </c>
      <c r="D9" s="119">
        <v>5738</v>
      </c>
      <c r="E9" s="119">
        <v>2846</v>
      </c>
      <c r="F9" s="119">
        <v>6102</v>
      </c>
      <c r="I9" s="118"/>
      <c r="J9" s="118"/>
    </row>
    <row r="10" spans="1:10" s="117" customFormat="1" x14ac:dyDescent="0.25">
      <c r="A10" s="124">
        <v>7</v>
      </c>
      <c r="B10" s="123" t="s">
        <v>117</v>
      </c>
      <c r="C10" s="122">
        <v>802</v>
      </c>
      <c r="D10" s="122">
        <v>1706</v>
      </c>
      <c r="E10" s="122">
        <v>858</v>
      </c>
      <c r="F10" s="122">
        <v>1821</v>
      </c>
      <c r="I10" s="118"/>
      <c r="J10" s="118"/>
    </row>
    <row r="11" spans="1:10" s="117" customFormat="1" x14ac:dyDescent="0.25">
      <c r="A11" s="121">
        <v>8</v>
      </c>
      <c r="B11" s="120" t="s">
        <v>116</v>
      </c>
      <c r="C11" s="119">
        <v>671</v>
      </c>
      <c r="D11" s="119">
        <v>1400</v>
      </c>
      <c r="E11" s="119">
        <v>712</v>
      </c>
      <c r="F11" s="119">
        <v>1488</v>
      </c>
      <c r="I11" s="118"/>
      <c r="J11" s="118"/>
    </row>
    <row r="12" spans="1:10" s="117" customFormat="1" x14ac:dyDescent="0.25">
      <c r="A12" s="124">
        <v>9</v>
      </c>
      <c r="B12" s="123" t="s">
        <v>115</v>
      </c>
      <c r="C12" s="122">
        <v>890</v>
      </c>
      <c r="D12" s="122">
        <v>1936</v>
      </c>
      <c r="E12" s="122">
        <v>973</v>
      </c>
      <c r="F12" s="122">
        <v>2106</v>
      </c>
      <c r="I12" s="118"/>
      <c r="J12" s="118"/>
    </row>
    <row r="13" spans="1:10" s="117" customFormat="1" x14ac:dyDescent="0.25">
      <c r="A13" s="121">
        <v>10</v>
      </c>
      <c r="B13" s="120" t="s">
        <v>114</v>
      </c>
      <c r="C13" s="119">
        <v>684</v>
      </c>
      <c r="D13" s="119">
        <v>1327</v>
      </c>
      <c r="E13" s="119">
        <v>721</v>
      </c>
      <c r="F13" s="119">
        <v>1398</v>
      </c>
      <c r="I13" s="118"/>
      <c r="J13" s="118"/>
    </row>
    <row r="14" spans="1:10" s="117" customFormat="1" x14ac:dyDescent="0.25">
      <c r="A14" s="124">
        <v>11</v>
      </c>
      <c r="B14" s="123" t="s">
        <v>113</v>
      </c>
      <c r="C14" s="122">
        <v>1037</v>
      </c>
      <c r="D14" s="122">
        <v>2192</v>
      </c>
      <c r="E14" s="122">
        <v>1110</v>
      </c>
      <c r="F14" s="122">
        <v>2338</v>
      </c>
      <c r="I14" s="118"/>
      <c r="J14" s="118"/>
    </row>
    <row r="15" spans="1:10" s="117" customFormat="1" x14ac:dyDescent="0.25">
      <c r="A15" s="121">
        <v>12</v>
      </c>
      <c r="B15" s="120" t="s">
        <v>111</v>
      </c>
      <c r="C15" s="119">
        <v>964</v>
      </c>
      <c r="D15" s="119">
        <v>2054</v>
      </c>
      <c r="E15" s="119">
        <v>1040</v>
      </c>
      <c r="F15" s="119">
        <v>2208</v>
      </c>
      <c r="I15" s="118"/>
      <c r="J15" s="118"/>
    </row>
    <row r="16" spans="1:10" s="117" customFormat="1" x14ac:dyDescent="0.25">
      <c r="A16" s="124">
        <v>13</v>
      </c>
      <c r="B16" s="123" t="s">
        <v>109</v>
      </c>
      <c r="C16" s="122">
        <v>669</v>
      </c>
      <c r="D16" s="122">
        <v>1364</v>
      </c>
      <c r="E16" s="122">
        <v>716</v>
      </c>
      <c r="F16" s="122">
        <v>1459</v>
      </c>
      <c r="I16" s="118"/>
      <c r="J16" s="118"/>
    </row>
    <row r="17" spans="1:10" s="117" customFormat="1" x14ac:dyDescent="0.25">
      <c r="A17" s="121">
        <v>14</v>
      </c>
      <c r="B17" s="120" t="s">
        <v>107</v>
      </c>
      <c r="C17" s="119">
        <v>1087</v>
      </c>
      <c r="D17" s="119">
        <v>2363</v>
      </c>
      <c r="E17" s="119">
        <v>1149</v>
      </c>
      <c r="F17" s="119">
        <v>2490</v>
      </c>
      <c r="I17" s="118"/>
      <c r="J17" s="118"/>
    </row>
    <row r="18" spans="1:10" s="117" customFormat="1" x14ac:dyDescent="0.25">
      <c r="A18" s="124">
        <v>15</v>
      </c>
      <c r="B18" s="123" t="s">
        <v>105</v>
      </c>
      <c r="C18" s="122">
        <v>1031</v>
      </c>
      <c r="D18" s="122">
        <v>2211</v>
      </c>
      <c r="E18" s="122">
        <v>1082</v>
      </c>
      <c r="F18" s="122">
        <v>2312</v>
      </c>
      <c r="I18" s="118"/>
      <c r="J18" s="118"/>
    </row>
    <row r="19" spans="1:10" s="117" customFormat="1" x14ac:dyDescent="0.25">
      <c r="A19" s="121">
        <v>16</v>
      </c>
      <c r="B19" s="120" t="s">
        <v>103</v>
      </c>
      <c r="C19" s="119">
        <v>332</v>
      </c>
      <c r="D19" s="119">
        <v>726</v>
      </c>
      <c r="E19" s="119">
        <v>356</v>
      </c>
      <c r="F19" s="119">
        <v>774</v>
      </c>
      <c r="I19" s="118"/>
      <c r="J19" s="118"/>
    </row>
    <row r="20" spans="1:10" s="117" customFormat="1" x14ac:dyDescent="0.25">
      <c r="A20" s="124">
        <v>17</v>
      </c>
      <c r="B20" s="123" t="s">
        <v>101</v>
      </c>
      <c r="C20" s="122">
        <v>1027</v>
      </c>
      <c r="D20" s="122">
        <v>2042</v>
      </c>
      <c r="E20" s="122">
        <v>1093</v>
      </c>
      <c r="F20" s="122">
        <v>2170</v>
      </c>
      <c r="I20" s="118"/>
      <c r="J20" s="118"/>
    </row>
    <row r="21" spans="1:10" s="117" customFormat="1" x14ac:dyDescent="0.25">
      <c r="A21" s="121">
        <v>18</v>
      </c>
      <c r="B21" s="120" t="s">
        <v>99</v>
      </c>
      <c r="C21" s="119">
        <v>1452</v>
      </c>
      <c r="D21" s="119">
        <v>3068</v>
      </c>
      <c r="E21" s="119">
        <v>1557</v>
      </c>
      <c r="F21" s="119">
        <v>3288</v>
      </c>
      <c r="I21" s="118"/>
      <c r="J21" s="118"/>
    </row>
    <row r="22" spans="1:10" s="113" customFormat="1" x14ac:dyDescent="0.25">
      <c r="A22" s="116" t="s">
        <v>33</v>
      </c>
      <c r="B22" s="115"/>
      <c r="C22" s="114">
        <f>SUM(C4:C21)</f>
        <v>22776</v>
      </c>
      <c r="D22" s="114">
        <f>SUM(D4:D21)</f>
        <v>47519</v>
      </c>
      <c r="E22" s="114">
        <f>SUM(E4:E21)</f>
        <v>24336</v>
      </c>
      <c r="F22" s="114">
        <f>SUM(F4:F21)</f>
        <v>50660</v>
      </c>
    </row>
    <row r="24" spans="1:10" x14ac:dyDescent="0.25">
      <c r="B24" s="112"/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9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25"/>
  <sheetViews>
    <sheetView zoomScaleNormal="100" workbookViewId="0">
      <selection activeCell="G12" sqref="G12"/>
    </sheetView>
  </sheetViews>
  <sheetFormatPr defaultColWidth="8.7109375" defaultRowHeight="12.75" x14ac:dyDescent="0.2"/>
  <cols>
    <col min="1" max="1" width="8.7109375" style="132"/>
    <col min="2" max="2" width="21.28515625" style="133" customWidth="1"/>
    <col min="3" max="3" width="13.85546875" style="132" customWidth="1"/>
    <col min="4" max="4" width="12.28515625" style="132" customWidth="1"/>
    <col min="5" max="5" width="13.5703125" style="132" customWidth="1"/>
    <col min="6" max="6" width="12.85546875" style="132" customWidth="1"/>
    <col min="7" max="16384" width="8.7109375" style="132"/>
  </cols>
  <sheetData>
    <row r="1" spans="1:13" s="153" customFormat="1" ht="57.75" customHeight="1" x14ac:dyDescent="0.2">
      <c r="A1" s="157" t="s">
        <v>153</v>
      </c>
      <c r="B1" s="156"/>
      <c r="C1" s="156"/>
      <c r="D1" s="156"/>
      <c r="E1" s="156"/>
      <c r="F1" s="156"/>
    </row>
    <row r="2" spans="1:13" s="153" customFormat="1" ht="19.5" customHeight="1" x14ac:dyDescent="0.25">
      <c r="B2" s="133"/>
      <c r="C2" s="155" t="s">
        <v>152</v>
      </c>
      <c r="D2" s="155"/>
      <c r="E2" s="154"/>
      <c r="F2" s="154"/>
    </row>
    <row r="3" spans="1:13" ht="21" customHeight="1" x14ac:dyDescent="0.2">
      <c r="A3" s="151" t="s">
        <v>151</v>
      </c>
      <c r="B3" s="150" t="s">
        <v>65</v>
      </c>
      <c r="C3" s="152" t="s">
        <v>150</v>
      </c>
      <c r="D3" s="152" t="s">
        <v>149</v>
      </c>
      <c r="E3" s="152" t="s">
        <v>148</v>
      </c>
      <c r="F3" s="152"/>
    </row>
    <row r="4" spans="1:13" s="148" customFormat="1" ht="39.75" customHeight="1" x14ac:dyDescent="0.25">
      <c r="A4" s="151"/>
      <c r="B4" s="150"/>
      <c r="C4" s="149" t="s">
        <v>147</v>
      </c>
      <c r="D4" s="149" t="s">
        <v>145</v>
      </c>
      <c r="E4" s="149" t="s">
        <v>146</v>
      </c>
      <c r="F4" s="149" t="s">
        <v>145</v>
      </c>
    </row>
    <row r="5" spans="1:13" s="138" customFormat="1" ht="21.95" customHeight="1" x14ac:dyDescent="0.2">
      <c r="A5" s="144">
        <v>1</v>
      </c>
      <c r="B5" s="143" t="s">
        <v>144</v>
      </c>
      <c r="C5" s="142">
        <v>276</v>
      </c>
      <c r="D5" s="142">
        <v>277</v>
      </c>
      <c r="E5" s="142">
        <v>24</v>
      </c>
      <c r="F5" s="142">
        <v>24</v>
      </c>
    </row>
    <row r="6" spans="1:13" s="138" customFormat="1" ht="21.95" customHeight="1" x14ac:dyDescent="0.2">
      <c r="A6" s="141">
        <v>2</v>
      </c>
      <c r="B6" s="140" t="s">
        <v>143</v>
      </c>
      <c r="C6" s="139">
        <v>260</v>
      </c>
      <c r="D6" s="139">
        <v>260</v>
      </c>
      <c r="E6" s="139">
        <v>19</v>
      </c>
      <c r="F6" s="139">
        <v>19</v>
      </c>
    </row>
    <row r="7" spans="1:13" s="138" customFormat="1" ht="21.95" customHeight="1" x14ac:dyDescent="0.2">
      <c r="A7" s="144">
        <v>3</v>
      </c>
      <c r="B7" s="143" t="s">
        <v>142</v>
      </c>
      <c r="C7" s="142">
        <v>391</v>
      </c>
      <c r="D7" s="142">
        <v>392</v>
      </c>
      <c r="E7" s="142">
        <v>70</v>
      </c>
      <c r="F7" s="142">
        <v>73</v>
      </c>
    </row>
    <row r="8" spans="1:13" s="138" customFormat="1" ht="21.95" customHeight="1" x14ac:dyDescent="0.2">
      <c r="A8" s="141">
        <v>4</v>
      </c>
      <c r="B8" s="140" t="s">
        <v>141</v>
      </c>
      <c r="C8" s="139">
        <v>2715</v>
      </c>
      <c r="D8" s="139">
        <v>2717</v>
      </c>
      <c r="E8" s="139">
        <v>212</v>
      </c>
      <c r="F8" s="139">
        <v>238</v>
      </c>
    </row>
    <row r="9" spans="1:13" s="138" customFormat="1" ht="21.95" customHeight="1" x14ac:dyDescent="0.2">
      <c r="A9" s="144">
        <v>5</v>
      </c>
      <c r="B9" s="143" t="s">
        <v>140</v>
      </c>
      <c r="C9" s="142">
        <v>746</v>
      </c>
      <c r="D9" s="142">
        <v>747</v>
      </c>
      <c r="E9" s="142">
        <v>102</v>
      </c>
      <c r="F9" s="142">
        <v>106</v>
      </c>
    </row>
    <row r="10" spans="1:13" s="138" customFormat="1" ht="21.95" customHeight="1" x14ac:dyDescent="0.2">
      <c r="A10" s="141">
        <v>6</v>
      </c>
      <c r="B10" s="140" t="s">
        <v>46</v>
      </c>
      <c r="C10" s="139">
        <v>840</v>
      </c>
      <c r="D10" s="139">
        <v>843</v>
      </c>
      <c r="E10" s="139">
        <v>154</v>
      </c>
      <c r="F10" s="139">
        <v>171</v>
      </c>
    </row>
    <row r="11" spans="1:13" s="138" customFormat="1" ht="21.95" customHeight="1" x14ac:dyDescent="0.2">
      <c r="A11" s="144">
        <v>7</v>
      </c>
      <c r="B11" s="143" t="s">
        <v>45</v>
      </c>
      <c r="C11" s="142">
        <v>240</v>
      </c>
      <c r="D11" s="142">
        <v>245</v>
      </c>
      <c r="E11" s="142">
        <v>55</v>
      </c>
      <c r="F11" s="142">
        <v>61</v>
      </c>
      <c r="I11" s="145"/>
      <c r="J11" s="145"/>
      <c r="K11" s="145"/>
      <c r="L11" s="145"/>
      <c r="M11" s="145"/>
    </row>
    <row r="12" spans="1:13" s="138" customFormat="1" ht="21.95" customHeight="1" x14ac:dyDescent="0.2">
      <c r="A12" s="141">
        <v>8</v>
      </c>
      <c r="B12" s="140" t="s">
        <v>44</v>
      </c>
      <c r="C12" s="139">
        <v>262</v>
      </c>
      <c r="D12" s="139">
        <v>262</v>
      </c>
      <c r="E12" s="139">
        <v>105</v>
      </c>
      <c r="F12" s="139">
        <v>115</v>
      </c>
      <c r="I12" s="145"/>
      <c r="J12" s="145"/>
      <c r="K12" s="145"/>
      <c r="L12" s="145"/>
      <c r="M12" s="145"/>
    </row>
    <row r="13" spans="1:13" s="138" customFormat="1" ht="21.95" customHeight="1" x14ac:dyDescent="0.2">
      <c r="A13" s="144">
        <v>9</v>
      </c>
      <c r="B13" s="143" t="s">
        <v>43</v>
      </c>
      <c r="C13" s="142">
        <v>360</v>
      </c>
      <c r="D13" s="142">
        <v>361</v>
      </c>
      <c r="E13" s="142">
        <v>64</v>
      </c>
      <c r="F13" s="142">
        <v>71</v>
      </c>
      <c r="I13" s="145"/>
      <c r="J13" s="145"/>
      <c r="K13" s="145"/>
      <c r="L13" s="145"/>
      <c r="M13" s="145"/>
    </row>
    <row r="14" spans="1:13" s="138" customFormat="1" ht="21.95" customHeight="1" x14ac:dyDescent="0.2">
      <c r="A14" s="141">
        <v>10</v>
      </c>
      <c r="B14" s="140" t="s">
        <v>42</v>
      </c>
      <c r="C14" s="139">
        <v>106</v>
      </c>
      <c r="D14" s="139">
        <v>114</v>
      </c>
      <c r="E14" s="139">
        <v>13</v>
      </c>
      <c r="F14" s="139">
        <v>14</v>
      </c>
      <c r="I14" s="147"/>
      <c r="J14" s="147"/>
      <c r="K14" s="147"/>
      <c r="L14" s="147"/>
      <c r="M14" s="146"/>
    </row>
    <row r="15" spans="1:13" s="138" customFormat="1" ht="21.95" customHeight="1" x14ac:dyDescent="0.2">
      <c r="A15" s="144">
        <v>11</v>
      </c>
      <c r="B15" s="143" t="s">
        <v>41</v>
      </c>
      <c r="C15" s="142">
        <v>412</v>
      </c>
      <c r="D15" s="142">
        <v>412</v>
      </c>
      <c r="E15" s="142">
        <v>24</v>
      </c>
      <c r="F15" s="142">
        <v>26</v>
      </c>
      <c r="I15" s="145"/>
      <c r="J15" s="145"/>
      <c r="K15" s="145"/>
      <c r="L15" s="145"/>
      <c r="M15" s="145"/>
    </row>
    <row r="16" spans="1:13" s="138" customFormat="1" ht="21.95" customHeight="1" x14ac:dyDescent="0.2">
      <c r="A16" s="141">
        <v>12</v>
      </c>
      <c r="B16" s="140" t="s">
        <v>40</v>
      </c>
      <c r="C16" s="139">
        <v>334</v>
      </c>
      <c r="D16" s="139">
        <v>334</v>
      </c>
      <c r="E16" s="139">
        <v>46</v>
      </c>
      <c r="F16" s="139">
        <v>50</v>
      </c>
    </row>
    <row r="17" spans="1:6" s="138" customFormat="1" ht="21.95" customHeight="1" x14ac:dyDescent="0.2">
      <c r="A17" s="144">
        <v>13</v>
      </c>
      <c r="B17" s="143" t="s">
        <v>39</v>
      </c>
      <c r="C17" s="142">
        <v>133</v>
      </c>
      <c r="D17" s="142">
        <v>134</v>
      </c>
      <c r="E17" s="142">
        <v>11</v>
      </c>
      <c r="F17" s="142">
        <v>13</v>
      </c>
    </row>
    <row r="18" spans="1:6" s="138" customFormat="1" ht="21.95" customHeight="1" x14ac:dyDescent="0.2">
      <c r="A18" s="141">
        <v>14</v>
      </c>
      <c r="B18" s="140" t="s">
        <v>38</v>
      </c>
      <c r="C18" s="139">
        <v>278</v>
      </c>
      <c r="D18" s="139">
        <v>278</v>
      </c>
      <c r="E18" s="139">
        <v>21</v>
      </c>
      <c r="F18" s="139">
        <v>23</v>
      </c>
    </row>
    <row r="19" spans="1:6" s="138" customFormat="1" ht="21.95" customHeight="1" x14ac:dyDescent="0.2">
      <c r="A19" s="144">
        <v>15</v>
      </c>
      <c r="B19" s="143" t="s">
        <v>37</v>
      </c>
      <c r="C19" s="142">
        <v>202</v>
      </c>
      <c r="D19" s="142">
        <v>202</v>
      </c>
      <c r="E19" s="142">
        <v>24</v>
      </c>
      <c r="F19" s="142">
        <v>26</v>
      </c>
    </row>
    <row r="20" spans="1:6" s="138" customFormat="1" ht="21.95" customHeight="1" x14ac:dyDescent="0.2">
      <c r="A20" s="141">
        <v>16</v>
      </c>
      <c r="B20" s="140" t="s">
        <v>36</v>
      </c>
      <c r="C20" s="139">
        <v>196</v>
      </c>
      <c r="D20" s="139">
        <v>196</v>
      </c>
      <c r="E20" s="139">
        <v>52</v>
      </c>
      <c r="F20" s="139">
        <v>58</v>
      </c>
    </row>
    <row r="21" spans="1:6" s="138" customFormat="1" ht="21.95" customHeight="1" x14ac:dyDescent="0.2">
      <c r="A21" s="144">
        <v>17</v>
      </c>
      <c r="B21" s="143" t="s">
        <v>35</v>
      </c>
      <c r="C21" s="142">
        <v>311</v>
      </c>
      <c r="D21" s="142">
        <v>311</v>
      </c>
      <c r="E21" s="142">
        <v>59</v>
      </c>
      <c r="F21" s="142">
        <v>67</v>
      </c>
    </row>
    <row r="22" spans="1:6" s="138" customFormat="1" ht="21.95" customHeight="1" x14ac:dyDescent="0.2">
      <c r="A22" s="141">
        <v>18</v>
      </c>
      <c r="B22" s="140" t="s">
        <v>34</v>
      </c>
      <c r="C22" s="139">
        <v>541</v>
      </c>
      <c r="D22" s="139">
        <v>541</v>
      </c>
      <c r="E22" s="139">
        <v>54</v>
      </c>
      <c r="F22" s="139">
        <v>58</v>
      </c>
    </row>
    <row r="23" spans="1:6" s="135" customFormat="1" ht="25.5" customHeight="1" x14ac:dyDescent="0.25">
      <c r="A23" s="137"/>
      <c r="B23" s="137" t="s">
        <v>33</v>
      </c>
      <c r="C23" s="136">
        <f>SUM(C5:C22)</f>
        <v>8603</v>
      </c>
      <c r="D23" s="136">
        <f>SUM(D5:D22)</f>
        <v>8626</v>
      </c>
      <c r="E23" s="136">
        <f>SUM(E5:E22)</f>
        <v>1109</v>
      </c>
      <c r="F23" s="136">
        <f>SUM(F5:F22)</f>
        <v>1213</v>
      </c>
    </row>
    <row r="24" spans="1:6" x14ac:dyDescent="0.2">
      <c r="C24" s="134"/>
      <c r="D24" s="134"/>
      <c r="E24" s="134"/>
      <c r="F24" s="134"/>
    </row>
    <row r="25" spans="1:6" x14ac:dyDescent="0.2">
      <c r="C25" s="134"/>
      <c r="D25" s="134"/>
      <c r="E25" s="134"/>
      <c r="F25" s="134"/>
    </row>
  </sheetData>
  <sheetProtection selectLockedCells="1" selectUnlockedCells="1"/>
  <mergeCells count="6">
    <mergeCell ref="A1:F1"/>
    <mergeCell ref="C2:D2"/>
    <mergeCell ref="A3:A4"/>
    <mergeCell ref="B3:B4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H22"/>
  <sheetViews>
    <sheetView zoomScale="80" zoomScaleNormal="80" workbookViewId="0">
      <selection activeCell="C3" sqref="C3"/>
    </sheetView>
  </sheetViews>
  <sheetFormatPr defaultRowHeight="12.75" x14ac:dyDescent="0.2"/>
  <cols>
    <col min="1" max="1" width="6.5703125" style="158" customWidth="1"/>
    <col min="2" max="2" width="35.140625" style="158" customWidth="1"/>
    <col min="3" max="3" width="14.5703125" style="158" customWidth="1"/>
    <col min="4" max="4" width="15.5703125" style="158" customWidth="1"/>
    <col min="5" max="6" width="16.7109375" style="158" hidden="1" customWidth="1"/>
    <col min="7" max="7" width="14.28515625" style="158" customWidth="1"/>
    <col min="8" max="8" width="15.85546875" style="158" customWidth="1"/>
    <col min="9" max="16384" width="9.140625" style="158"/>
  </cols>
  <sheetData>
    <row r="1" spans="1:8" ht="66" customHeight="1" x14ac:dyDescent="0.2">
      <c r="A1" s="183" t="s">
        <v>157</v>
      </c>
      <c r="B1" s="183"/>
      <c r="C1" s="183"/>
      <c r="D1" s="183"/>
      <c r="E1" s="183"/>
      <c r="F1" s="183"/>
      <c r="G1" s="182"/>
      <c r="H1" s="182"/>
    </row>
    <row r="2" spans="1:8" ht="38.25" customHeight="1" x14ac:dyDescent="0.2">
      <c r="A2" s="181" t="s">
        <v>138</v>
      </c>
      <c r="B2" s="178" t="s">
        <v>65</v>
      </c>
      <c r="C2" s="178" t="s">
        <v>156</v>
      </c>
      <c r="D2" s="178"/>
      <c r="E2" s="178" t="s">
        <v>155</v>
      </c>
      <c r="F2" s="178"/>
      <c r="G2" s="180" t="s">
        <v>154</v>
      </c>
      <c r="H2" s="180"/>
    </row>
    <row r="3" spans="1:8" ht="31.5" x14ac:dyDescent="0.2">
      <c r="A3" s="179"/>
      <c r="B3" s="178"/>
      <c r="C3" s="177" t="s">
        <v>135</v>
      </c>
      <c r="D3" s="177" t="s">
        <v>134</v>
      </c>
      <c r="E3" s="177" t="s">
        <v>135</v>
      </c>
      <c r="F3" s="177" t="s">
        <v>134</v>
      </c>
      <c r="G3" s="177" t="s">
        <v>135</v>
      </c>
      <c r="H3" s="177" t="s">
        <v>134</v>
      </c>
    </row>
    <row r="4" spans="1:8" ht="15.75" x14ac:dyDescent="0.25">
      <c r="A4" s="176">
        <v>1</v>
      </c>
      <c r="B4" s="175" t="s">
        <v>123</v>
      </c>
      <c r="C4" s="168">
        <v>478</v>
      </c>
      <c r="D4" s="168">
        <v>577</v>
      </c>
      <c r="E4" s="174"/>
      <c r="F4" s="173"/>
      <c r="G4" s="168">
        <v>481</v>
      </c>
      <c r="H4" s="168">
        <v>581</v>
      </c>
    </row>
    <row r="5" spans="1:8" ht="15.75" x14ac:dyDescent="0.25">
      <c r="A5" s="167">
        <v>2</v>
      </c>
      <c r="B5" s="166" t="s">
        <v>122</v>
      </c>
      <c r="C5" s="163">
        <v>604</v>
      </c>
      <c r="D5" s="163">
        <v>771</v>
      </c>
      <c r="E5" s="165"/>
      <c r="F5" s="164"/>
      <c r="G5" s="163">
        <v>605</v>
      </c>
      <c r="H5" s="163">
        <v>772</v>
      </c>
    </row>
    <row r="6" spans="1:8" ht="15.75" x14ac:dyDescent="0.25">
      <c r="A6" s="172">
        <v>3</v>
      </c>
      <c r="B6" s="171" t="s">
        <v>121</v>
      </c>
      <c r="C6" s="168">
        <v>856</v>
      </c>
      <c r="D6" s="168">
        <v>1010</v>
      </c>
      <c r="E6" s="170"/>
      <c r="F6" s="169"/>
      <c r="G6" s="168">
        <v>859</v>
      </c>
      <c r="H6" s="168">
        <v>1015</v>
      </c>
    </row>
    <row r="7" spans="1:8" ht="15.75" x14ac:dyDescent="0.25">
      <c r="A7" s="167">
        <v>4</v>
      </c>
      <c r="B7" s="166" t="s">
        <v>120</v>
      </c>
      <c r="C7" s="163">
        <v>3153</v>
      </c>
      <c r="D7" s="163">
        <v>3842</v>
      </c>
      <c r="E7" s="165"/>
      <c r="F7" s="164"/>
      <c r="G7" s="163">
        <v>3162</v>
      </c>
      <c r="H7" s="163">
        <v>3857</v>
      </c>
    </row>
    <row r="8" spans="1:8" ht="15.75" x14ac:dyDescent="0.25">
      <c r="A8" s="172">
        <v>5</v>
      </c>
      <c r="B8" s="171" t="s">
        <v>119</v>
      </c>
      <c r="C8" s="168">
        <v>1357</v>
      </c>
      <c r="D8" s="168">
        <v>1650</v>
      </c>
      <c r="E8" s="170"/>
      <c r="F8" s="169"/>
      <c r="G8" s="168">
        <v>1359</v>
      </c>
      <c r="H8" s="168">
        <v>1655</v>
      </c>
    </row>
    <row r="9" spans="1:8" ht="15.75" x14ac:dyDescent="0.25">
      <c r="A9" s="167">
        <v>6</v>
      </c>
      <c r="B9" s="166" t="s">
        <v>118</v>
      </c>
      <c r="C9" s="163">
        <v>1788</v>
      </c>
      <c r="D9" s="163">
        <v>2227</v>
      </c>
      <c r="E9" s="165"/>
      <c r="F9" s="164"/>
      <c r="G9" s="163">
        <v>1795</v>
      </c>
      <c r="H9" s="163">
        <v>2236</v>
      </c>
    </row>
    <row r="10" spans="1:8" ht="15.75" x14ac:dyDescent="0.25">
      <c r="A10" s="172">
        <v>7</v>
      </c>
      <c r="B10" s="171" t="s">
        <v>117</v>
      </c>
      <c r="C10" s="168">
        <v>622</v>
      </c>
      <c r="D10" s="168">
        <v>752</v>
      </c>
      <c r="E10" s="170"/>
      <c r="F10" s="169"/>
      <c r="G10" s="168">
        <v>622</v>
      </c>
      <c r="H10" s="168">
        <v>752</v>
      </c>
    </row>
    <row r="11" spans="1:8" ht="15.75" x14ac:dyDescent="0.25">
      <c r="A11" s="167">
        <v>8</v>
      </c>
      <c r="B11" s="166" t="s">
        <v>116</v>
      </c>
      <c r="C11" s="163">
        <v>505</v>
      </c>
      <c r="D11" s="163">
        <v>590</v>
      </c>
      <c r="E11" s="165"/>
      <c r="F11" s="164"/>
      <c r="G11" s="163">
        <v>506</v>
      </c>
      <c r="H11" s="163">
        <v>592</v>
      </c>
    </row>
    <row r="12" spans="1:8" ht="15.75" x14ac:dyDescent="0.25">
      <c r="A12" s="172">
        <v>9</v>
      </c>
      <c r="B12" s="171" t="s">
        <v>115</v>
      </c>
      <c r="C12" s="168">
        <v>696</v>
      </c>
      <c r="D12" s="168">
        <v>866</v>
      </c>
      <c r="E12" s="170"/>
      <c r="F12" s="169"/>
      <c r="G12" s="168">
        <v>698</v>
      </c>
      <c r="H12" s="168">
        <v>869</v>
      </c>
    </row>
    <row r="13" spans="1:8" ht="15.75" x14ac:dyDescent="0.25">
      <c r="A13" s="167">
        <v>10</v>
      </c>
      <c r="B13" s="166" t="s">
        <v>114</v>
      </c>
      <c r="C13" s="163">
        <v>377</v>
      </c>
      <c r="D13" s="163">
        <v>437</v>
      </c>
      <c r="E13" s="165"/>
      <c r="F13" s="164"/>
      <c r="G13" s="163">
        <v>377</v>
      </c>
      <c r="H13" s="163">
        <v>437</v>
      </c>
    </row>
    <row r="14" spans="1:8" ht="15.75" x14ac:dyDescent="0.25">
      <c r="A14" s="172">
        <v>11</v>
      </c>
      <c r="B14" s="171" t="s">
        <v>113</v>
      </c>
      <c r="C14" s="168">
        <v>678</v>
      </c>
      <c r="D14" s="168">
        <v>857</v>
      </c>
      <c r="E14" s="170"/>
      <c r="F14" s="169"/>
      <c r="G14" s="168">
        <v>680</v>
      </c>
      <c r="H14" s="168">
        <v>859</v>
      </c>
    </row>
    <row r="15" spans="1:8" ht="15.75" x14ac:dyDescent="0.25">
      <c r="A15" s="167">
        <v>12</v>
      </c>
      <c r="B15" s="166" t="s">
        <v>111</v>
      </c>
      <c r="C15" s="163">
        <v>664</v>
      </c>
      <c r="D15" s="163">
        <v>822</v>
      </c>
      <c r="E15" s="165"/>
      <c r="F15" s="164"/>
      <c r="G15" s="163">
        <v>666</v>
      </c>
      <c r="H15" s="163">
        <v>825</v>
      </c>
    </row>
    <row r="16" spans="1:8" ht="15.75" x14ac:dyDescent="0.25">
      <c r="A16" s="172">
        <v>13</v>
      </c>
      <c r="B16" s="171" t="s">
        <v>109</v>
      </c>
      <c r="C16" s="168">
        <v>378</v>
      </c>
      <c r="D16" s="168">
        <v>458</v>
      </c>
      <c r="E16" s="170"/>
      <c r="F16" s="169"/>
      <c r="G16" s="168">
        <v>379</v>
      </c>
      <c r="H16" s="168">
        <v>460</v>
      </c>
    </row>
    <row r="17" spans="1:8" ht="15.75" x14ac:dyDescent="0.25">
      <c r="A17" s="167">
        <v>14</v>
      </c>
      <c r="B17" s="166" t="s">
        <v>107</v>
      </c>
      <c r="C17" s="163">
        <v>676</v>
      </c>
      <c r="D17" s="163">
        <v>853</v>
      </c>
      <c r="E17" s="165"/>
      <c r="F17" s="164"/>
      <c r="G17" s="163">
        <v>676</v>
      </c>
      <c r="H17" s="163">
        <v>853</v>
      </c>
    </row>
    <row r="18" spans="1:8" ht="15.75" x14ac:dyDescent="0.25">
      <c r="A18" s="172">
        <v>15</v>
      </c>
      <c r="B18" s="171" t="s">
        <v>105</v>
      </c>
      <c r="C18" s="168">
        <v>637</v>
      </c>
      <c r="D18" s="168">
        <v>809</v>
      </c>
      <c r="E18" s="170"/>
      <c r="F18" s="169"/>
      <c r="G18" s="168">
        <v>640</v>
      </c>
      <c r="H18" s="168">
        <v>813</v>
      </c>
    </row>
    <row r="19" spans="1:8" ht="15.75" x14ac:dyDescent="0.25">
      <c r="A19" s="167">
        <v>16</v>
      </c>
      <c r="B19" s="166" t="s">
        <v>103</v>
      </c>
      <c r="C19" s="163">
        <v>217</v>
      </c>
      <c r="D19" s="163">
        <v>270</v>
      </c>
      <c r="E19" s="165"/>
      <c r="F19" s="164"/>
      <c r="G19" s="163">
        <v>218</v>
      </c>
      <c r="H19" s="163">
        <v>271</v>
      </c>
    </row>
    <row r="20" spans="1:8" ht="15.75" x14ac:dyDescent="0.25">
      <c r="A20" s="172">
        <v>17</v>
      </c>
      <c r="B20" s="171" t="s">
        <v>101</v>
      </c>
      <c r="C20" s="168">
        <v>559</v>
      </c>
      <c r="D20" s="168">
        <v>681</v>
      </c>
      <c r="E20" s="170"/>
      <c r="F20" s="169"/>
      <c r="G20" s="168">
        <v>561</v>
      </c>
      <c r="H20" s="168">
        <v>683</v>
      </c>
    </row>
    <row r="21" spans="1:8" ht="15.75" x14ac:dyDescent="0.25">
      <c r="A21" s="167">
        <v>18</v>
      </c>
      <c r="B21" s="166" t="s">
        <v>99</v>
      </c>
      <c r="C21" s="163">
        <v>1079</v>
      </c>
      <c r="D21" s="163">
        <v>1338</v>
      </c>
      <c r="E21" s="165"/>
      <c r="F21" s="164"/>
      <c r="G21" s="163">
        <v>1084</v>
      </c>
      <c r="H21" s="163">
        <v>1342</v>
      </c>
    </row>
    <row r="22" spans="1:8" s="159" customFormat="1" ht="15.75" x14ac:dyDescent="0.25">
      <c r="A22" s="162" t="s">
        <v>33</v>
      </c>
      <c r="B22" s="161"/>
      <c r="C22" s="160">
        <f>SUM(C4:C21)</f>
        <v>15324</v>
      </c>
      <c r="D22" s="160">
        <f>SUM(D4:D21)</f>
        <v>18810</v>
      </c>
      <c r="E22" s="160"/>
      <c r="F22" s="160"/>
      <c r="G22" s="160">
        <f>SUM(G4:G21)</f>
        <v>15368</v>
      </c>
      <c r="H22" s="160">
        <f>SUM(H4:H21)</f>
        <v>18872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O24"/>
  <sheetViews>
    <sheetView topLeftCell="B1" zoomScale="90" zoomScaleNormal="90" zoomScaleSheetLayoutView="90" workbookViewId="0">
      <selection activeCell="P24" sqref="P24:P25"/>
    </sheetView>
  </sheetViews>
  <sheetFormatPr defaultColWidth="12" defaultRowHeight="12.75" x14ac:dyDescent="0.2"/>
  <cols>
    <col min="1" max="1" width="4" style="185" customWidth="1"/>
    <col min="2" max="2" width="25.28515625" style="184" customWidth="1"/>
    <col min="3" max="3" width="11" style="184" customWidth="1"/>
    <col min="4" max="4" width="10.5703125" style="184" customWidth="1"/>
    <col min="5" max="5" width="12.28515625" style="184" customWidth="1"/>
    <col min="6" max="6" width="11.7109375" style="184" customWidth="1"/>
    <col min="7" max="7" width="12" style="184" customWidth="1"/>
    <col min="8" max="11" width="8.28515625" style="184" customWidth="1"/>
    <col min="12" max="12" width="10.42578125" style="184" customWidth="1"/>
    <col min="13" max="13" width="10.140625" style="184" customWidth="1"/>
    <col min="14" max="15" width="13.28515625" style="184" customWidth="1"/>
    <col min="16" max="16384" width="12" style="184"/>
  </cols>
  <sheetData>
    <row r="1" spans="1:15" s="222" customFormat="1" ht="65.25" customHeight="1" x14ac:dyDescent="0.2">
      <c r="A1" s="223" t="s">
        <v>169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76.5" customHeight="1" x14ac:dyDescent="0.2">
      <c r="A2" s="216" t="s">
        <v>151</v>
      </c>
      <c r="B2" s="216" t="s">
        <v>65</v>
      </c>
      <c r="C2" s="220" t="s">
        <v>168</v>
      </c>
      <c r="D2" s="221"/>
      <c r="E2" s="220" t="s">
        <v>167</v>
      </c>
      <c r="F2" s="219"/>
      <c r="G2" s="217" t="s">
        <v>166</v>
      </c>
      <c r="H2" s="217"/>
      <c r="I2" s="217"/>
      <c r="J2" s="217"/>
      <c r="K2" s="217"/>
      <c r="L2" s="217" t="s">
        <v>165</v>
      </c>
      <c r="M2" s="217"/>
      <c r="N2" s="214" t="s">
        <v>164</v>
      </c>
      <c r="O2" s="214"/>
    </row>
    <row r="3" spans="1:15" ht="16.5" customHeight="1" x14ac:dyDescent="0.2">
      <c r="A3" s="218"/>
      <c r="B3" s="218"/>
      <c r="C3" s="214" t="s">
        <v>125</v>
      </c>
      <c r="D3" s="214" t="s">
        <v>124</v>
      </c>
      <c r="E3" s="214" t="s">
        <v>125</v>
      </c>
      <c r="F3" s="217" t="s">
        <v>163</v>
      </c>
      <c r="G3" s="214" t="s">
        <v>162</v>
      </c>
      <c r="H3" s="214" t="s">
        <v>161</v>
      </c>
      <c r="I3" s="214" t="s">
        <v>160</v>
      </c>
      <c r="J3" s="214" t="s">
        <v>159</v>
      </c>
      <c r="K3" s="214" t="s">
        <v>158</v>
      </c>
      <c r="L3" s="214" t="s">
        <v>125</v>
      </c>
      <c r="M3" s="214" t="s">
        <v>124</v>
      </c>
      <c r="N3" s="214" t="s">
        <v>58</v>
      </c>
      <c r="O3" s="214"/>
    </row>
    <row r="4" spans="1:15" ht="35.25" customHeight="1" x14ac:dyDescent="0.2">
      <c r="A4" s="216"/>
      <c r="B4" s="216"/>
      <c r="C4" s="214"/>
      <c r="D4" s="214"/>
      <c r="E4" s="214"/>
      <c r="F4" s="215"/>
      <c r="G4" s="214"/>
      <c r="H4" s="214"/>
      <c r="I4" s="214"/>
      <c r="J4" s="214"/>
      <c r="K4" s="214"/>
      <c r="L4" s="214"/>
      <c r="M4" s="214"/>
      <c r="N4" s="213" t="s">
        <v>125</v>
      </c>
      <c r="O4" s="213" t="s">
        <v>124</v>
      </c>
    </row>
    <row r="5" spans="1:15" s="209" customFormat="1" ht="15.75" customHeight="1" x14ac:dyDescent="0.25">
      <c r="A5" s="212">
        <v>1</v>
      </c>
      <c r="B5" s="211" t="s">
        <v>51</v>
      </c>
      <c r="C5" s="206">
        <v>36</v>
      </c>
      <c r="D5" s="206">
        <v>36</v>
      </c>
      <c r="E5" s="206">
        <v>64</v>
      </c>
      <c r="F5" s="205">
        <v>125</v>
      </c>
      <c r="G5" s="204">
        <f>SUM(H5:K5)</f>
        <v>21</v>
      </c>
      <c r="H5" s="203">
        <v>10</v>
      </c>
      <c r="I5" s="203">
        <v>11</v>
      </c>
      <c r="J5" s="203">
        <v>0</v>
      </c>
      <c r="K5" s="210">
        <v>0</v>
      </c>
      <c r="L5" s="201">
        <v>0</v>
      </c>
      <c r="M5" s="201">
        <v>0</v>
      </c>
      <c r="N5" s="201">
        <v>70</v>
      </c>
      <c r="O5" s="201">
        <v>118</v>
      </c>
    </row>
    <row r="6" spans="1:15" s="191" customFormat="1" ht="15.75" customHeight="1" x14ac:dyDescent="0.25">
      <c r="A6" s="199">
        <v>2</v>
      </c>
      <c r="B6" s="198" t="s">
        <v>50</v>
      </c>
      <c r="C6" s="197">
        <v>39</v>
      </c>
      <c r="D6" s="197">
        <v>39</v>
      </c>
      <c r="E6" s="197">
        <v>52</v>
      </c>
      <c r="F6" s="196">
        <v>135</v>
      </c>
      <c r="G6" s="195">
        <f>SUM(H6:K6)</f>
        <v>13</v>
      </c>
      <c r="H6" s="194">
        <v>13</v>
      </c>
      <c r="I6" s="194">
        <v>0</v>
      </c>
      <c r="J6" s="194">
        <v>0</v>
      </c>
      <c r="K6" s="193">
        <v>0</v>
      </c>
      <c r="L6" s="192">
        <v>0</v>
      </c>
      <c r="M6" s="192">
        <v>0</v>
      </c>
      <c r="N6" s="192">
        <v>56</v>
      </c>
      <c r="O6" s="192">
        <v>107</v>
      </c>
    </row>
    <row r="7" spans="1:15" s="200" customFormat="1" ht="15.75" customHeight="1" x14ac:dyDescent="0.25">
      <c r="A7" s="208">
        <v>3</v>
      </c>
      <c r="B7" s="207" t="s">
        <v>49</v>
      </c>
      <c r="C7" s="206">
        <v>58</v>
      </c>
      <c r="D7" s="206">
        <v>59</v>
      </c>
      <c r="E7" s="206">
        <v>88</v>
      </c>
      <c r="F7" s="205">
        <v>197</v>
      </c>
      <c r="G7" s="204">
        <f>SUM(H7:K7)</f>
        <v>30</v>
      </c>
      <c r="H7" s="203">
        <v>27</v>
      </c>
      <c r="I7" s="203">
        <v>3</v>
      </c>
      <c r="J7" s="203">
        <v>0</v>
      </c>
      <c r="K7" s="202">
        <v>0</v>
      </c>
      <c r="L7" s="201">
        <v>3</v>
      </c>
      <c r="M7" s="201">
        <v>3</v>
      </c>
      <c r="N7" s="201">
        <v>99</v>
      </c>
      <c r="O7" s="201">
        <v>196</v>
      </c>
    </row>
    <row r="8" spans="1:15" s="191" customFormat="1" ht="15.75" customHeight="1" x14ac:dyDescent="0.25">
      <c r="A8" s="199">
        <v>4</v>
      </c>
      <c r="B8" s="198" t="s">
        <v>48</v>
      </c>
      <c r="C8" s="197">
        <v>407</v>
      </c>
      <c r="D8" s="197">
        <v>415</v>
      </c>
      <c r="E8" s="197">
        <v>147</v>
      </c>
      <c r="F8" s="196">
        <v>374</v>
      </c>
      <c r="G8" s="195">
        <f>SUM(H8:K8)</f>
        <v>74</v>
      </c>
      <c r="H8" s="194">
        <v>63</v>
      </c>
      <c r="I8" s="194">
        <v>9</v>
      </c>
      <c r="J8" s="194">
        <v>2</v>
      </c>
      <c r="K8" s="193">
        <v>0</v>
      </c>
      <c r="L8" s="192">
        <v>3</v>
      </c>
      <c r="M8" s="192">
        <v>3</v>
      </c>
      <c r="N8" s="192">
        <v>353</v>
      </c>
      <c r="O8" s="192">
        <v>576</v>
      </c>
    </row>
    <row r="9" spans="1:15" s="200" customFormat="1" ht="15.75" customHeight="1" x14ac:dyDescent="0.25">
      <c r="A9" s="208">
        <v>5</v>
      </c>
      <c r="B9" s="207" t="s">
        <v>47</v>
      </c>
      <c r="C9" s="206">
        <v>103</v>
      </c>
      <c r="D9" s="206">
        <v>104</v>
      </c>
      <c r="E9" s="206">
        <v>87</v>
      </c>
      <c r="F9" s="205">
        <v>198</v>
      </c>
      <c r="G9" s="204">
        <f>SUM(H9:K9)</f>
        <v>55</v>
      </c>
      <c r="H9" s="203">
        <v>41</v>
      </c>
      <c r="I9" s="203">
        <v>13</v>
      </c>
      <c r="J9" s="203">
        <v>1</v>
      </c>
      <c r="K9" s="202">
        <v>0</v>
      </c>
      <c r="L9" s="201">
        <v>0</v>
      </c>
      <c r="M9" s="201">
        <v>0</v>
      </c>
      <c r="N9" s="201">
        <v>134</v>
      </c>
      <c r="O9" s="201">
        <v>236</v>
      </c>
    </row>
    <row r="10" spans="1:15" s="191" customFormat="1" ht="15.75" customHeight="1" x14ac:dyDescent="0.25">
      <c r="A10" s="199">
        <v>6</v>
      </c>
      <c r="B10" s="198" t="s">
        <v>46</v>
      </c>
      <c r="C10" s="197">
        <v>119</v>
      </c>
      <c r="D10" s="197">
        <v>120</v>
      </c>
      <c r="E10" s="197">
        <v>165</v>
      </c>
      <c r="F10" s="196">
        <v>305</v>
      </c>
      <c r="G10" s="195">
        <f>SUM(H10:K10)</f>
        <v>75</v>
      </c>
      <c r="H10" s="194">
        <v>60</v>
      </c>
      <c r="I10" s="194">
        <v>14</v>
      </c>
      <c r="J10" s="194">
        <v>1</v>
      </c>
      <c r="K10" s="193">
        <v>0</v>
      </c>
      <c r="L10" s="192">
        <v>7</v>
      </c>
      <c r="M10" s="192">
        <v>7</v>
      </c>
      <c r="N10" s="192">
        <v>180</v>
      </c>
      <c r="O10" s="192">
        <v>321</v>
      </c>
    </row>
    <row r="11" spans="1:15" s="200" customFormat="1" ht="15.75" customHeight="1" x14ac:dyDescent="0.25">
      <c r="A11" s="208">
        <v>7</v>
      </c>
      <c r="B11" s="207" t="s">
        <v>45</v>
      </c>
      <c r="C11" s="206">
        <v>51</v>
      </c>
      <c r="D11" s="206">
        <v>51</v>
      </c>
      <c r="E11" s="206">
        <v>46</v>
      </c>
      <c r="F11" s="205">
        <v>108</v>
      </c>
      <c r="G11" s="204">
        <f>SUM(H11:K11)</f>
        <v>40</v>
      </c>
      <c r="H11" s="203">
        <v>33</v>
      </c>
      <c r="I11" s="203">
        <v>7</v>
      </c>
      <c r="J11" s="203">
        <v>0</v>
      </c>
      <c r="K11" s="202">
        <v>0</v>
      </c>
      <c r="L11" s="201">
        <v>0</v>
      </c>
      <c r="M11" s="201">
        <v>0</v>
      </c>
      <c r="N11" s="201">
        <v>76</v>
      </c>
      <c r="O11" s="201">
        <v>127</v>
      </c>
    </row>
    <row r="12" spans="1:15" s="191" customFormat="1" ht="15.75" customHeight="1" x14ac:dyDescent="0.25">
      <c r="A12" s="199">
        <v>8</v>
      </c>
      <c r="B12" s="198" t="s">
        <v>44</v>
      </c>
      <c r="C12" s="197">
        <v>58</v>
      </c>
      <c r="D12" s="197">
        <v>59</v>
      </c>
      <c r="E12" s="197">
        <v>53</v>
      </c>
      <c r="F12" s="196">
        <v>121</v>
      </c>
      <c r="G12" s="195">
        <f>SUM(H12:K12)</f>
        <v>26</v>
      </c>
      <c r="H12" s="194">
        <v>22</v>
      </c>
      <c r="I12" s="194">
        <v>4</v>
      </c>
      <c r="J12" s="194">
        <v>0</v>
      </c>
      <c r="K12" s="193">
        <v>0</v>
      </c>
      <c r="L12" s="192">
        <v>0</v>
      </c>
      <c r="M12" s="192">
        <v>0</v>
      </c>
      <c r="N12" s="192">
        <v>78</v>
      </c>
      <c r="O12" s="192">
        <v>150</v>
      </c>
    </row>
    <row r="13" spans="1:15" s="200" customFormat="1" ht="15.75" customHeight="1" x14ac:dyDescent="0.25">
      <c r="A13" s="208">
        <v>9</v>
      </c>
      <c r="B13" s="207" t="s">
        <v>43</v>
      </c>
      <c r="C13" s="206">
        <v>43</v>
      </c>
      <c r="D13" s="206">
        <v>43</v>
      </c>
      <c r="E13" s="206">
        <v>33</v>
      </c>
      <c r="F13" s="205">
        <v>98</v>
      </c>
      <c r="G13" s="204">
        <f>SUM(H13:K13)</f>
        <v>34</v>
      </c>
      <c r="H13" s="203">
        <v>26</v>
      </c>
      <c r="I13" s="203">
        <v>8</v>
      </c>
      <c r="J13" s="203">
        <v>0</v>
      </c>
      <c r="K13" s="202">
        <v>0</v>
      </c>
      <c r="L13" s="201">
        <v>1</v>
      </c>
      <c r="M13" s="201">
        <v>1</v>
      </c>
      <c r="N13" s="201">
        <v>75</v>
      </c>
      <c r="O13" s="201">
        <v>130</v>
      </c>
    </row>
    <row r="14" spans="1:15" s="191" customFormat="1" ht="15.75" customHeight="1" x14ac:dyDescent="0.25">
      <c r="A14" s="199">
        <v>10</v>
      </c>
      <c r="B14" s="198" t="s">
        <v>42</v>
      </c>
      <c r="C14" s="197">
        <v>25</v>
      </c>
      <c r="D14" s="197">
        <v>26</v>
      </c>
      <c r="E14" s="197">
        <v>85</v>
      </c>
      <c r="F14" s="196">
        <v>177</v>
      </c>
      <c r="G14" s="195">
        <f>SUM(H14:K14)</f>
        <v>6</v>
      </c>
      <c r="H14" s="194">
        <v>5</v>
      </c>
      <c r="I14" s="194">
        <v>1</v>
      </c>
      <c r="J14" s="194">
        <v>0</v>
      </c>
      <c r="K14" s="193">
        <v>0</v>
      </c>
      <c r="L14" s="192">
        <v>0</v>
      </c>
      <c r="M14" s="192">
        <v>0</v>
      </c>
      <c r="N14" s="192">
        <v>44</v>
      </c>
      <c r="O14" s="192">
        <v>82</v>
      </c>
    </row>
    <row r="15" spans="1:15" s="200" customFormat="1" ht="15.75" customHeight="1" x14ac:dyDescent="0.25">
      <c r="A15" s="208">
        <v>11</v>
      </c>
      <c r="B15" s="207" t="s">
        <v>41</v>
      </c>
      <c r="C15" s="206">
        <v>64</v>
      </c>
      <c r="D15" s="206">
        <v>65</v>
      </c>
      <c r="E15" s="206">
        <v>71</v>
      </c>
      <c r="F15" s="205">
        <v>214</v>
      </c>
      <c r="G15" s="204">
        <f>SUM(H15:K15)</f>
        <v>22</v>
      </c>
      <c r="H15" s="203">
        <v>19</v>
      </c>
      <c r="I15" s="203">
        <v>3</v>
      </c>
      <c r="J15" s="203">
        <v>0</v>
      </c>
      <c r="K15" s="202">
        <v>0</v>
      </c>
      <c r="L15" s="201">
        <v>0</v>
      </c>
      <c r="M15" s="201">
        <v>0</v>
      </c>
      <c r="N15" s="201">
        <v>80</v>
      </c>
      <c r="O15" s="201">
        <v>136</v>
      </c>
    </row>
    <row r="16" spans="1:15" s="191" customFormat="1" ht="15.75" customHeight="1" x14ac:dyDescent="0.25">
      <c r="A16" s="199">
        <v>12</v>
      </c>
      <c r="B16" s="198" t="s">
        <v>40</v>
      </c>
      <c r="C16" s="197">
        <v>52</v>
      </c>
      <c r="D16" s="197">
        <v>53</v>
      </c>
      <c r="E16" s="197">
        <v>72</v>
      </c>
      <c r="F16" s="196">
        <v>183</v>
      </c>
      <c r="G16" s="195">
        <f>SUM(H16:K16)</f>
        <v>22</v>
      </c>
      <c r="H16" s="194">
        <v>18</v>
      </c>
      <c r="I16" s="194">
        <v>4</v>
      </c>
      <c r="J16" s="194">
        <v>0</v>
      </c>
      <c r="K16" s="193">
        <v>0</v>
      </c>
      <c r="L16" s="192">
        <v>0</v>
      </c>
      <c r="M16" s="192">
        <v>0</v>
      </c>
      <c r="N16" s="192">
        <v>69</v>
      </c>
      <c r="O16" s="192">
        <v>115</v>
      </c>
    </row>
    <row r="17" spans="1:15" s="200" customFormat="1" ht="15.75" customHeight="1" x14ac:dyDescent="0.25">
      <c r="A17" s="208">
        <v>13</v>
      </c>
      <c r="B17" s="207" t="s">
        <v>39</v>
      </c>
      <c r="C17" s="206">
        <v>18</v>
      </c>
      <c r="D17" s="206">
        <v>18</v>
      </c>
      <c r="E17" s="206">
        <v>93</v>
      </c>
      <c r="F17" s="205">
        <v>158</v>
      </c>
      <c r="G17" s="204">
        <f>SUM(H17:K17)</f>
        <v>17</v>
      </c>
      <c r="H17" s="203">
        <v>14</v>
      </c>
      <c r="I17" s="203">
        <v>3</v>
      </c>
      <c r="J17" s="203">
        <v>0</v>
      </c>
      <c r="K17" s="202">
        <v>0</v>
      </c>
      <c r="L17" s="201">
        <v>0</v>
      </c>
      <c r="M17" s="201">
        <v>0</v>
      </c>
      <c r="N17" s="201">
        <v>43</v>
      </c>
      <c r="O17" s="201">
        <v>77</v>
      </c>
    </row>
    <row r="18" spans="1:15" s="191" customFormat="1" ht="15.75" customHeight="1" x14ac:dyDescent="0.25">
      <c r="A18" s="199">
        <v>14</v>
      </c>
      <c r="B18" s="198" t="s">
        <v>38</v>
      </c>
      <c r="C18" s="197">
        <v>48</v>
      </c>
      <c r="D18" s="197">
        <v>49</v>
      </c>
      <c r="E18" s="197">
        <v>79</v>
      </c>
      <c r="F18" s="196">
        <v>209</v>
      </c>
      <c r="G18" s="195">
        <f>SUM(H18:K18)</f>
        <v>11</v>
      </c>
      <c r="H18" s="194">
        <v>10</v>
      </c>
      <c r="I18" s="194">
        <v>1</v>
      </c>
      <c r="J18" s="194">
        <v>0</v>
      </c>
      <c r="K18" s="193">
        <v>0</v>
      </c>
      <c r="L18" s="192">
        <v>0</v>
      </c>
      <c r="M18" s="192">
        <v>0</v>
      </c>
      <c r="N18" s="192">
        <v>85</v>
      </c>
      <c r="O18" s="192">
        <v>146</v>
      </c>
    </row>
    <row r="19" spans="1:15" s="200" customFormat="1" ht="15.75" customHeight="1" x14ac:dyDescent="0.25">
      <c r="A19" s="208">
        <v>15</v>
      </c>
      <c r="B19" s="207" t="s">
        <v>37</v>
      </c>
      <c r="C19" s="206">
        <v>35</v>
      </c>
      <c r="D19" s="206">
        <v>36</v>
      </c>
      <c r="E19" s="206">
        <v>89</v>
      </c>
      <c r="F19" s="205">
        <v>225</v>
      </c>
      <c r="G19" s="204">
        <f>SUM(H19:K19)</f>
        <v>13</v>
      </c>
      <c r="H19" s="203">
        <v>9</v>
      </c>
      <c r="I19" s="203">
        <v>4</v>
      </c>
      <c r="J19" s="203">
        <v>0</v>
      </c>
      <c r="K19" s="202">
        <v>0</v>
      </c>
      <c r="L19" s="201">
        <v>1</v>
      </c>
      <c r="M19" s="201">
        <v>1</v>
      </c>
      <c r="N19" s="201">
        <v>73</v>
      </c>
      <c r="O19" s="201">
        <v>139</v>
      </c>
    </row>
    <row r="20" spans="1:15" s="191" customFormat="1" ht="15.75" customHeight="1" x14ac:dyDescent="0.25">
      <c r="A20" s="199">
        <v>16</v>
      </c>
      <c r="B20" s="198" t="s">
        <v>36</v>
      </c>
      <c r="C20" s="197">
        <v>29</v>
      </c>
      <c r="D20" s="197">
        <v>29</v>
      </c>
      <c r="E20" s="197">
        <v>20</v>
      </c>
      <c r="F20" s="196">
        <v>50</v>
      </c>
      <c r="G20" s="195">
        <f>SUM(H20:K20)</f>
        <v>35</v>
      </c>
      <c r="H20" s="194">
        <v>32</v>
      </c>
      <c r="I20" s="194">
        <v>3</v>
      </c>
      <c r="J20" s="194">
        <v>0</v>
      </c>
      <c r="K20" s="193">
        <v>0</v>
      </c>
      <c r="L20" s="192">
        <v>0</v>
      </c>
      <c r="M20" s="192">
        <v>0</v>
      </c>
      <c r="N20" s="192">
        <v>37</v>
      </c>
      <c r="O20" s="192">
        <v>59</v>
      </c>
    </row>
    <row r="21" spans="1:15" s="200" customFormat="1" ht="15.75" customHeight="1" x14ac:dyDescent="0.25">
      <c r="A21" s="208">
        <v>17</v>
      </c>
      <c r="B21" s="207" t="s">
        <v>35</v>
      </c>
      <c r="C21" s="206">
        <v>75</v>
      </c>
      <c r="D21" s="206">
        <v>76</v>
      </c>
      <c r="E21" s="206">
        <v>74</v>
      </c>
      <c r="F21" s="205">
        <v>144</v>
      </c>
      <c r="G21" s="204">
        <f>SUM(H21:K21)</f>
        <v>30</v>
      </c>
      <c r="H21" s="203">
        <v>26</v>
      </c>
      <c r="I21" s="203">
        <v>4</v>
      </c>
      <c r="J21" s="203">
        <v>0</v>
      </c>
      <c r="K21" s="202">
        <v>0</v>
      </c>
      <c r="L21" s="201">
        <v>0</v>
      </c>
      <c r="M21" s="201">
        <v>0</v>
      </c>
      <c r="N21" s="201">
        <v>85</v>
      </c>
      <c r="O21" s="201">
        <v>142</v>
      </c>
    </row>
    <row r="22" spans="1:15" s="191" customFormat="1" ht="18" customHeight="1" x14ac:dyDescent="0.25">
      <c r="A22" s="199">
        <v>18</v>
      </c>
      <c r="B22" s="198" t="s">
        <v>34</v>
      </c>
      <c r="C22" s="197">
        <v>71</v>
      </c>
      <c r="D22" s="197">
        <v>72</v>
      </c>
      <c r="E22" s="197">
        <v>64</v>
      </c>
      <c r="F22" s="196">
        <v>142</v>
      </c>
      <c r="G22" s="195">
        <f>SUM(H22:K22)</f>
        <v>30</v>
      </c>
      <c r="H22" s="194">
        <v>22</v>
      </c>
      <c r="I22" s="194">
        <v>8</v>
      </c>
      <c r="J22" s="194">
        <v>0</v>
      </c>
      <c r="K22" s="193">
        <v>0</v>
      </c>
      <c r="L22" s="192">
        <v>0</v>
      </c>
      <c r="M22" s="192">
        <v>0</v>
      </c>
      <c r="N22" s="192">
        <v>90</v>
      </c>
      <c r="O22" s="192">
        <v>156</v>
      </c>
    </row>
    <row r="23" spans="1:15" ht="27.95" customHeight="1" x14ac:dyDescent="0.2">
      <c r="A23" s="190" t="s">
        <v>33</v>
      </c>
      <c r="B23" s="190"/>
      <c r="C23" s="189">
        <f>SUM(C5:C22)</f>
        <v>1331</v>
      </c>
      <c r="D23" s="189">
        <f>SUM(D5:D22)</f>
        <v>1350</v>
      </c>
      <c r="E23" s="189">
        <f>SUM(E5:E22)</f>
        <v>1382</v>
      </c>
      <c r="F23" s="189">
        <f>SUM(F5:F22)</f>
        <v>3163</v>
      </c>
      <c r="G23" s="188">
        <f>SUM(G5:G22)</f>
        <v>554</v>
      </c>
      <c r="H23" s="188">
        <f>SUM(H5:H22)</f>
        <v>450</v>
      </c>
      <c r="I23" s="188">
        <f>SUM(I5:I22)</f>
        <v>100</v>
      </c>
      <c r="J23" s="188">
        <f>SUM(J5:J22)</f>
        <v>4</v>
      </c>
      <c r="K23" s="188">
        <f>SUM(K5:K22)</f>
        <v>0</v>
      </c>
      <c r="L23" s="188">
        <f>SUM(L5:L22)</f>
        <v>15</v>
      </c>
      <c r="M23" s="188">
        <f>SUM(M5:M22)</f>
        <v>15</v>
      </c>
      <c r="N23" s="188">
        <f>SUM(N5:N22)</f>
        <v>1727</v>
      </c>
      <c r="O23" s="188">
        <f>SUM(O5:O22)</f>
        <v>3013</v>
      </c>
    </row>
    <row r="24" spans="1:15" ht="27.75" customHeight="1" x14ac:dyDescent="0.2">
      <c r="C24" s="187"/>
      <c r="D24" s="187"/>
      <c r="E24" s="187"/>
      <c r="F24" s="187"/>
      <c r="G24" s="186"/>
      <c r="H24" s="186"/>
      <c r="I24" s="186"/>
      <c r="J24" s="186"/>
      <c r="K24" s="186"/>
      <c r="L24" s="186"/>
      <c r="M24" s="186"/>
      <c r="N24" s="186"/>
      <c r="O24" s="186"/>
    </row>
  </sheetData>
  <autoFilter ref="A4:O23"/>
  <mergeCells count="23">
    <mergeCell ref="N3:O3"/>
    <mergeCell ref="K3:K4"/>
    <mergeCell ref="L3:L4"/>
    <mergeCell ref="M3:M4"/>
    <mergeCell ref="I3:I4"/>
    <mergeCell ref="J3:J4"/>
    <mergeCell ref="G24:O24"/>
    <mergeCell ref="C24:F24"/>
    <mergeCell ref="A1:O1"/>
    <mergeCell ref="A2:A4"/>
    <mergeCell ref="B2:B4"/>
    <mergeCell ref="C2:D2"/>
    <mergeCell ref="E2:F2"/>
    <mergeCell ref="G2:K2"/>
    <mergeCell ref="L2:M2"/>
    <mergeCell ref="N2:O2"/>
    <mergeCell ref="A23:B23"/>
    <mergeCell ref="E3:E4"/>
    <mergeCell ref="F3:F4"/>
    <mergeCell ref="G3:G4"/>
    <mergeCell ref="H3:H4"/>
    <mergeCell ref="C3:C4"/>
    <mergeCell ref="D3:D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F24"/>
  <sheetViews>
    <sheetView zoomScale="85" zoomScaleNormal="85" zoomScaleSheetLayoutView="100" workbookViewId="0">
      <selection activeCell="C2" sqref="C2"/>
    </sheetView>
  </sheetViews>
  <sheetFormatPr defaultRowHeight="18.75" x14ac:dyDescent="0.3"/>
  <cols>
    <col min="1" max="1" width="3.7109375" style="224" customWidth="1"/>
    <col min="2" max="2" width="26" style="224" customWidth="1"/>
    <col min="3" max="3" width="19.5703125" style="224" customWidth="1"/>
    <col min="4" max="4" width="20" style="225" customWidth="1"/>
    <col min="5" max="5" width="20.28515625" style="226" customWidth="1"/>
    <col min="6" max="6" width="20.85546875" style="225" customWidth="1"/>
    <col min="7" max="16384" width="9.140625" style="224"/>
  </cols>
  <sheetData>
    <row r="1" spans="1:6" ht="64.5" customHeight="1" x14ac:dyDescent="0.3">
      <c r="A1" s="243" t="s">
        <v>174</v>
      </c>
      <c r="B1" s="243"/>
      <c r="C1" s="243"/>
      <c r="D1" s="243"/>
      <c r="E1" s="243"/>
      <c r="F1" s="243"/>
    </row>
    <row r="2" spans="1:6" ht="93.75" x14ac:dyDescent="0.3">
      <c r="A2" s="242" t="s">
        <v>151</v>
      </c>
      <c r="B2" s="229" t="s">
        <v>65</v>
      </c>
      <c r="C2" s="241" t="s">
        <v>173</v>
      </c>
      <c r="D2" s="241" t="s">
        <v>172</v>
      </c>
      <c r="E2" s="241" t="s">
        <v>171</v>
      </c>
      <c r="F2" s="241" t="s">
        <v>170</v>
      </c>
    </row>
    <row r="3" spans="1:6" x14ac:dyDescent="0.3">
      <c r="A3" s="240">
        <v>1</v>
      </c>
      <c r="B3" s="239" t="s">
        <v>51</v>
      </c>
      <c r="C3" s="238">
        <v>224</v>
      </c>
      <c r="D3" s="238">
        <v>736</v>
      </c>
      <c r="E3" s="238">
        <v>233</v>
      </c>
      <c r="F3" s="238">
        <v>821</v>
      </c>
    </row>
    <row r="4" spans="1:6" x14ac:dyDescent="0.3">
      <c r="A4" s="234">
        <v>2</v>
      </c>
      <c r="B4" s="233" t="s">
        <v>50</v>
      </c>
      <c r="C4" s="232">
        <v>276</v>
      </c>
      <c r="D4" s="232">
        <v>920</v>
      </c>
      <c r="E4" s="232">
        <v>296</v>
      </c>
      <c r="F4" s="232">
        <v>1031</v>
      </c>
    </row>
    <row r="5" spans="1:6" x14ac:dyDescent="0.3">
      <c r="A5" s="237">
        <v>3</v>
      </c>
      <c r="B5" s="236" t="s">
        <v>49</v>
      </c>
      <c r="C5" s="235">
        <v>455</v>
      </c>
      <c r="D5" s="235">
        <v>1404</v>
      </c>
      <c r="E5" s="235">
        <v>482</v>
      </c>
      <c r="F5" s="235">
        <v>1569</v>
      </c>
    </row>
    <row r="6" spans="1:6" x14ac:dyDescent="0.3">
      <c r="A6" s="234">
        <v>4</v>
      </c>
      <c r="B6" s="233" t="s">
        <v>48</v>
      </c>
      <c r="C6" s="232">
        <v>1688</v>
      </c>
      <c r="D6" s="232">
        <v>5322</v>
      </c>
      <c r="E6" s="232">
        <v>1789</v>
      </c>
      <c r="F6" s="232">
        <v>5816</v>
      </c>
    </row>
    <row r="7" spans="1:6" x14ac:dyDescent="0.3">
      <c r="A7" s="237">
        <v>5</v>
      </c>
      <c r="B7" s="236" t="s">
        <v>47</v>
      </c>
      <c r="C7" s="235">
        <v>942</v>
      </c>
      <c r="D7" s="235">
        <v>2902</v>
      </c>
      <c r="E7" s="235">
        <v>1005</v>
      </c>
      <c r="F7" s="235">
        <v>3208</v>
      </c>
    </row>
    <row r="8" spans="1:6" x14ac:dyDescent="0.3">
      <c r="A8" s="234">
        <v>6</v>
      </c>
      <c r="B8" s="233" t="s">
        <v>46</v>
      </c>
      <c r="C8" s="232">
        <v>1107</v>
      </c>
      <c r="D8" s="232">
        <v>3527</v>
      </c>
      <c r="E8" s="232">
        <v>1160</v>
      </c>
      <c r="F8" s="232">
        <v>3797</v>
      </c>
    </row>
    <row r="9" spans="1:6" x14ac:dyDescent="0.3">
      <c r="A9" s="237">
        <v>7</v>
      </c>
      <c r="B9" s="236" t="s">
        <v>45</v>
      </c>
      <c r="C9" s="238">
        <v>398</v>
      </c>
      <c r="D9" s="238">
        <v>1245</v>
      </c>
      <c r="E9" s="238">
        <v>417</v>
      </c>
      <c r="F9" s="238">
        <v>1345</v>
      </c>
    </row>
    <row r="10" spans="1:6" x14ac:dyDescent="0.3">
      <c r="A10" s="234">
        <v>8</v>
      </c>
      <c r="B10" s="233" t="s">
        <v>44</v>
      </c>
      <c r="C10" s="232">
        <v>379</v>
      </c>
      <c r="D10" s="232">
        <v>1158</v>
      </c>
      <c r="E10" s="232">
        <v>400</v>
      </c>
      <c r="F10" s="232">
        <v>1300</v>
      </c>
    </row>
    <row r="11" spans="1:6" x14ac:dyDescent="0.3">
      <c r="A11" s="237">
        <v>9</v>
      </c>
      <c r="B11" s="236" t="s">
        <v>43</v>
      </c>
      <c r="C11" s="235">
        <v>464</v>
      </c>
      <c r="D11" s="235">
        <v>1502</v>
      </c>
      <c r="E11" s="235">
        <v>493</v>
      </c>
      <c r="F11" s="235">
        <v>1664</v>
      </c>
    </row>
    <row r="12" spans="1:6" x14ac:dyDescent="0.3">
      <c r="A12" s="234">
        <v>10</v>
      </c>
      <c r="B12" s="233" t="s">
        <v>42</v>
      </c>
      <c r="C12" s="232">
        <v>202</v>
      </c>
      <c r="D12" s="232">
        <v>625</v>
      </c>
      <c r="E12" s="232">
        <v>212</v>
      </c>
      <c r="F12" s="232">
        <v>677</v>
      </c>
    </row>
    <row r="13" spans="1:6" x14ac:dyDescent="0.3">
      <c r="A13" s="237">
        <v>11</v>
      </c>
      <c r="B13" s="236" t="s">
        <v>41</v>
      </c>
      <c r="C13" s="235">
        <v>370</v>
      </c>
      <c r="D13" s="235">
        <v>1156</v>
      </c>
      <c r="E13" s="235">
        <v>400</v>
      </c>
      <c r="F13" s="235">
        <v>1290</v>
      </c>
    </row>
    <row r="14" spans="1:6" x14ac:dyDescent="0.3">
      <c r="A14" s="234">
        <v>12</v>
      </c>
      <c r="B14" s="233" t="s">
        <v>40</v>
      </c>
      <c r="C14" s="232">
        <v>277</v>
      </c>
      <c r="D14" s="232">
        <v>881</v>
      </c>
      <c r="E14" s="232">
        <v>310</v>
      </c>
      <c r="F14" s="232">
        <v>1004</v>
      </c>
    </row>
    <row r="15" spans="1:6" x14ac:dyDescent="0.3">
      <c r="A15" s="237">
        <v>13</v>
      </c>
      <c r="B15" s="236" t="s">
        <v>39</v>
      </c>
      <c r="C15" s="235">
        <v>217</v>
      </c>
      <c r="D15" s="235">
        <v>678</v>
      </c>
      <c r="E15" s="235">
        <v>237</v>
      </c>
      <c r="F15" s="235">
        <v>771</v>
      </c>
    </row>
    <row r="16" spans="1:6" x14ac:dyDescent="0.3">
      <c r="A16" s="234">
        <v>14</v>
      </c>
      <c r="B16" s="233" t="s">
        <v>38</v>
      </c>
      <c r="C16" s="232">
        <v>438</v>
      </c>
      <c r="D16" s="232">
        <v>1394</v>
      </c>
      <c r="E16" s="232">
        <v>472</v>
      </c>
      <c r="F16" s="232">
        <v>1600</v>
      </c>
    </row>
    <row r="17" spans="1:6" x14ac:dyDescent="0.3">
      <c r="A17" s="234">
        <v>15</v>
      </c>
      <c r="B17" s="236" t="s">
        <v>37</v>
      </c>
      <c r="C17" s="235">
        <v>199</v>
      </c>
      <c r="D17" s="235">
        <v>638</v>
      </c>
      <c r="E17" s="235">
        <v>219</v>
      </c>
      <c r="F17" s="235">
        <v>728</v>
      </c>
    </row>
    <row r="18" spans="1:6" x14ac:dyDescent="0.3">
      <c r="A18" s="234">
        <v>16</v>
      </c>
      <c r="B18" s="233" t="s">
        <v>36</v>
      </c>
      <c r="C18" s="232">
        <v>288</v>
      </c>
      <c r="D18" s="232">
        <v>882</v>
      </c>
      <c r="E18" s="232">
        <v>299</v>
      </c>
      <c r="F18" s="232">
        <v>929</v>
      </c>
    </row>
    <row r="19" spans="1:6" x14ac:dyDescent="0.3">
      <c r="A19" s="237">
        <v>17</v>
      </c>
      <c r="B19" s="236" t="s">
        <v>35</v>
      </c>
      <c r="C19" s="235">
        <v>438</v>
      </c>
      <c r="D19" s="235">
        <v>1335</v>
      </c>
      <c r="E19" s="235">
        <v>462</v>
      </c>
      <c r="F19" s="235">
        <v>1475</v>
      </c>
    </row>
    <row r="20" spans="1:6" x14ac:dyDescent="0.3">
      <c r="A20" s="234">
        <v>18</v>
      </c>
      <c r="B20" s="233" t="s">
        <v>34</v>
      </c>
      <c r="C20" s="232">
        <v>570</v>
      </c>
      <c r="D20" s="232">
        <v>1801</v>
      </c>
      <c r="E20" s="232">
        <v>611</v>
      </c>
      <c r="F20" s="232">
        <v>2006</v>
      </c>
    </row>
    <row r="21" spans="1:6" x14ac:dyDescent="0.3">
      <c r="A21" s="231" t="s">
        <v>33</v>
      </c>
      <c r="B21" s="230"/>
      <c r="C21" s="229">
        <f>SUM(C3:C20)</f>
        <v>8932</v>
      </c>
      <c r="D21" s="229">
        <f>SUM(D3:D20)</f>
        <v>28106</v>
      </c>
      <c r="E21" s="229">
        <f>SUM(E3:E20)</f>
        <v>9497</v>
      </c>
      <c r="F21" s="229">
        <f>SUM(F3:F20)</f>
        <v>31031</v>
      </c>
    </row>
    <row r="22" spans="1:6" x14ac:dyDescent="0.3">
      <c r="A22" s="225"/>
      <c r="B22" s="225"/>
      <c r="C22" s="225"/>
      <c r="E22" s="227"/>
    </row>
    <row r="23" spans="1:6" ht="39" customHeight="1" x14ac:dyDescent="0.3">
      <c r="A23" s="228"/>
      <c r="B23" s="228"/>
      <c r="C23" s="228"/>
      <c r="D23" s="228"/>
      <c r="E23" s="228"/>
      <c r="F23" s="228"/>
    </row>
    <row r="24" spans="1:6" x14ac:dyDescent="0.3">
      <c r="C24" s="227"/>
      <c r="D24" s="227"/>
      <c r="E24" s="227"/>
      <c r="F24" s="227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6</vt:i4>
      </vt:variant>
    </vt:vector>
  </HeadingPairs>
  <TitlesOfParts>
    <vt:vector size="25" baseType="lpstr">
      <vt:lpstr>Page1</vt:lpstr>
      <vt:lpstr>ИНВАЛИД_ВОВ (по МО)</vt:lpstr>
      <vt:lpstr>Категории(рейтинг)</vt:lpstr>
      <vt:lpstr>ежем</vt:lpstr>
      <vt:lpstr>ДП</vt:lpstr>
      <vt:lpstr>08_20</vt:lpstr>
      <vt:lpstr>3-7</vt:lpstr>
      <vt:lpstr>11 2021</vt:lpstr>
      <vt:lpstr>семей</vt:lpstr>
      <vt:lpstr>1120</vt:lpstr>
      <vt:lpstr>Лист2(по МО</vt:lpstr>
      <vt:lpstr>03 2021</vt:lpstr>
      <vt:lpstr>04_21</vt:lpstr>
      <vt:lpstr>0321</vt:lpstr>
      <vt:lpstr>09_2021</vt:lpstr>
      <vt:lpstr>Лист1 (5)</vt:lpstr>
      <vt:lpstr>0820</vt:lpstr>
      <vt:lpstr>03 2021 (2)</vt:lpstr>
      <vt:lpstr>ФЕДК</vt:lpstr>
      <vt:lpstr>'03 2021 (2)'!Область_печати</vt:lpstr>
      <vt:lpstr>'0820'!Область_печати</vt:lpstr>
      <vt:lpstr>'11 2021'!Область_печати</vt:lpstr>
      <vt:lpstr>Page1!Область_печати</vt:lpstr>
      <vt:lpstr>семей!Область_печати</vt:lpstr>
      <vt:lpstr>ФЕДК!Область_печати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2022-06-16T15:25:50Z</dcterms:modified>
</cp:coreProperties>
</file>