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firstSheet="13" activeTab="21"/>
  </bookViews>
  <sheets>
    <sheet name="Page1" sheetId="4" r:id="rId1"/>
    <sheet name="ИНВАЛИД_ВОВ (по МО)" sheetId="5" r:id="rId2"/>
    <sheet name="ежем" sheetId="6" r:id="rId3"/>
    <sheet name="ДП" sheetId="7" r:id="rId4"/>
    <sheet name="08_20" sheetId="8" r:id="rId5"/>
    <sheet name="3-7" sheetId="9" r:id="rId6"/>
    <sheet name="11 2021" sheetId="11" r:id="rId7"/>
    <sheet name="семей" sheetId="12" r:id="rId8"/>
    <sheet name="1120" sheetId="13" r:id="rId9"/>
    <sheet name="10_21" sheetId="14" r:id="rId10"/>
    <sheet name="Лист2(по МО" sheetId="15" r:id="rId11"/>
    <sheet name="0421" sheetId="16" r:id="rId12"/>
    <sheet name="03 2021" sheetId="17" r:id="rId13"/>
    <sheet name="04_21" sheetId="18" r:id="rId14"/>
    <sheet name="0321" sheetId="19" r:id="rId15"/>
    <sheet name="09_2021" sheetId="20" r:id="rId16"/>
    <sheet name="Лист1 (3)" sheetId="21" r:id="rId17"/>
    <sheet name="бер и корм" sheetId="22" r:id="rId18"/>
    <sheet name="0820" sheetId="23" r:id="rId19"/>
    <sheet name="0921" sheetId="24" r:id="rId20"/>
    <sheet name="03 2021 (2)" sheetId="25" r:id="rId21"/>
    <sheet name="ФЕДК" sheetId="26" r:id="rId22"/>
    <sheet name="ФЕДК (2)" sheetId="27" r:id="rId23"/>
  </sheets>
  <externalReferences>
    <externalReference r:id="rId24"/>
    <externalReference r:id="rId25"/>
    <externalReference r:id="rId26"/>
  </externalReferences>
  <definedNames>
    <definedName name="_xlnm._FilterDatabase" localSheetId="14" hidden="1">'0321'!$A$3:$N$22</definedName>
    <definedName name="_xlnm._FilterDatabase" localSheetId="11" hidden="1">'0421'!$A$3:$L$22</definedName>
    <definedName name="_xlnm._FilterDatabase" localSheetId="6" hidden="1">'11 2021'!$A$4:$M$23</definedName>
    <definedName name="_xlnm._FilterDatabase" localSheetId="17" hidden="1">'бер и корм'!$A$9:$G$28</definedName>
    <definedName name="_xlnm._FilterDatabase" localSheetId="2" hidden="1">ежем!$A$4:$L$23</definedName>
    <definedName name="_xlnm._FilterDatabase" localSheetId="1" hidden="1">'ИНВАЛИД_ВОВ (по МО)'!$A$6:$N$26</definedName>
    <definedName name="_xlnm._FilterDatabase" localSheetId="10" hidden="1">'Лист2(по МО'!$A$4:$O$23</definedName>
    <definedName name="_xlnm.Database" localSheetId="5">'3-7'!#REF!</definedName>
    <definedName name="_xlnm.Database" localSheetId="17">#REF!</definedName>
    <definedName name="_xlnm.Database" localSheetId="3">ДП!#REF!</definedName>
    <definedName name="_xlnm.Database">#REF!</definedName>
    <definedName name="База_данных2">#REF!</definedName>
    <definedName name="_xlnm.Print_Area" localSheetId="20">'03 2021 (2)'!$A$1:$F$23</definedName>
    <definedName name="_xlnm.Print_Area" localSheetId="18">'0820'!$A$1:$F$23</definedName>
    <definedName name="_xlnm.Print_Area" localSheetId="19">'0921'!$A$1:$D$22</definedName>
    <definedName name="_xlnm.Print_Area" localSheetId="9">'10_21'!$A$1:$F$22</definedName>
    <definedName name="_xlnm.Print_Area" localSheetId="6">'11 2021'!$A$1:$O$23</definedName>
    <definedName name="_xlnm.Print_Area" localSheetId="0">Page1!$A$1:$K$16</definedName>
    <definedName name="_xlnm.Print_Area" localSheetId="7">семей!$A$1:$F$23</definedName>
    <definedName name="_xlnm.Print_Area" localSheetId="21">ФЕДК!$A$1:$D$21</definedName>
    <definedName name="_xlnm.Print_Area" localSheetId="22">'ФЕДК (2)'!$A$1:$G$22</definedName>
  </definedNames>
  <calcPr calcId="145621"/>
</workbook>
</file>

<file path=xl/calcChain.xml><?xml version="1.0" encoding="utf-8"?>
<calcChain xmlns="http://schemas.openxmlformats.org/spreadsheetml/2006/main">
  <c r="F4" i="27" l="1"/>
  <c r="J4" i="27"/>
  <c r="F5" i="27"/>
  <c r="J5" i="27"/>
  <c r="F6" i="27"/>
  <c r="J6" i="27"/>
  <c r="F7" i="27"/>
  <c r="J7" i="27"/>
  <c r="F8" i="27"/>
  <c r="J8" i="27"/>
  <c r="F9" i="27"/>
  <c r="J9" i="27"/>
  <c r="F10" i="27"/>
  <c r="J10" i="27"/>
  <c r="F11" i="27"/>
  <c r="J11" i="27"/>
  <c r="F12" i="27"/>
  <c r="J12" i="27"/>
  <c r="F13" i="27"/>
  <c r="J13" i="27"/>
  <c r="F14" i="27"/>
  <c r="J14" i="27"/>
  <c r="F15" i="27"/>
  <c r="J15" i="27"/>
  <c r="F16" i="27"/>
  <c r="J16" i="27"/>
  <c r="F17" i="27"/>
  <c r="J17" i="27"/>
  <c r="F18" i="27"/>
  <c r="J18" i="27"/>
  <c r="F19" i="27"/>
  <c r="J19" i="27"/>
  <c r="F20" i="27"/>
  <c r="J20" i="27"/>
  <c r="F21" i="27"/>
  <c r="J21" i="27"/>
  <c r="C22" i="27"/>
  <c r="D22" i="27"/>
  <c r="E22" i="27"/>
  <c r="F22" i="27"/>
  <c r="G22" i="27"/>
  <c r="H22" i="27"/>
  <c r="I22" i="27"/>
  <c r="J22" i="27"/>
  <c r="C21" i="26" l="1"/>
  <c r="D21" i="26"/>
  <c r="C23" i="25" l="1"/>
  <c r="D23" i="25"/>
  <c r="E23" i="25"/>
  <c r="F23" i="25"/>
  <c r="C22" i="24" l="1"/>
  <c r="D22" i="24"/>
  <c r="C23" i="23" l="1"/>
  <c r="D23" i="23"/>
  <c r="E23" i="23"/>
  <c r="F23" i="23"/>
  <c r="F10" i="22" l="1"/>
  <c r="F28" i="22" s="1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C28" i="22"/>
  <c r="D28" i="22"/>
  <c r="E28" i="22"/>
  <c r="G28" i="22"/>
  <c r="C25" i="21" l="1"/>
  <c r="D25" i="21"/>
  <c r="E25" i="21"/>
  <c r="F25" i="21"/>
  <c r="G25" i="21"/>
  <c r="H25" i="21"/>
  <c r="C23" i="20" l="1"/>
  <c r="D23" i="20"/>
  <c r="E23" i="20"/>
  <c r="F23" i="20"/>
  <c r="F4" i="19" l="1"/>
  <c r="F22" i="19" s="1"/>
  <c r="L4" i="19"/>
  <c r="F5" i="19"/>
  <c r="L5" i="19"/>
  <c r="F6" i="19"/>
  <c r="L6" i="19"/>
  <c r="F7" i="19"/>
  <c r="L7" i="19"/>
  <c r="F8" i="19"/>
  <c r="L8" i="19"/>
  <c r="F9" i="19"/>
  <c r="L9" i="19"/>
  <c r="F10" i="19"/>
  <c r="L10" i="19"/>
  <c r="F11" i="19"/>
  <c r="L11" i="19"/>
  <c r="F12" i="19"/>
  <c r="L12" i="19"/>
  <c r="F13" i="19"/>
  <c r="L13" i="19"/>
  <c r="F14" i="19"/>
  <c r="L14" i="19"/>
  <c r="F15" i="19"/>
  <c r="L15" i="19"/>
  <c r="F16" i="19"/>
  <c r="L16" i="19"/>
  <c r="F17" i="19"/>
  <c r="L17" i="19"/>
  <c r="F18" i="19"/>
  <c r="L18" i="19"/>
  <c r="F19" i="19"/>
  <c r="L19" i="19"/>
  <c r="F20" i="19"/>
  <c r="L20" i="19"/>
  <c r="F21" i="19"/>
  <c r="L21" i="19"/>
  <c r="C22" i="19"/>
  <c r="D22" i="19"/>
  <c r="E22" i="19"/>
  <c r="G22" i="19"/>
  <c r="H22" i="19"/>
  <c r="I22" i="19"/>
  <c r="J22" i="19"/>
  <c r="K22" i="19"/>
  <c r="L22" i="19"/>
  <c r="M22" i="19"/>
  <c r="N22" i="19"/>
  <c r="C22" i="18" l="1"/>
  <c r="D22" i="18"/>
  <c r="E22" i="18"/>
  <c r="F22" i="18"/>
  <c r="G22" i="18"/>
  <c r="H22" i="18"/>
  <c r="I22" i="18"/>
  <c r="J22" i="18"/>
  <c r="K22" i="18"/>
  <c r="L22" i="18"/>
  <c r="M22" i="18"/>
  <c r="N22" i="18"/>
  <c r="O22" i="18"/>
  <c r="C6" i="17" l="1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D24" i="17"/>
  <c r="C24" i="17" s="1"/>
  <c r="E24" i="17"/>
  <c r="F24" i="17"/>
  <c r="G24" i="17"/>
  <c r="H24" i="17"/>
  <c r="I24" i="17"/>
  <c r="J24" i="17"/>
  <c r="K24" i="17"/>
  <c r="L24" i="17"/>
  <c r="M24" i="17"/>
  <c r="N24" i="17"/>
  <c r="C22" i="16" l="1"/>
  <c r="D22" i="16"/>
  <c r="E22" i="16"/>
  <c r="F22" i="16"/>
  <c r="G22" i="16"/>
  <c r="H22" i="16"/>
  <c r="I22" i="16"/>
  <c r="J22" i="16"/>
  <c r="K22" i="16"/>
  <c r="L22" i="16"/>
  <c r="C5" i="15" l="1"/>
  <c r="H5" i="15"/>
  <c r="O5" i="15"/>
  <c r="C6" i="15"/>
  <c r="H6" i="15"/>
  <c r="O6" i="15"/>
  <c r="C7" i="15"/>
  <c r="H7" i="15"/>
  <c r="O7" i="15"/>
  <c r="C8" i="15"/>
  <c r="H8" i="15"/>
  <c r="O8" i="15"/>
  <c r="C9" i="15"/>
  <c r="H9" i="15"/>
  <c r="O9" i="15"/>
  <c r="C10" i="15"/>
  <c r="H10" i="15"/>
  <c r="O10" i="15"/>
  <c r="C11" i="15"/>
  <c r="H11" i="15"/>
  <c r="O11" i="15"/>
  <c r="C12" i="15"/>
  <c r="H12" i="15"/>
  <c r="O12" i="15"/>
  <c r="C13" i="15"/>
  <c r="H13" i="15"/>
  <c r="O13" i="15"/>
  <c r="C14" i="15"/>
  <c r="H14" i="15"/>
  <c r="O14" i="15"/>
  <c r="C15" i="15"/>
  <c r="H15" i="15"/>
  <c r="O15" i="15"/>
  <c r="C16" i="15"/>
  <c r="H16" i="15"/>
  <c r="O16" i="15"/>
  <c r="C17" i="15"/>
  <c r="H17" i="15"/>
  <c r="O17" i="15"/>
  <c r="C18" i="15"/>
  <c r="H18" i="15"/>
  <c r="O18" i="15"/>
  <c r="C19" i="15"/>
  <c r="H19" i="15"/>
  <c r="O19" i="15"/>
  <c r="C20" i="15"/>
  <c r="H20" i="15"/>
  <c r="O20" i="15"/>
  <c r="C21" i="15"/>
  <c r="H21" i="15"/>
  <c r="O21" i="15"/>
  <c r="C22" i="15"/>
  <c r="H22" i="15"/>
  <c r="O22" i="15"/>
  <c r="D23" i="15"/>
  <c r="C23" i="15" s="1"/>
  <c r="E23" i="15"/>
  <c r="F23" i="15"/>
  <c r="G23" i="15"/>
  <c r="I23" i="15"/>
  <c r="H23" i="15" s="1"/>
  <c r="J23" i="15"/>
  <c r="K23" i="15"/>
  <c r="L23" i="15"/>
  <c r="O23" i="15" s="1"/>
  <c r="M23" i="15"/>
  <c r="N23" i="15"/>
  <c r="C22" i="14" l="1"/>
  <c r="D22" i="14"/>
  <c r="E22" i="14"/>
  <c r="F22" i="14"/>
  <c r="AC25" i="13" l="1"/>
  <c r="AD25" i="13"/>
  <c r="AE25" i="13"/>
  <c r="AF25" i="13"/>
  <c r="AE27" i="13"/>
  <c r="C21" i="12" l="1"/>
  <c r="D21" i="12"/>
  <c r="E21" i="12"/>
  <c r="F21" i="12"/>
  <c r="G5" i="11" l="1"/>
  <c r="G23" i="11" s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C23" i="11"/>
  <c r="D23" i="11"/>
  <c r="E23" i="11"/>
  <c r="F23" i="11"/>
  <c r="H23" i="11"/>
  <c r="I23" i="11"/>
  <c r="J23" i="11"/>
  <c r="K23" i="11"/>
  <c r="L23" i="11"/>
  <c r="M23" i="11"/>
  <c r="C22" i="9" l="1"/>
  <c r="D22" i="9"/>
  <c r="G22" i="9"/>
  <c r="H22" i="9"/>
  <c r="C23" i="8" l="1"/>
  <c r="D23" i="8"/>
  <c r="E23" i="8"/>
  <c r="F23" i="8"/>
  <c r="C22" i="7" l="1"/>
  <c r="D22" i="7"/>
  <c r="E22" i="7"/>
  <c r="F22" i="7"/>
  <c r="C23" i="6" l="1"/>
  <c r="D23" i="6"/>
  <c r="G23" i="6"/>
  <c r="H23" i="6"/>
  <c r="I23" i="6"/>
  <c r="J23" i="6"/>
  <c r="K23" i="6"/>
  <c r="L23" i="6"/>
  <c r="E8" i="5" l="1"/>
  <c r="C8" i="5" s="1"/>
  <c r="H8" i="5"/>
  <c r="K8" i="5"/>
  <c r="E9" i="5"/>
  <c r="C9" i="5" s="1"/>
  <c r="H9" i="5"/>
  <c r="K9" i="5"/>
  <c r="E10" i="5"/>
  <c r="C10" i="5" s="1"/>
  <c r="H10" i="5"/>
  <c r="K10" i="5"/>
  <c r="E11" i="5"/>
  <c r="C11" i="5" s="1"/>
  <c r="H11" i="5"/>
  <c r="K11" i="5"/>
  <c r="E12" i="5"/>
  <c r="C12" i="5" s="1"/>
  <c r="H12" i="5"/>
  <c r="K12" i="5"/>
  <c r="E13" i="5"/>
  <c r="C13" i="5" s="1"/>
  <c r="H13" i="5"/>
  <c r="K13" i="5"/>
  <c r="E14" i="5"/>
  <c r="C14" i="5" s="1"/>
  <c r="H14" i="5"/>
  <c r="K14" i="5"/>
  <c r="E15" i="5"/>
  <c r="C15" i="5" s="1"/>
  <c r="H15" i="5"/>
  <c r="K15" i="5"/>
  <c r="E16" i="5"/>
  <c r="C16" i="5" s="1"/>
  <c r="H16" i="5"/>
  <c r="K16" i="5"/>
  <c r="E17" i="5"/>
  <c r="C17" i="5" s="1"/>
  <c r="H17" i="5"/>
  <c r="K17" i="5"/>
  <c r="E18" i="5"/>
  <c r="C18" i="5" s="1"/>
  <c r="H18" i="5"/>
  <c r="K18" i="5"/>
  <c r="E19" i="5"/>
  <c r="C19" i="5" s="1"/>
  <c r="H19" i="5"/>
  <c r="K19" i="5"/>
  <c r="E20" i="5"/>
  <c r="C20" i="5" s="1"/>
  <c r="H20" i="5"/>
  <c r="K20" i="5"/>
  <c r="E21" i="5"/>
  <c r="C21" i="5" s="1"/>
  <c r="H21" i="5"/>
  <c r="K21" i="5"/>
  <c r="E22" i="5"/>
  <c r="C22" i="5" s="1"/>
  <c r="H22" i="5"/>
  <c r="K22" i="5"/>
  <c r="E23" i="5"/>
  <c r="C23" i="5" s="1"/>
  <c r="H23" i="5"/>
  <c r="K23" i="5"/>
  <c r="E24" i="5"/>
  <c r="C24" i="5" s="1"/>
  <c r="H24" i="5"/>
  <c r="K24" i="5"/>
  <c r="E25" i="5"/>
  <c r="C25" i="5" s="1"/>
  <c r="H25" i="5"/>
  <c r="K25" i="5"/>
  <c r="D26" i="5"/>
  <c r="F26" i="5"/>
  <c r="G26" i="5"/>
  <c r="H26" i="5"/>
  <c r="I26" i="5"/>
  <c r="J26" i="5"/>
  <c r="K26" i="5"/>
  <c r="L26" i="5"/>
  <c r="M26" i="5"/>
  <c r="N26" i="5"/>
  <c r="C26" i="5" l="1"/>
  <c r="E26" i="5"/>
</calcChain>
</file>

<file path=xl/sharedStrings.xml><?xml version="1.0" encoding="utf-8"?>
<sst xmlns="http://schemas.openxmlformats.org/spreadsheetml/2006/main" count="871" uniqueCount="293">
  <si>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</si>
  <si>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</si>
  <si>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</si>
  <si>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</si>
  <si>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</si>
  <si>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</si>
  <si>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</si>
  <si>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</si>
  <si>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</si>
  <si>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</si>
  <si>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</si>
  <si>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</si>
  <si>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</si>
  <si>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</si>
  <si>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</si>
  <si>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</si>
  <si>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</si>
  <si>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</si>
  <si>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</si>
  <si>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</si>
  <si>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</si>
  <si>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</si>
  <si>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</si>
  <si>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</si>
  <si>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</si>
  <si>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</si>
  <si>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</si>
  <si>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</si>
  <si>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</si>
  <si>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</si>
  <si>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</si>
  <si>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Март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</si>
  <si>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</si>
  <si>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</si>
  <si>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</si>
  <si>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</si>
  <si>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</si>
  <si>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</si>
  <si>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</si>
  <si>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</si>
  <si>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</si>
  <si>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</si>
  <si>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</si>
  <si>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</si>
  <si>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</si>
  <si>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</si>
  <si>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</si>
  <si>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</si>
  <si>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</si>
  <si>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</si>
  <si>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</si>
  <si>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</si>
  <si>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11=(12+13)</t>
  </si>
  <si>
    <t>8=(9+10)</t>
  </si>
  <si>
    <t>5=(6+7)</t>
  </si>
  <si>
    <t>3=(4+5+8+11+14+15)</t>
  </si>
  <si>
    <t>без инв.</t>
  </si>
  <si>
    <t xml:space="preserve"> инв.</t>
  </si>
  <si>
    <t>ВСЕГО</t>
  </si>
  <si>
    <t>в том числе: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</si>
  <si>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</si>
  <si>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</si>
  <si>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</si>
  <si>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</si>
  <si>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</si>
  <si>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</si>
  <si>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</si>
  <si>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01.04.2022 </t>
  </si>
  <si>
    <t>Информация о количестве  ветеранов  Великой Отечественной войны 1941-1945 годов,  состоящих на учете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</si>
  <si>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</si>
  <si>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</si>
  <si>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</si>
  <si>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</si>
  <si>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</si>
  <si>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</si>
  <si>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</si>
  <si>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</si>
  <si>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</si>
  <si>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</si>
  <si>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</si>
  <si>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</si>
  <si>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</si>
  <si>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</si>
  <si>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</si>
  <si>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</si>
  <si>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</si>
  <si>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</si>
  <si>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</si>
  <si>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</si>
  <si>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</si>
  <si>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</si>
  <si>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</si>
  <si>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</si>
  <si>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</si>
  <si>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</si>
  <si>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</si>
  <si>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</si>
  <si>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</si>
  <si>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</si>
  <si>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</si>
  <si>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марте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</si>
  <si>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</si>
  <si>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марте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</si>
  <si>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</si>
  <si>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</si>
  <si>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01.04.2022.</t>
  </si>
  <si>
    <t>кол-во детей (чел.)</t>
  </si>
  <si>
    <t>получателей (семей)</t>
  </si>
  <si>
    <t xml:space="preserve">Накопительно за 2022 год </t>
  </si>
  <si>
    <t>Начислено на март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</si>
  <si>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</si>
  <si>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апреля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</si>
  <si>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</si>
  <si>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</si>
  <si>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</si>
  <si>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</si>
  <si>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</si>
  <si>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</si>
  <si>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марте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</si>
  <si>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</si>
  <si>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</si>
  <si>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</si>
  <si>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</si>
  <si>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>на 01.04.2022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</si>
  <si>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</si>
  <si>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</si>
  <si>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</si>
  <si>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на Март</t>
  </si>
  <si>
    <t>Информация о получателях ежемесячная денежная выплата на ребенка от 3 до 7 лет включительно по состоянию на 01.04.2022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</si>
  <si>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</si>
  <si>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</si>
  <si>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</si>
  <si>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</si>
  <si>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</si>
  <si>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</si>
  <si>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</si>
  <si>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</si>
  <si>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</si>
  <si>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</si>
  <si>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01.04.2022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</si>
  <si>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</si>
  <si>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</si>
  <si>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</si>
  <si>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намарт 2022 (семей)</t>
  </si>
  <si>
    <t>Информация о получателях ежемесячной денежной компенсации многодетным семьям, проживающим в Ленинградской области за март 2022 г.</t>
  </si>
  <si>
    <t>иждивенцы</t>
  </si>
  <si>
    <t>получатели</t>
  </si>
  <si>
    <t xml:space="preserve">работники культурно-просвет </t>
  </si>
  <si>
    <t>социальные работники</t>
  </si>
  <si>
    <t>специалисты гос.ветнадзор</t>
  </si>
  <si>
    <t>медицинские работники</t>
  </si>
  <si>
    <t>согласно заявке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</si>
  <si>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</si>
  <si>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</si>
  <si>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</si>
  <si>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</si>
  <si>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</si>
  <si>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</si>
  <si>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</si>
  <si>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</si>
  <si>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</si>
  <si>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</si>
  <si>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</si>
  <si>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</si>
  <si>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</si>
  <si>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</si>
  <si>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</si>
  <si>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</si>
  <si>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</si>
  <si>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</si>
  <si>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март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</si>
  <si>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</si>
  <si>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</si>
  <si>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</si>
  <si>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</si>
  <si>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</si>
  <si>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01.04.2022 (за март 2022)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</si>
  <si>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</si>
  <si>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</si>
  <si>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</si>
  <si>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</si>
  <si>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</si>
  <si>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</si>
  <si>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</si>
  <si>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</si>
  <si>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</si>
  <si>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</si>
  <si>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</si>
  <si>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</si>
  <si>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</si>
  <si>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</si>
  <si>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01.04.2022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</si>
  <si>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</si>
  <si>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</si>
  <si>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</si>
  <si>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</si>
  <si>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</si>
  <si>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</si>
  <si>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</si>
  <si>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</si>
  <si>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</si>
  <si>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</si>
  <si>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</si>
  <si>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март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</si>
  <si>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01.03.2022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</si>
  <si>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</si>
  <si>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</si>
  <si>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</si>
  <si>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</si>
  <si>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</si>
  <si>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</si>
  <si>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</si>
  <si>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</si>
  <si>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</si>
  <si>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</si>
  <si>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</si>
  <si>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</si>
  <si>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</si>
  <si>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</si>
  <si>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</si>
  <si>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</si>
  <si>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январь - март 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</si>
  <si>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</si>
  <si>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</si>
  <si>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</si>
  <si>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</si>
  <si>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</si>
  <si>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</si>
  <si>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</si>
  <si>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</si>
  <si>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</si>
  <si>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</si>
  <si>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</si>
  <si>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</si>
  <si>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</si>
  <si>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</si>
  <si>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</si>
  <si>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01.04.2022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</si>
  <si>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</si>
  <si>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</si>
  <si>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</si>
  <si>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</si>
  <si>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</si>
  <si>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t>Труженики тыла</t>
  </si>
  <si>
    <r>
      <t>ВСЕГО  граждан , которым назначена выплата 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</si>
  <si>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март 2022 года</t>
  </si>
  <si>
    <t>Информация о получателях ежемесячной денежной выплаты отдельным категориям граждан, проживающих в Ленинградской области на 01.04.2022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</si>
  <si>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</si>
  <si>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</si>
  <si>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</si>
  <si>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</si>
  <si>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</si>
  <si>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</si>
  <si>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</si>
  <si>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март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</si>
  <si>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</si>
  <si>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март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</si>
  <si>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</si>
  <si>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01.03.2022 по 31.03.2022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</si>
  <si>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</si>
  <si>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</si>
  <si>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</si>
  <si>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</si>
  <si>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</si>
  <si>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01.04.2022 (за март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</si>
  <si>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</si>
  <si>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</si>
  <si>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</si>
  <si>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 март 2022</t>
  </si>
  <si>
    <t>Количество получателей накопительно  в 2022</t>
  </si>
  <si>
    <t>Количество актуальных получателей по БД на март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</si>
  <si>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</si>
  <si>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</si>
  <si>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01.04.2022</t>
  </si>
  <si>
    <t xml:space="preserve">рдсп </t>
  </si>
  <si>
    <t>Количество актуальных получателей  по БД на март 2022</t>
  </si>
  <si>
    <t>Информация о получателях региональной социальной доплаты к пенсии на 01.04.2022</t>
  </si>
  <si>
    <t>за 2022</t>
  </si>
  <si>
    <t>в марте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</si>
  <si>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</si>
  <si>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</si>
  <si>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</si>
  <si>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01.04.2022</t>
  </si>
  <si>
    <t>Количество  получателей в 2022 году (накопительно)</t>
  </si>
  <si>
    <t>Количество получателей 
за март 2022</t>
  </si>
  <si>
    <t>Информация о получателях федеральной ежемесячной денежной компенсации  за  расходы по коммунальным услугам  на 01.04.2022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</si>
  <si>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</si>
  <si>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</si>
  <si>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</si>
  <si>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</si>
  <si>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</si>
  <si>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март 2022</t>
  </si>
  <si>
    <t>Информация о получателях единовременной социальной выплаты граждаам, постоянно проживающим в ЛО, в связи с юбилейными днями рождения на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</si>
</sst>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[$руб.-419];[Red]&quot;-&quot;#,##0.00&quot; &quot;[$руб.-419]"/>
    <numFmt numFmtId="165" formatCode="_-* #,##0.00\ _₽_-;\-* #,##0.00\ _₽_-;_-* &quot;-&quot;??\ _₽_-;_-@_-"/>
    <numFmt numFmtId="166" formatCode="_-* #,##0\ _₽_-;\-* #,##0\ _₽_-;_-* &quot;-&quot;\ _₽_-;_-@_-"/>
    <numFmt numFmtId="167" formatCode="_-* #,##0.00\ &quot;₽&quot;_-;\-* #,##0.00\ &quot;₽&quot;_-;_-* &quot;-&quot;??\ &quot;₽&quot;_-;_-@_-"/>
    <numFmt numFmtId="168" formatCode="_-* #,##0\ &quot;₽&quot;_-;\-* #,##0\ &quot;₽&quot;_-;_-* &quot;-&quot;\ &quot;₽&quot;_-;_-@_-"/>
    <numFmt numFmtId="169" formatCode="_-* #,##0\ _₽_-;\-* #,##0\ _₽_-;_-* &quot;-&quot;??\ _₽_-;_-@_-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6" fillId="5" borderId="0" applyNumberFormat="0" applyBorder="0" applyAlignment="0" applyProtection="0"/>
    <xf numFmtId="0" fontId="17" fillId="6" borderId="0"/>
    <xf numFmtId="0" fontId="16" fillId="7" borderId="0" applyNumberFormat="0" applyBorder="0" applyAlignment="0" applyProtection="0"/>
    <xf numFmtId="0" fontId="17" fillId="8" borderId="0"/>
    <xf numFmtId="0" fontId="16" fillId="9" borderId="0" applyNumberFormat="0" applyBorder="0" applyAlignment="0" applyProtection="0"/>
    <xf numFmtId="0" fontId="17" fillId="10" borderId="0"/>
    <xf numFmtId="0" fontId="16" fillId="11" borderId="0" applyNumberFormat="0" applyBorder="0" applyAlignment="0" applyProtection="0"/>
    <xf numFmtId="0" fontId="17" fillId="12" borderId="0"/>
    <xf numFmtId="0" fontId="16" fillId="13" borderId="0" applyNumberFormat="0" applyBorder="0" applyAlignment="0" applyProtection="0"/>
    <xf numFmtId="0" fontId="17" fillId="14" borderId="0"/>
    <xf numFmtId="0" fontId="16" fillId="15" borderId="0" applyNumberFormat="0" applyBorder="0" applyAlignment="0" applyProtection="0"/>
    <xf numFmtId="0" fontId="17" fillId="16" borderId="0"/>
    <xf numFmtId="0" fontId="16" fillId="17" borderId="0" applyNumberFormat="0" applyBorder="0" applyAlignment="0" applyProtection="0"/>
    <xf numFmtId="0" fontId="17" fillId="18" borderId="0"/>
    <xf numFmtId="0" fontId="16" fillId="19" borderId="0" applyNumberFormat="0" applyBorder="0" applyAlignment="0" applyProtection="0"/>
    <xf numFmtId="0" fontId="17" fillId="20" borderId="0"/>
    <xf numFmtId="0" fontId="16" fillId="21" borderId="0" applyNumberFormat="0" applyBorder="0" applyAlignment="0" applyProtection="0"/>
    <xf numFmtId="0" fontId="17" fillId="22" borderId="0"/>
    <xf numFmtId="0" fontId="16" fillId="11" borderId="0" applyNumberFormat="0" applyBorder="0" applyAlignment="0" applyProtection="0"/>
    <xf numFmtId="0" fontId="17" fillId="12" borderId="0"/>
    <xf numFmtId="0" fontId="16" fillId="17" borderId="0" applyNumberFormat="0" applyBorder="0" applyAlignment="0" applyProtection="0"/>
    <xf numFmtId="0" fontId="17" fillId="18" borderId="0"/>
    <xf numFmtId="0" fontId="16" fillId="23" borderId="0" applyNumberFormat="0" applyBorder="0" applyAlignment="0" applyProtection="0"/>
    <xf numFmtId="0" fontId="17" fillId="24" borderId="0"/>
    <xf numFmtId="0" fontId="18" fillId="25" borderId="0" applyNumberFormat="0" applyBorder="0" applyAlignment="0" applyProtection="0"/>
    <xf numFmtId="0" fontId="19" fillId="26" borderId="0"/>
    <xf numFmtId="0" fontId="18" fillId="19" borderId="0" applyNumberFormat="0" applyBorder="0" applyAlignment="0" applyProtection="0"/>
    <xf numFmtId="0" fontId="19" fillId="20" borderId="0"/>
    <xf numFmtId="0" fontId="18" fillId="21" borderId="0" applyNumberFormat="0" applyBorder="0" applyAlignment="0" applyProtection="0"/>
    <xf numFmtId="0" fontId="19" fillId="22" borderId="0"/>
    <xf numFmtId="0" fontId="18" fillId="27" borderId="0" applyNumberFormat="0" applyBorder="0" applyAlignment="0" applyProtection="0"/>
    <xf numFmtId="0" fontId="19" fillId="28" borderId="0"/>
    <xf numFmtId="0" fontId="18" fillId="29" borderId="0" applyNumberFormat="0" applyBorder="0" applyAlignment="0" applyProtection="0"/>
    <xf numFmtId="0" fontId="19" fillId="30" borderId="0"/>
    <xf numFmtId="0" fontId="18" fillId="31" borderId="0" applyNumberFormat="0" applyBorder="0" applyAlignment="0" applyProtection="0"/>
    <xf numFmtId="0" fontId="19" fillId="32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4" fontId="21" fillId="0" borderId="0"/>
    <xf numFmtId="0" fontId="18" fillId="33" borderId="0" applyNumberFormat="0" applyBorder="0" applyAlignment="0" applyProtection="0"/>
    <xf numFmtId="0" fontId="19" fillId="34" borderId="0"/>
    <xf numFmtId="0" fontId="18" fillId="35" borderId="0" applyNumberFormat="0" applyBorder="0" applyAlignment="0" applyProtection="0"/>
    <xf numFmtId="0" fontId="19" fillId="36" borderId="0"/>
    <xf numFmtId="0" fontId="18" fillId="37" borderId="0" applyNumberFormat="0" applyBorder="0" applyAlignment="0" applyProtection="0"/>
    <xf numFmtId="0" fontId="19" fillId="38" borderId="0"/>
    <xf numFmtId="0" fontId="18" fillId="27" borderId="0" applyNumberFormat="0" applyBorder="0" applyAlignment="0" applyProtection="0"/>
    <xf numFmtId="0" fontId="19" fillId="28" borderId="0"/>
    <xf numFmtId="0" fontId="18" fillId="29" borderId="0" applyNumberFormat="0" applyBorder="0" applyAlignment="0" applyProtection="0"/>
    <xf numFmtId="0" fontId="19" fillId="30" borderId="0"/>
    <xf numFmtId="0" fontId="18" fillId="39" borderId="0" applyNumberFormat="0" applyBorder="0" applyAlignment="0" applyProtection="0"/>
    <xf numFmtId="0" fontId="19" fillId="40" borderId="0"/>
    <xf numFmtId="0" fontId="22" fillId="15" borderId="16" applyNumberFormat="0" applyAlignment="0" applyProtection="0"/>
    <xf numFmtId="0" fontId="23" fillId="16" borderId="17"/>
    <xf numFmtId="0" fontId="24" fillId="41" borderId="18" applyNumberFormat="0" applyAlignment="0" applyProtection="0"/>
    <xf numFmtId="0" fontId="25" fillId="42" borderId="19"/>
    <xf numFmtId="0" fontId="26" fillId="41" borderId="16" applyNumberFormat="0" applyAlignment="0" applyProtection="0"/>
    <xf numFmtId="0" fontId="27" fillId="42" borderId="17"/>
    <xf numFmtId="0" fontId="28" fillId="0" borderId="20" applyNumberFormat="0" applyFill="0" applyAlignment="0" applyProtection="0"/>
    <xf numFmtId="0" fontId="29" fillId="0" borderId="21"/>
    <xf numFmtId="0" fontId="30" fillId="0" borderId="22" applyNumberFormat="0" applyFill="0" applyAlignment="0" applyProtection="0"/>
    <xf numFmtId="0" fontId="31" fillId="0" borderId="23"/>
    <xf numFmtId="0" fontId="32" fillId="0" borderId="24" applyNumberFormat="0" applyFill="0" applyAlignment="0" applyProtection="0"/>
    <xf numFmtId="0" fontId="33" fillId="0" borderId="25"/>
    <xf numFmtId="0" fontId="32" fillId="0" borderId="0" applyNumberFormat="0" applyFill="0" applyBorder="0" applyAlignment="0" applyProtection="0"/>
    <xf numFmtId="0" fontId="33" fillId="0" borderId="0"/>
    <xf numFmtId="0" fontId="34" fillId="0" borderId="26" applyNumberFormat="0" applyFill="0" applyAlignment="0" applyProtection="0"/>
    <xf numFmtId="0" fontId="35" fillId="0" borderId="27"/>
    <xf numFmtId="0" fontId="36" fillId="43" borderId="28" applyNumberFormat="0" applyAlignment="0" applyProtection="0"/>
    <xf numFmtId="0" fontId="37" fillId="44" borderId="29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/>
    <xf numFmtId="0" fontId="1" fillId="0" borderId="0"/>
    <xf numFmtId="0" fontId="43" fillId="0" borderId="0"/>
    <xf numFmtId="0" fontId="44" fillId="0" borderId="0"/>
    <xf numFmtId="0" fontId="45" fillId="7" borderId="0" applyNumberFormat="0" applyBorder="0" applyAlignment="0" applyProtection="0"/>
    <xf numFmtId="0" fontId="46" fillId="8" borderId="0"/>
    <xf numFmtId="0" fontId="47" fillId="0" borderId="0" applyNumberFormat="0" applyFill="0" applyBorder="0" applyAlignment="0" applyProtection="0"/>
    <xf numFmtId="0" fontId="48" fillId="0" borderId="0"/>
    <xf numFmtId="0" fontId="7" fillId="47" borderId="30" applyNumberFormat="0" applyFont="0" applyAlignment="0" applyProtection="0"/>
    <xf numFmtId="0" fontId="43" fillId="48" borderId="31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9" fontId="44" fillId="0" borderId="0" applyFont="0" applyFill="0" applyBorder="0" applyAlignment="0" applyProtection="0"/>
    <xf numFmtId="0" fontId="49" fillId="0" borderId="32" applyNumberFormat="0" applyFill="0" applyAlignment="0" applyProtection="0"/>
    <xf numFmtId="0" fontId="50" fillId="0" borderId="33"/>
    <xf numFmtId="0" fontId="51" fillId="0" borderId="0" applyNumberFormat="0" applyFill="0" applyBorder="0" applyAlignment="0" applyProtection="0"/>
    <xf numFmtId="0" fontId="52" fillId="0" borderId="0"/>
    <xf numFmtId="0" fontId="53" fillId="9" borderId="0" applyNumberFormat="0" applyBorder="0" applyAlignment="0" applyProtection="0"/>
    <xf numFmtId="0" fontId="54" fillId="10" borderId="0"/>
    <xf numFmtId="0" fontId="55" fillId="0" borderId="0"/>
    <xf numFmtId="0" fontId="7" fillId="0" borderId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165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9" borderId="0" applyNumberFormat="0" applyBorder="0" applyAlignment="0" applyProtection="0"/>
    <xf numFmtId="0" fontId="22" fillId="15" borderId="16" applyNumberFormat="0" applyAlignment="0" applyProtection="0"/>
    <xf numFmtId="0" fontId="24" fillId="41" borderId="18" applyNumberFormat="0" applyAlignment="0" applyProtection="0"/>
    <xf numFmtId="0" fontId="26" fillId="41" borderId="16" applyNumberFormat="0" applyAlignment="0" applyProtection="0"/>
    <xf numFmtId="0" fontId="28" fillId="0" borderId="20" applyNumberFormat="0" applyFill="0" applyAlignment="0" applyProtection="0"/>
    <xf numFmtId="0" fontId="30" fillId="0" borderId="22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6" fillId="43" borderId="28" applyNumberFormat="0" applyAlignment="0" applyProtection="0"/>
    <xf numFmtId="0" fontId="3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1" fillId="0" borderId="0"/>
    <xf numFmtId="0" fontId="44" fillId="0" borderId="0"/>
    <xf numFmtId="0" fontId="1" fillId="0" borderId="0"/>
    <xf numFmtId="0" fontId="4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47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49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68" fillId="0" borderId="0"/>
    <xf numFmtId="165" fontId="7" fillId="0" borderId="0" applyFont="0" applyFill="0" applyBorder="0" applyAlignment="0" applyProtection="0"/>
  </cellStyleXfs>
  <cellXfs count="554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9" fillId="0" borderId="0" xfId="2" applyFont="1" applyFill="1"/>
    <xf numFmtId="0" fontId="9" fillId="0" borderId="0" xfId="2" applyFont="1" applyFill="1" applyAlignment="1">
      <alignment horizontal="left" vertical="top"/>
    </xf>
    <xf numFmtId="0" fontId="9" fillId="0" borderId="0" xfId="2" applyFont="1" applyFill="1" applyAlignment="1">
      <alignment horizontal="left"/>
    </xf>
    <xf numFmtId="0" fontId="10" fillId="0" borderId="0" xfId="2" applyFont="1" applyFill="1" applyAlignment="1">
      <alignment horizontal="center" vertical="center"/>
    </xf>
    <xf numFmtId="3" fontId="10" fillId="3" borderId="6" xfId="2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3" fontId="10" fillId="0" borderId="6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 wrapText="1"/>
    </xf>
    <xf numFmtId="3" fontId="10" fillId="0" borderId="6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 wrapText="1"/>
    </xf>
    <xf numFmtId="3" fontId="9" fillId="3" borderId="6" xfId="2" applyNumberFormat="1" applyFont="1" applyFill="1" applyBorder="1" applyAlignment="1">
      <alignment horizontal="center" vertical="center"/>
    </xf>
    <xf numFmtId="3" fontId="10" fillId="3" borderId="6" xfId="2" applyNumberFormat="1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vertical="center"/>
    </xf>
    <xf numFmtId="0" fontId="9" fillId="3" borderId="6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0" fontId="8" fillId="3" borderId="0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left" vertical="justify"/>
    </xf>
    <xf numFmtId="0" fontId="13" fillId="0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left" vertical="justify"/>
    </xf>
    <xf numFmtId="0" fontId="10" fillId="3" borderId="6" xfId="3" applyFont="1" applyFill="1" applyBorder="1" applyAlignment="1">
      <alignment horizontal="center" vertical="justify"/>
    </xf>
    <xf numFmtId="0" fontId="10" fillId="3" borderId="6" xfId="3" applyFont="1" applyFill="1" applyBorder="1" applyAlignment="1">
      <alignment horizontal="center" vertical="top"/>
    </xf>
    <xf numFmtId="0" fontId="10" fillId="3" borderId="7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 applyProtection="1"/>
    <xf numFmtId="0" fontId="9" fillId="0" borderId="6" xfId="3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center" vertical="top"/>
    </xf>
    <xf numFmtId="0" fontId="9" fillId="0" borderId="6" xfId="3" applyNumberFormat="1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left" vertical="justify"/>
    </xf>
    <xf numFmtId="0" fontId="9" fillId="0" borderId="6" xfId="3" applyFont="1" applyFill="1" applyBorder="1" applyAlignment="1">
      <alignment horizontal="center" vertical="center"/>
    </xf>
    <xf numFmtId="0" fontId="9" fillId="3" borderId="9" xfId="3" applyNumberFormat="1" applyFont="1" applyFill="1" applyBorder="1" applyAlignment="1">
      <alignment horizontal="center" vertical="justify"/>
    </xf>
    <xf numFmtId="0" fontId="9" fillId="3" borderId="9" xfId="3" applyNumberFormat="1" applyFont="1" applyFill="1" applyBorder="1" applyAlignment="1">
      <alignment horizontal="center" vertical="top"/>
    </xf>
    <xf numFmtId="0" fontId="9" fillId="3" borderId="6" xfId="3" applyFont="1" applyFill="1" applyBorder="1" applyAlignment="1">
      <alignment horizontal="left" vertical="justify"/>
    </xf>
    <xf numFmtId="0" fontId="9" fillId="3" borderId="6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left" vertical="justify"/>
    </xf>
    <xf numFmtId="0" fontId="9" fillId="3" borderId="9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justify"/>
    </xf>
    <xf numFmtId="0" fontId="10" fillId="0" borderId="6" xfId="3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49" fontId="10" fillId="0" borderId="8" xfId="3" applyNumberFormat="1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49" fontId="10" fillId="0" borderId="13" xfId="3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49" fontId="10" fillId="0" borderId="12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right" vertical="top" wrapText="1"/>
    </xf>
    <xf numFmtId="0" fontId="14" fillId="0" borderId="0" xfId="2" applyNumberFormat="1" applyFont="1" applyAlignment="1">
      <alignment horizontal="center" vertical="top"/>
    </xf>
    <xf numFmtId="3" fontId="14" fillId="3" borderId="9" xfId="2" applyNumberFormat="1" applyFont="1" applyFill="1" applyBorder="1" applyAlignment="1">
      <alignment horizontal="center" vertical="top" wrapText="1"/>
    </xf>
    <xf numFmtId="0" fontId="14" fillId="3" borderId="7" xfId="2" applyFont="1" applyFill="1" applyBorder="1" applyAlignment="1">
      <alignment horizontal="center" vertical="top"/>
    </xf>
    <xf numFmtId="0" fontId="14" fillId="3" borderId="8" xfId="2" applyFont="1" applyFill="1" applyBorder="1" applyAlignment="1">
      <alignment horizontal="center" vertical="top"/>
    </xf>
    <xf numFmtId="0" fontId="13" fillId="0" borderId="0" xfId="2" applyFont="1" applyFill="1" applyAlignment="1">
      <alignment vertical="top"/>
    </xf>
    <xf numFmtId="0" fontId="13" fillId="0" borderId="0" xfId="2" applyNumberFormat="1" applyFont="1" applyFill="1" applyAlignment="1">
      <alignment vertical="top"/>
    </xf>
    <xf numFmtId="0" fontId="13" fillId="0" borderId="9" xfId="2" applyNumberFormat="1" applyFont="1" applyBorder="1" applyAlignment="1">
      <alignment horizontal="center" vertical="top" wrapText="1"/>
    </xf>
    <xf numFmtId="0" fontId="13" fillId="0" borderId="6" xfId="2" applyFont="1" applyFill="1" applyBorder="1" applyAlignment="1">
      <alignment vertical="top"/>
    </xf>
    <xf numFmtId="0" fontId="13" fillId="0" borderId="6" xfId="2" applyFont="1" applyFill="1" applyBorder="1" applyAlignment="1">
      <alignment horizontal="center" vertical="top"/>
    </xf>
    <xf numFmtId="0" fontId="13" fillId="3" borderId="9" xfId="2" applyNumberFormat="1" applyFont="1" applyFill="1" applyBorder="1" applyAlignment="1">
      <alignment horizontal="center" vertical="top" wrapText="1"/>
    </xf>
    <xf numFmtId="0" fontId="13" fillId="3" borderId="9" xfId="2" applyFont="1" applyFill="1" applyBorder="1" applyAlignment="1">
      <alignment vertical="top"/>
    </xf>
    <xf numFmtId="0" fontId="13" fillId="3" borderId="9" xfId="2" applyFont="1" applyFill="1" applyBorder="1" applyAlignment="1">
      <alignment horizontal="center" vertical="top"/>
    </xf>
    <xf numFmtId="0" fontId="14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/>
    </xf>
    <xf numFmtId="0" fontId="14" fillId="0" borderId="6" xfId="2" applyFont="1" applyFill="1" applyBorder="1" applyAlignment="1">
      <alignment horizontal="center" vertical="top" wrapText="1"/>
    </xf>
    <xf numFmtId="0" fontId="14" fillId="0" borderId="7" xfId="2" applyFont="1" applyFill="1" applyBorder="1" applyAlignment="1">
      <alignment horizontal="center" vertical="top" wrapText="1"/>
    </xf>
    <xf numFmtId="0" fontId="14" fillId="0" borderId="8" xfId="2" applyFont="1" applyFill="1" applyBorder="1" applyAlignment="1">
      <alignment horizontal="center" vertical="top" wrapText="1"/>
    </xf>
    <xf numFmtId="0" fontId="15" fillId="3" borderId="15" xfId="2" applyFont="1" applyFill="1" applyBorder="1" applyAlignment="1">
      <alignment horizontal="center" vertical="top" wrapText="1"/>
    </xf>
    <xf numFmtId="0" fontId="55" fillId="0" borderId="0" xfId="98" applyNumberFormat="1"/>
    <xf numFmtId="0" fontId="55" fillId="0" borderId="0" xfId="98"/>
    <xf numFmtId="0" fontId="55" fillId="0" borderId="0" xfId="98" applyNumberFormat="1" applyFill="1"/>
    <xf numFmtId="0" fontId="56" fillId="0" borderId="0" xfId="98" applyNumberFormat="1" applyFont="1" applyAlignment="1">
      <alignment horizontal="center"/>
    </xf>
    <xf numFmtId="0" fontId="57" fillId="0" borderId="6" xfId="98" applyNumberFormat="1" applyFont="1" applyBorder="1" applyAlignment="1">
      <alignment horizontal="center"/>
    </xf>
    <xf numFmtId="0" fontId="57" fillId="0" borderId="6" xfId="98" applyFont="1" applyBorder="1"/>
    <xf numFmtId="0" fontId="58" fillId="0" borderId="0" xfId="98" applyNumberFormat="1" applyFont="1"/>
    <xf numFmtId="0" fontId="59" fillId="49" borderId="6" xfId="98" applyNumberFormat="1" applyFont="1" applyFill="1" applyBorder="1" applyAlignment="1">
      <alignment horizontal="center"/>
    </xf>
    <xf numFmtId="0" fontId="59" fillId="49" borderId="6" xfId="98" applyFont="1" applyFill="1" applyBorder="1"/>
    <xf numFmtId="0" fontId="7" fillId="49" borderId="6" xfId="98" applyFont="1" applyFill="1" applyBorder="1" applyAlignment="1">
      <alignment horizontal="center"/>
    </xf>
    <xf numFmtId="0" fontId="59" fillId="0" borderId="6" xfId="98" applyNumberFormat="1" applyFont="1" applyBorder="1" applyAlignment="1">
      <alignment horizontal="center" vertical="center"/>
    </xf>
    <xf numFmtId="0" fontId="59" fillId="0" borderId="6" xfId="98" applyFont="1" applyBorder="1"/>
    <xf numFmtId="0" fontId="7" fillId="0" borderId="6" xfId="98" applyFont="1" applyBorder="1" applyAlignment="1">
      <alignment horizontal="center"/>
    </xf>
    <xf numFmtId="0" fontId="58" fillId="0" borderId="0" xfId="98" applyNumberFormat="1" applyFont="1" applyBorder="1"/>
    <xf numFmtId="0" fontId="58" fillId="0" borderId="0" xfId="98" applyNumberFormat="1" applyFont="1" applyFill="1" applyBorder="1"/>
    <xf numFmtId="0" fontId="59" fillId="0" borderId="0" xfId="98" applyFont="1" applyFill="1" applyBorder="1"/>
    <xf numFmtId="0" fontId="55" fillId="0" borderId="0" xfId="98" applyNumberFormat="1" applyAlignment="1">
      <alignment vertical="center"/>
    </xf>
    <xf numFmtId="49" fontId="60" fillId="0" borderId="6" xfId="98" applyNumberFormat="1" applyFont="1" applyBorder="1" applyAlignment="1">
      <alignment horizontal="center" vertical="center" wrapText="1"/>
    </xf>
    <xf numFmtId="0" fontId="61" fillId="0" borderId="6" xfId="98" applyFont="1" applyBorder="1" applyAlignment="1">
      <alignment horizontal="center" vertical="center"/>
    </xf>
    <xf numFmtId="0" fontId="56" fillId="0" borderId="6" xfId="98" applyNumberFormat="1" applyFont="1" applyBorder="1" applyAlignment="1">
      <alignment horizontal="center" vertical="center"/>
    </xf>
    <xf numFmtId="0" fontId="61" fillId="0" borderId="6" xfId="98" applyNumberFormat="1" applyFont="1" applyBorder="1" applyAlignment="1">
      <alignment horizontal="center" vertical="center" wrapText="1"/>
    </xf>
    <xf numFmtId="0" fontId="62" fillId="0" borderId="0" xfId="98" applyNumberFormat="1" applyFont="1"/>
    <xf numFmtId="49" fontId="61" fillId="0" borderId="15" xfId="98" applyNumberFormat="1" applyFont="1" applyBorder="1" applyAlignment="1">
      <alignment horizontal="centerContinuous"/>
    </xf>
    <xf numFmtId="49" fontId="61" fillId="0" borderId="15" xfId="98" applyNumberFormat="1" applyFont="1" applyBorder="1" applyAlignment="1">
      <alignment horizontal="centerContinuous" vertical="center"/>
    </xf>
    <xf numFmtId="0" fontId="55" fillId="0" borderId="0" xfId="98" applyAlignment="1">
      <alignment horizontal="centerContinuous"/>
    </xf>
    <xf numFmtId="0" fontId="62" fillId="0" borderId="0" xfId="98" applyNumberFormat="1" applyFont="1" applyAlignment="1">
      <alignment horizontal="centerContinuous"/>
    </xf>
    <xf numFmtId="0" fontId="55" fillId="0" borderId="0" xfId="98" applyAlignment="1">
      <alignment wrapText="1"/>
    </xf>
    <xf numFmtId="0" fontId="63" fillId="0" borderId="0" xfId="98" applyFont="1" applyAlignment="1">
      <alignment horizontal="center" vertical="center" wrapText="1"/>
    </xf>
    <xf numFmtId="0" fontId="8" fillId="0" borderId="0" xfId="99" applyFont="1" applyFill="1"/>
    <xf numFmtId="0" fontId="64" fillId="0" borderId="0" xfId="99" applyNumberFormat="1" applyFont="1" applyFill="1" applyAlignment="1">
      <alignment horizontal="center"/>
    </xf>
    <xf numFmtId="0" fontId="10" fillId="3" borderId="6" xfId="80" applyNumberFormat="1" applyFont="1" applyFill="1" applyBorder="1" applyAlignment="1">
      <alignment horizontal="center" vertical="center"/>
    </xf>
    <xf numFmtId="0" fontId="10" fillId="3" borderId="7" xfId="80" applyNumberFormat="1" applyFont="1" applyFill="1" applyBorder="1" applyAlignment="1">
      <alignment horizontal="center"/>
    </xf>
    <xf numFmtId="0" fontId="10" fillId="3" borderId="8" xfId="80" applyNumberFormat="1" applyFont="1" applyFill="1" applyBorder="1" applyAlignment="1">
      <alignment horizontal="center"/>
    </xf>
    <xf numFmtId="0" fontId="9" fillId="0" borderId="9" xfId="80" applyNumberFormat="1" applyFont="1" applyFill="1" applyBorder="1" applyAlignment="1">
      <alignment horizontal="center" vertical="center"/>
    </xf>
    <xf numFmtId="0" fontId="10" fillId="0" borderId="6" xfId="80" applyNumberFormat="1" applyFont="1" applyFill="1" applyBorder="1" applyAlignment="1">
      <alignment horizontal="center" vertical="center" wrapText="1"/>
    </xf>
    <xf numFmtId="0" fontId="9" fillId="0" borderId="6" xfId="80" applyNumberFormat="1" applyFont="1" applyFill="1" applyBorder="1" applyAlignment="1">
      <alignment horizontal="center" vertical="center" wrapText="1"/>
    </xf>
    <xf numFmtId="0" fontId="9" fillId="0" borderId="6" xfId="80" applyFont="1" applyFill="1" applyBorder="1" applyAlignment="1">
      <alignment vertical="center"/>
    </xf>
    <xf numFmtId="0" fontId="9" fillId="0" borderId="6" xfId="80" applyFont="1" applyFill="1" applyBorder="1" applyAlignment="1">
      <alignment horizontal="center"/>
    </xf>
    <xf numFmtId="0" fontId="9" fillId="3" borderId="9" xfId="80" applyNumberFormat="1" applyFont="1" applyFill="1" applyBorder="1" applyAlignment="1">
      <alignment horizontal="center" vertical="center"/>
    </xf>
    <xf numFmtId="0" fontId="10" fillId="3" borderId="6" xfId="80" applyNumberFormat="1" applyFont="1" applyFill="1" applyBorder="1" applyAlignment="1">
      <alignment horizontal="center" vertical="center" wrapText="1"/>
    </xf>
    <xf numFmtId="0" fontId="9" fillId="3" borderId="6" xfId="80" applyNumberFormat="1" applyFont="1" applyFill="1" applyBorder="1" applyAlignment="1">
      <alignment horizontal="center" vertical="center" wrapText="1"/>
    </xf>
    <xf numFmtId="0" fontId="9" fillId="3" borderId="6" xfId="80" applyFont="1" applyFill="1" applyBorder="1" applyAlignment="1">
      <alignment vertical="center"/>
    </xf>
    <xf numFmtId="0" fontId="9" fillId="3" borderId="6" xfId="80" applyFont="1" applyFill="1" applyBorder="1" applyAlignment="1">
      <alignment horizontal="center"/>
    </xf>
    <xf numFmtId="0" fontId="10" fillId="3" borderId="9" xfId="80" applyNumberFormat="1" applyFont="1" applyFill="1" applyBorder="1" applyAlignment="1">
      <alignment horizontal="center" vertical="center" wrapText="1"/>
    </xf>
    <xf numFmtId="0" fontId="9" fillId="3" borderId="9" xfId="80" applyNumberFormat="1" applyFont="1" applyFill="1" applyBorder="1" applyAlignment="1">
      <alignment horizontal="center" vertical="center" wrapText="1"/>
    </xf>
    <xf numFmtId="0" fontId="9" fillId="3" borderId="9" xfId="80" applyFont="1" applyFill="1" applyBorder="1" applyAlignment="1">
      <alignment vertical="center"/>
    </xf>
    <xf numFmtId="0" fontId="9" fillId="3" borderId="9" xfId="80" applyFont="1" applyFill="1" applyBorder="1" applyAlignment="1">
      <alignment horizontal="center"/>
    </xf>
    <xf numFmtId="0" fontId="10" fillId="0" borderId="6" xfId="80" applyFont="1" applyFill="1" applyBorder="1" applyAlignment="1">
      <alignment horizontal="center" vertical="center" wrapText="1"/>
    </xf>
    <xf numFmtId="0" fontId="10" fillId="0" borderId="6" xfId="80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/>
    </xf>
    <xf numFmtId="0" fontId="10" fillId="0" borderId="6" xfId="99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 wrapText="1"/>
    </xf>
    <xf numFmtId="0" fontId="66" fillId="3" borderId="15" xfId="1" applyFont="1" applyFill="1" applyBorder="1" applyAlignment="1">
      <alignment horizontal="center" vertical="center" wrapText="1"/>
    </xf>
    <xf numFmtId="0" fontId="14" fillId="3" borderId="15" xfId="80" applyFont="1" applyFill="1" applyBorder="1" applyAlignment="1">
      <alignment horizontal="center" vertical="center" wrapText="1"/>
    </xf>
    <xf numFmtId="0" fontId="64" fillId="0" borderId="0" xfId="152" applyFont="1"/>
    <xf numFmtId="0" fontId="69" fillId="0" borderId="0" xfId="152" applyFont="1" applyAlignment="1">
      <alignment horizontal="left"/>
    </xf>
    <xf numFmtId="0" fontId="70" fillId="0" borderId="34" xfId="152" applyFont="1" applyBorder="1" applyAlignment="1">
      <alignment horizontal="center" vertical="center"/>
    </xf>
    <xf numFmtId="0" fontId="64" fillId="0" borderId="34" xfId="152" applyFont="1" applyFill="1" applyBorder="1" applyAlignment="1">
      <alignment horizontal="center"/>
    </xf>
    <xf numFmtId="0" fontId="10" fillId="0" borderId="3" xfId="152" applyNumberFormat="1" applyFont="1" applyFill="1" applyBorder="1" applyAlignment="1">
      <alignment horizontal="center" vertical="center" wrapText="1"/>
    </xf>
    <xf numFmtId="0" fontId="71" fillId="0" borderId="3" xfId="152" applyNumberFormat="1" applyFont="1" applyFill="1" applyBorder="1" applyAlignment="1">
      <alignment horizontal="center" vertical="center" wrapText="1"/>
    </xf>
    <xf numFmtId="0" fontId="10" fillId="0" borderId="6" xfId="152" applyFont="1" applyBorder="1" applyAlignment="1">
      <alignment horizontal="center" vertical="center"/>
    </xf>
    <xf numFmtId="0" fontId="69" fillId="3" borderId="0" xfId="152" applyFont="1" applyFill="1"/>
    <xf numFmtId="0" fontId="9" fillId="3" borderId="3" xfId="152" applyNumberFormat="1" applyFont="1" applyFill="1" applyBorder="1" applyAlignment="1">
      <alignment horizontal="center" vertical="center" wrapText="1"/>
    </xf>
    <xf numFmtId="0" fontId="9" fillId="3" borderId="6" xfId="152" applyNumberFormat="1" applyFont="1" applyFill="1" applyBorder="1" applyAlignment="1">
      <alignment horizontal="center" vertical="center"/>
    </xf>
    <xf numFmtId="0" fontId="9" fillId="3" borderId="6" xfId="152" applyNumberFormat="1" applyFont="1" applyFill="1" applyBorder="1" applyAlignment="1" applyProtection="1">
      <alignment horizontal="center"/>
    </xf>
    <xf numFmtId="0" fontId="10" fillId="3" borderId="6" xfId="152" applyNumberFormat="1" applyFont="1" applyFill="1" applyBorder="1" applyAlignment="1" applyProtection="1">
      <alignment horizontal="center"/>
    </xf>
    <xf numFmtId="0" fontId="72" fillId="3" borderId="35" xfId="152" applyNumberFormat="1" applyFont="1" applyFill="1" applyBorder="1" applyAlignment="1">
      <alignment horizontal="center" vertical="center" wrapText="1"/>
    </xf>
    <xf numFmtId="0" fontId="72" fillId="3" borderId="3" xfId="152" applyNumberFormat="1" applyFont="1" applyFill="1" applyBorder="1" applyAlignment="1">
      <alignment horizontal="center" vertical="center" wrapText="1"/>
    </xf>
    <xf numFmtId="0" fontId="9" fillId="3" borderId="6" xfId="152" applyFont="1" applyFill="1" applyBorder="1" applyAlignment="1">
      <alignment vertical="center"/>
    </xf>
    <xf numFmtId="0" fontId="9" fillId="3" borderId="6" xfId="152" applyFont="1" applyFill="1" applyBorder="1" applyAlignment="1">
      <alignment horizontal="center" vertical="center"/>
    </xf>
    <xf numFmtId="0" fontId="69" fillId="0" borderId="0" xfId="152" applyFont="1" applyFill="1"/>
    <xf numFmtId="0" fontId="9" fillId="0" borderId="3" xfId="152" applyNumberFormat="1" applyFont="1" applyFill="1" applyBorder="1" applyAlignment="1">
      <alignment horizontal="center" vertical="center" wrapText="1"/>
    </xf>
    <xf numFmtId="0" fontId="9" fillId="0" borderId="6" xfId="152" applyNumberFormat="1" applyFont="1" applyFill="1" applyBorder="1" applyAlignment="1">
      <alignment horizontal="center" vertical="center"/>
    </xf>
    <xf numFmtId="0" fontId="9" fillId="0" borderId="6" xfId="152" applyNumberFormat="1" applyFont="1" applyFill="1" applyBorder="1" applyAlignment="1" applyProtection="1">
      <alignment horizontal="center"/>
    </xf>
    <xf numFmtId="0" fontId="10" fillId="0" borderId="6" xfId="152" applyNumberFormat="1" applyFont="1" applyFill="1" applyBorder="1" applyAlignment="1" applyProtection="1">
      <alignment horizontal="center"/>
    </xf>
    <xf numFmtId="0" fontId="72" fillId="0" borderId="35" xfId="152" applyNumberFormat="1" applyFont="1" applyFill="1" applyBorder="1" applyAlignment="1">
      <alignment horizontal="center" vertical="center" wrapText="1"/>
    </xf>
    <xf numFmtId="0" fontId="72" fillId="0" borderId="3" xfId="152" applyNumberFormat="1" applyFont="1" applyFill="1" applyBorder="1" applyAlignment="1">
      <alignment horizontal="center" vertical="center" wrapText="1"/>
    </xf>
    <xf numFmtId="0" fontId="9" fillId="0" borderId="6" xfId="152" applyFont="1" applyFill="1" applyBorder="1" applyAlignment="1">
      <alignment vertical="center"/>
    </xf>
    <xf numFmtId="0" fontId="9" fillId="0" borderId="6" xfId="152" applyFont="1" applyFill="1" applyBorder="1" applyAlignment="1">
      <alignment horizontal="center" vertical="center"/>
    </xf>
    <xf numFmtId="0" fontId="69" fillId="0" borderId="0" xfId="152" applyFont="1"/>
    <xf numFmtId="0" fontId="9" fillId="0" borderId="9" xfId="152" applyNumberFormat="1" applyFont="1" applyFill="1" applyBorder="1" applyAlignment="1">
      <alignment horizontal="center" vertical="center"/>
    </xf>
    <xf numFmtId="0" fontId="9" fillId="0" borderId="9" xfId="152" applyFont="1" applyBorder="1" applyAlignment="1">
      <alignment vertical="center"/>
    </xf>
    <xf numFmtId="0" fontId="9" fillId="0" borderId="9" xfId="152" applyFont="1" applyBorder="1" applyAlignment="1">
      <alignment horizontal="center" vertical="center"/>
    </xf>
    <xf numFmtId="0" fontId="10" fillId="3" borderId="6" xfId="152" applyFont="1" applyFill="1" applyBorder="1" applyAlignment="1">
      <alignment horizontal="center" vertical="center"/>
    </xf>
    <xf numFmtId="0" fontId="10" fillId="3" borderId="6" xfId="152" applyFont="1" applyFill="1" applyBorder="1" applyAlignment="1">
      <alignment horizontal="center" vertical="center" wrapText="1"/>
    </xf>
    <xf numFmtId="0" fontId="10" fillId="3" borderId="9" xfId="152" applyFont="1" applyFill="1" applyBorder="1" applyAlignment="1">
      <alignment horizontal="center" vertical="center" wrapText="1"/>
    </xf>
    <xf numFmtId="0" fontId="10" fillId="3" borderId="6" xfId="152" applyFont="1" applyFill="1" applyBorder="1" applyAlignment="1">
      <alignment horizontal="center" vertical="center"/>
    </xf>
    <xf numFmtId="0" fontId="10" fillId="3" borderId="12" xfId="152" applyFont="1" applyFill="1" applyBorder="1" applyAlignment="1">
      <alignment horizontal="center" vertical="center" wrapText="1"/>
    </xf>
    <xf numFmtId="0" fontId="10" fillId="3" borderId="12" xfId="152" applyFont="1" applyFill="1" applyBorder="1" applyAlignment="1">
      <alignment horizontal="center" vertical="center"/>
    </xf>
    <xf numFmtId="0" fontId="10" fillId="3" borderId="36" xfId="152" applyFont="1" applyFill="1" applyBorder="1" applyAlignment="1">
      <alignment horizontal="center" vertical="center" wrapText="1"/>
    </xf>
    <xf numFmtId="0" fontId="10" fillId="3" borderId="37" xfId="152" applyFont="1" applyFill="1" applyBorder="1" applyAlignment="1">
      <alignment horizontal="center" vertical="center" wrapText="1"/>
    </xf>
    <xf numFmtId="0" fontId="10" fillId="3" borderId="38" xfId="152" applyFont="1" applyFill="1" applyBorder="1" applyAlignment="1">
      <alignment horizontal="center" vertical="center" wrapText="1"/>
    </xf>
    <xf numFmtId="0" fontId="64" fillId="0" borderId="0" xfId="152" applyFont="1" applyAlignment="1">
      <alignment horizontal="center"/>
    </xf>
    <xf numFmtId="0" fontId="14" fillId="0" borderId="0" xfId="152" applyFont="1" applyBorder="1" applyAlignment="1">
      <alignment horizontal="center" vertical="center" wrapText="1"/>
    </xf>
    <xf numFmtId="0" fontId="13" fillId="0" borderId="0" xfId="99" applyFont="1"/>
    <xf numFmtId="0" fontId="13" fillId="0" borderId="0" xfId="99" applyFont="1" applyFill="1"/>
    <xf numFmtId="0" fontId="13" fillId="0" borderId="0" xfId="99" applyFont="1" applyAlignment="1">
      <alignment horizontal="center"/>
    </xf>
    <xf numFmtId="0" fontId="13" fillId="0" borderId="0" xfId="99" applyFont="1" applyFill="1" applyAlignment="1">
      <alignment horizontal="center"/>
    </xf>
    <xf numFmtId="0" fontId="13" fillId="0" borderId="0" xfId="99" applyFont="1" applyAlignment="1">
      <alignment horizontal="left" vertical="top" wrapText="1"/>
    </xf>
    <xf numFmtId="0" fontId="14" fillId="0" borderId="6" xfId="99" applyFont="1" applyFill="1" applyBorder="1" applyAlignment="1">
      <alignment horizontal="center" vertical="center"/>
    </xf>
    <xf numFmtId="0" fontId="14" fillId="0" borderId="7" xfId="99" applyFont="1" applyFill="1" applyBorder="1" applyAlignment="1">
      <alignment horizontal="center" vertical="center"/>
    </xf>
    <xf numFmtId="0" fontId="14" fillId="0" borderId="8" xfId="99" applyFont="1" applyFill="1" applyBorder="1" applyAlignment="1">
      <alignment horizontal="center" vertical="center"/>
    </xf>
    <xf numFmtId="0" fontId="13" fillId="0" borderId="6" xfId="99" applyNumberFormat="1" applyFont="1" applyFill="1" applyBorder="1" applyAlignment="1">
      <alignment horizontal="center" vertical="center"/>
    </xf>
    <xf numFmtId="0" fontId="13" fillId="3" borderId="9" xfId="99" applyNumberFormat="1" applyFont="1" applyFill="1" applyBorder="1" applyAlignment="1">
      <alignment horizontal="center" vertical="center"/>
    </xf>
    <xf numFmtId="0" fontId="13" fillId="0" borderId="6" xfId="99" applyFont="1" applyFill="1" applyBorder="1" applyAlignment="1">
      <alignment vertical="center"/>
    </xf>
    <xf numFmtId="0" fontId="13" fillId="0" borderId="6" xfId="99" applyFont="1" applyFill="1" applyBorder="1" applyAlignment="1">
      <alignment horizontal="center" vertical="center"/>
    </xf>
    <xf numFmtId="0" fontId="13" fillId="3" borderId="6" xfId="99" applyNumberFormat="1" applyFont="1" applyFill="1" applyBorder="1" applyAlignment="1">
      <alignment horizontal="center" vertical="center"/>
    </xf>
    <xf numFmtId="0" fontId="13" fillId="3" borderId="6" xfId="99" applyFont="1" applyFill="1" applyBorder="1" applyAlignment="1">
      <alignment vertical="center"/>
    </xf>
    <xf numFmtId="0" fontId="13" fillId="3" borderId="6" xfId="99" applyFont="1" applyFill="1" applyBorder="1" applyAlignment="1">
      <alignment horizontal="center" vertical="center"/>
    </xf>
    <xf numFmtId="0" fontId="13" fillId="3" borderId="9" xfId="99" applyFont="1" applyFill="1" applyBorder="1" applyAlignment="1">
      <alignment vertical="center"/>
    </xf>
    <xf numFmtId="0" fontId="13" fillId="3" borderId="9" xfId="99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6" xfId="99" applyFont="1" applyFill="1" applyBorder="1" applyAlignment="1">
      <alignment vertical="center" wrapText="1"/>
    </xf>
    <xf numFmtId="0" fontId="14" fillId="3" borderId="15" xfId="99" applyFont="1" applyFill="1" applyBorder="1" applyAlignment="1">
      <alignment horizontal="center" vertical="center" wrapText="1"/>
    </xf>
    <xf numFmtId="0" fontId="44" fillId="0" borderId="0" xfId="99" applyFont="1" applyFill="1"/>
    <xf numFmtId="0" fontId="9" fillId="0" borderId="0" xfId="99" applyFont="1" applyFill="1"/>
    <xf numFmtId="0" fontId="74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10" fillId="0" borderId="0" xfId="99" applyFont="1" applyFill="1"/>
    <xf numFmtId="0" fontId="10" fillId="0" borderId="6" xfId="99" applyFont="1" applyFill="1" applyBorder="1" applyAlignment="1">
      <alignment horizontal="center"/>
    </xf>
    <xf numFmtId="0" fontId="75" fillId="0" borderId="0" xfId="99" applyFont="1" applyFill="1" applyAlignment="1">
      <alignment wrapText="1"/>
    </xf>
    <xf numFmtId="3" fontId="9" fillId="0" borderId="8" xfId="99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wrapText="1"/>
    </xf>
    <xf numFmtId="0" fontId="9" fillId="0" borderId="7" xfId="99" applyFont="1" applyFill="1" applyBorder="1" applyAlignment="1">
      <alignment vertical="center" wrapText="1"/>
    </xf>
    <xf numFmtId="0" fontId="9" fillId="0" borderId="8" xfId="99" applyFont="1" applyFill="1" applyBorder="1" applyAlignment="1">
      <alignment wrapText="1"/>
    </xf>
    <xf numFmtId="1" fontId="14" fillId="3" borderId="6" xfId="99" applyNumberFormat="1" applyFont="1" applyFill="1" applyBorder="1" applyAlignment="1">
      <alignment horizontal="center" vertical="center"/>
    </xf>
    <xf numFmtId="0" fontId="14" fillId="3" borderId="6" xfId="99" applyNumberFormat="1" applyFont="1" applyFill="1" applyBorder="1" applyAlignment="1">
      <alignment horizontal="center" vertical="center"/>
    </xf>
    <xf numFmtId="0" fontId="14" fillId="3" borderId="7" xfId="99" applyFont="1" applyFill="1" applyBorder="1" applyAlignment="1">
      <alignment horizontal="center" vertical="center"/>
    </xf>
    <xf numFmtId="0" fontId="14" fillId="3" borderId="8" xfId="99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3" fillId="0" borderId="6" xfId="99" applyNumberFormat="1" applyFont="1" applyFill="1" applyBorder="1" applyAlignment="1">
      <alignment horizontal="center" vertical="center"/>
    </xf>
    <xf numFmtId="0" fontId="9" fillId="0" borderId="39" xfId="99" applyFont="1" applyFill="1" applyBorder="1" applyAlignment="1">
      <alignment horizontal="center" vertical="center" wrapText="1"/>
    </xf>
    <xf numFmtId="0" fontId="9" fillId="0" borderId="40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/>
    </xf>
    <xf numFmtId="1" fontId="13" fillId="3" borderId="6" xfId="99" applyNumberFormat="1" applyFont="1" applyFill="1" applyBorder="1" applyAlignment="1">
      <alignment horizontal="center" vertical="center"/>
    </xf>
    <xf numFmtId="0" fontId="9" fillId="3" borderId="39" xfId="99" applyFont="1" applyFill="1" applyBorder="1" applyAlignment="1">
      <alignment horizontal="center" vertical="center" wrapText="1"/>
    </xf>
    <xf numFmtId="0" fontId="9" fillId="3" borderId="40" xfId="99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/>
    </xf>
    <xf numFmtId="1" fontId="13" fillId="3" borderId="9" xfId="99" applyNumberFormat="1" applyFont="1" applyFill="1" applyBorder="1" applyAlignment="1">
      <alignment horizontal="center" vertical="center"/>
    </xf>
    <xf numFmtId="0" fontId="9" fillId="3" borderId="9" xfId="99" applyFont="1" applyFill="1" applyBorder="1" applyAlignment="1">
      <alignment horizontal="center" vertical="center"/>
    </xf>
    <xf numFmtId="0" fontId="76" fillId="0" borderId="0" xfId="99" applyFont="1" applyFill="1" applyAlignment="1">
      <alignment wrapText="1"/>
    </xf>
    <xf numFmtId="0" fontId="10" fillId="0" borderId="10" xfId="99" applyFont="1" applyFill="1" applyBorder="1" applyAlignment="1">
      <alignment horizontal="center" vertical="center" wrapText="1"/>
    </xf>
    <xf numFmtId="0" fontId="77" fillId="0" borderId="10" xfId="99" applyFont="1" applyFill="1" applyBorder="1" applyAlignment="1">
      <alignment horizontal="center" vertical="center" wrapText="1"/>
    </xf>
    <xf numFmtId="0" fontId="14" fillId="0" borderId="11" xfId="99" applyFont="1" applyFill="1" applyBorder="1" applyAlignment="1">
      <alignment horizontal="center" vertical="center" wrapText="1"/>
    </xf>
    <xf numFmtId="0" fontId="14" fillId="0" borderId="10" xfId="99" applyFont="1" applyFill="1" applyBorder="1" applyAlignment="1">
      <alignment horizontal="center" vertical="center" wrapText="1"/>
    </xf>
    <xf numFmtId="0" fontId="76" fillId="0" borderId="0" xfId="99" applyFont="1" applyFill="1" applyAlignment="1">
      <alignment horizontal="center" vertical="center"/>
    </xf>
    <xf numFmtId="0" fontId="64" fillId="0" borderId="6" xfId="99" applyFont="1" applyFill="1" applyBorder="1" applyAlignment="1">
      <alignment horizontal="center" vertical="center"/>
    </xf>
    <xf numFmtId="0" fontId="69" fillId="0" borderId="6" xfId="99" applyFont="1" applyFill="1" applyBorder="1" applyAlignment="1">
      <alignment horizontal="center" vertical="center"/>
    </xf>
    <xf numFmtId="0" fontId="14" fillId="0" borderId="13" xfId="99" applyFont="1" applyFill="1" applyBorder="1" applyAlignment="1">
      <alignment horizontal="center" vertical="center" wrapText="1"/>
    </xf>
    <xf numFmtId="0" fontId="14" fillId="0" borderId="6" xfId="99" applyFont="1" applyFill="1" applyBorder="1" applyAlignment="1">
      <alignment horizontal="center" vertical="center" wrapText="1"/>
    </xf>
    <xf numFmtId="0" fontId="44" fillId="0" borderId="0" xfId="99" applyFont="1" applyFill="1" applyAlignment="1">
      <alignment horizontal="center" vertical="center" wrapText="1"/>
    </xf>
    <xf numFmtId="0" fontId="64" fillId="0" borderId="6" xfId="99" applyFont="1" applyFill="1" applyBorder="1" applyAlignment="1">
      <alignment horizontal="center" vertical="center" wrapText="1"/>
    </xf>
    <xf numFmtId="0" fontId="14" fillId="0" borderId="14" xfId="99" applyFont="1" applyFill="1" applyBorder="1" applyAlignment="1">
      <alignment horizontal="center" wrapText="1"/>
    </xf>
    <xf numFmtId="0" fontId="14" fillId="0" borderId="8" xfId="99" applyFont="1" applyFill="1" applyBorder="1" applyAlignment="1">
      <alignment horizontal="center" wrapText="1"/>
    </xf>
    <xf numFmtId="0" fontId="14" fillId="0" borderId="12" xfId="99" applyFont="1" applyFill="1" applyBorder="1" applyAlignment="1">
      <alignment horizontal="center" vertical="center" wrapText="1"/>
    </xf>
    <xf numFmtId="0" fontId="78" fillId="0" borderId="0" xfId="99" applyFont="1" applyFill="1" applyAlignment="1">
      <alignment vertical="center" wrapText="1"/>
    </xf>
    <xf numFmtId="0" fontId="79" fillId="3" borderId="15" xfId="99" applyFont="1" applyFill="1" applyBorder="1" applyAlignment="1">
      <alignment horizontal="center" vertical="center" wrapText="1"/>
    </xf>
    <xf numFmtId="0" fontId="79" fillId="3" borderId="0" xfId="99" applyFont="1" applyFill="1" applyBorder="1" applyAlignment="1">
      <alignment horizontal="center" vertical="center" wrapText="1"/>
    </xf>
    <xf numFmtId="0" fontId="1" fillId="0" borderId="0" xfId="80"/>
    <xf numFmtId="0" fontId="1" fillId="0" borderId="0" xfId="80" applyFill="1"/>
    <xf numFmtId="0" fontId="80" fillId="3" borderId="6" xfId="80" applyNumberFormat="1" applyFont="1" applyFill="1" applyBorder="1" applyAlignment="1">
      <alignment horizontal="center" vertical="center"/>
    </xf>
    <xf numFmtId="0" fontId="14" fillId="3" borderId="7" xfId="80" applyFont="1" applyFill="1" applyBorder="1" applyAlignment="1">
      <alignment vertical="center"/>
    </xf>
    <xf numFmtId="0" fontId="14" fillId="3" borderId="8" xfId="80" applyFont="1" applyFill="1" applyBorder="1" applyAlignment="1">
      <alignment vertical="center"/>
    </xf>
    <xf numFmtId="0" fontId="81" fillId="0" borderId="6" xfId="80" applyNumberFormat="1" applyFont="1" applyFill="1" applyBorder="1" applyAlignment="1">
      <alignment horizontal="center" vertical="center"/>
    </xf>
    <xf numFmtId="0" fontId="13" fillId="0" borderId="6" xfId="80" applyFont="1" applyFill="1" applyBorder="1" applyAlignment="1">
      <alignment vertical="center"/>
    </xf>
    <xf numFmtId="0" fontId="13" fillId="0" borderId="6" xfId="80" applyFont="1" applyFill="1" applyBorder="1" applyAlignment="1">
      <alignment horizontal="center" vertical="center"/>
    </xf>
    <xf numFmtId="0" fontId="81" fillId="3" borderId="6" xfId="80" applyNumberFormat="1" applyFont="1" applyFill="1" applyBorder="1" applyAlignment="1">
      <alignment horizontal="center" vertical="center"/>
    </xf>
    <xf numFmtId="0" fontId="13" fillId="3" borderId="6" xfId="80" applyFont="1" applyFill="1" applyBorder="1" applyAlignment="1">
      <alignment vertical="center"/>
    </xf>
    <xf numFmtId="0" fontId="13" fillId="3" borderId="6" xfId="80" applyFont="1" applyFill="1" applyBorder="1" applyAlignment="1">
      <alignment horizontal="center" vertical="center"/>
    </xf>
    <xf numFmtId="0" fontId="81" fillId="0" borderId="13" xfId="80" applyNumberFormat="1" applyFont="1" applyFill="1" applyBorder="1" applyAlignment="1">
      <alignment horizontal="center" vertical="center"/>
    </xf>
    <xf numFmtId="0" fontId="81" fillId="3" borderId="13" xfId="80" applyNumberFormat="1" applyFont="1" applyFill="1" applyBorder="1" applyAlignment="1">
      <alignment horizontal="center" vertical="center"/>
    </xf>
    <xf numFmtId="0" fontId="13" fillId="3" borderId="9" xfId="80" applyFont="1" applyFill="1" applyBorder="1" applyAlignment="1">
      <alignment vertical="center"/>
    </xf>
    <xf numFmtId="0" fontId="13" fillId="3" borderId="9" xfId="80" applyFont="1" applyFill="1" applyBorder="1" applyAlignment="1">
      <alignment horizontal="center" vertical="center"/>
    </xf>
    <xf numFmtId="0" fontId="80" fillId="0" borderId="6" xfId="80" applyFont="1" applyFill="1" applyBorder="1" applyAlignment="1">
      <alignment horizontal="center" vertical="center" wrapText="1"/>
    </xf>
    <xf numFmtId="0" fontId="81" fillId="0" borderId="6" xfId="80" applyFont="1" applyFill="1" applyBorder="1" applyAlignment="1">
      <alignment horizontal="center" vertical="center" wrapText="1"/>
    </xf>
    <xf numFmtId="0" fontId="80" fillId="0" borderId="6" xfId="80" applyFont="1" applyFill="1" applyBorder="1" applyAlignment="1">
      <alignment horizontal="center" vertical="center" wrapText="1"/>
    </xf>
    <xf numFmtId="49" fontId="80" fillId="0" borderId="6" xfId="80" applyNumberFormat="1" applyFont="1" applyFill="1" applyBorder="1" applyAlignment="1">
      <alignment horizontal="center" vertical="center" wrapText="1"/>
    </xf>
    <xf numFmtId="49" fontId="80" fillId="3" borderId="15" xfId="80" applyNumberFormat="1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3" fontId="7" fillId="0" borderId="0" xfId="99" applyNumberFormat="1"/>
    <xf numFmtId="49" fontId="7" fillId="0" borderId="0" xfId="99" applyNumberFormat="1" applyFill="1" applyAlignment="1">
      <alignment vertical="top" wrapText="1"/>
    </xf>
    <xf numFmtId="169" fontId="0" fillId="0" borderId="0" xfId="153" applyNumberFormat="1" applyFont="1"/>
    <xf numFmtId="1" fontId="10" fillId="3" borderId="6" xfId="99" applyNumberFormat="1" applyFont="1" applyFill="1" applyBorder="1" applyAlignment="1">
      <alignment horizontal="center" vertical="center" wrapText="1"/>
    </xf>
    <xf numFmtId="1" fontId="10" fillId="3" borderId="6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1" fontId="9" fillId="0" borderId="6" xfId="148" applyNumberFormat="1" applyFont="1" applyFill="1" applyBorder="1" applyAlignment="1">
      <alignment horizontal="center" vertical="center" wrapText="1"/>
    </xf>
    <xf numFmtId="1" fontId="9" fillId="0" borderId="6" xfId="148" applyNumberFormat="1" applyFont="1" applyFill="1" applyBorder="1" applyAlignment="1">
      <alignment horizontal="center" vertical="center"/>
    </xf>
    <xf numFmtId="1" fontId="9" fillId="0" borderId="6" xfId="99" applyNumberFormat="1" applyFont="1" applyFill="1" applyBorder="1" applyAlignment="1">
      <alignment horizontal="center" vertical="center"/>
    </xf>
    <xf numFmtId="0" fontId="9" fillId="0" borderId="6" xfId="99" applyNumberFormat="1" applyFont="1" applyFill="1" applyBorder="1" applyAlignment="1">
      <alignment horizontal="center" vertical="center"/>
    </xf>
    <xf numFmtId="0" fontId="9" fillId="0" borderId="6" xfId="99" applyFont="1" applyFill="1" applyBorder="1" applyAlignment="1">
      <alignment vertical="center"/>
    </xf>
    <xf numFmtId="1" fontId="9" fillId="3" borderId="6" xfId="148" applyNumberFormat="1" applyFont="1" applyFill="1" applyBorder="1" applyAlignment="1">
      <alignment horizontal="center" vertical="center" wrapText="1"/>
    </xf>
    <xf numFmtId="1" fontId="9" fillId="3" borderId="6" xfId="148" applyNumberFormat="1" applyFont="1" applyFill="1" applyBorder="1" applyAlignment="1">
      <alignment horizontal="center" vertical="center"/>
    </xf>
    <xf numFmtId="1" fontId="9" fillId="3" borderId="6" xfId="99" applyNumberFormat="1" applyFont="1" applyFill="1" applyBorder="1" applyAlignment="1">
      <alignment horizontal="center" vertical="center"/>
    </xf>
    <xf numFmtId="1" fontId="9" fillId="3" borderId="6" xfId="99" applyNumberFormat="1" applyFont="1" applyFill="1" applyBorder="1" applyAlignment="1">
      <alignment horizontal="center" vertical="center" wrapText="1"/>
    </xf>
    <xf numFmtId="0" fontId="9" fillId="3" borderId="6" xfId="99" applyNumberFormat="1" applyFont="1" applyFill="1" applyBorder="1" applyAlignment="1">
      <alignment horizontal="center" vertical="center"/>
    </xf>
    <xf numFmtId="0" fontId="9" fillId="3" borderId="6" xfId="99" applyFont="1" applyFill="1" applyBorder="1" applyAlignment="1">
      <alignment vertical="center"/>
    </xf>
    <xf numFmtId="0" fontId="9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49" fontId="10" fillId="0" borderId="6" xfId="99" applyNumberFormat="1" applyFont="1" applyFill="1" applyBorder="1" applyAlignment="1">
      <alignment horizontal="center" vertical="center" wrapText="1"/>
    </xf>
    <xf numFmtId="49" fontId="10" fillId="0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49" fontId="10" fillId="3" borderId="6" xfId="99" applyNumberFormat="1" applyFont="1" applyFill="1" applyBorder="1" applyAlignment="1">
      <alignment horizontal="center" vertical="center" wrapText="1"/>
    </xf>
    <xf numFmtId="0" fontId="10" fillId="0" borderId="6" xfId="99" applyNumberFormat="1" applyFont="1" applyFill="1" applyBorder="1" applyAlignment="1">
      <alignment horizontal="center" vertical="center" wrapText="1"/>
    </xf>
    <xf numFmtId="0" fontId="82" fillId="0" borderId="0" xfId="80" applyFont="1"/>
    <xf numFmtId="0" fontId="10" fillId="3" borderId="6" xfId="80" applyFont="1" applyFill="1" applyBorder="1" applyAlignment="1">
      <alignment horizontal="center"/>
    </xf>
    <xf numFmtId="0" fontId="10" fillId="3" borderId="7" xfId="80" applyFont="1" applyFill="1" applyBorder="1" applyAlignment="1">
      <alignment horizontal="center"/>
    </xf>
    <xf numFmtId="0" fontId="10" fillId="3" borderId="41" xfId="80" applyFont="1" applyFill="1" applyBorder="1" applyAlignment="1">
      <alignment horizontal="center"/>
    </xf>
    <xf numFmtId="0" fontId="10" fillId="3" borderId="7" xfId="80" applyFont="1" applyFill="1" applyBorder="1" applyAlignment="1">
      <alignment horizontal="center" vertical="center"/>
    </xf>
    <xf numFmtId="0" fontId="10" fillId="3" borderId="8" xfId="80" applyFont="1" applyFill="1" applyBorder="1" applyAlignment="1">
      <alignment horizontal="center" vertical="center"/>
    </xf>
    <xf numFmtId="0" fontId="9" fillId="0" borderId="6" xfId="80" applyNumberFormat="1" applyFont="1" applyFill="1" applyBorder="1" applyAlignment="1">
      <alignment horizontal="center" vertical="center"/>
    </xf>
    <xf numFmtId="0" fontId="9" fillId="0" borderId="7" xfId="80" applyNumberFormat="1" applyFont="1" applyFill="1" applyBorder="1" applyAlignment="1">
      <alignment horizontal="center" vertical="center"/>
    </xf>
    <xf numFmtId="0" fontId="9" fillId="0" borderId="41" xfId="80" applyNumberFormat="1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horizontal="center" vertical="center"/>
    </xf>
    <xf numFmtId="0" fontId="9" fillId="3" borderId="6" xfId="80" applyNumberFormat="1" applyFont="1" applyFill="1" applyBorder="1" applyAlignment="1">
      <alignment horizontal="center" vertical="center"/>
    </xf>
    <xf numFmtId="0" fontId="9" fillId="3" borderId="7" xfId="80" applyNumberFormat="1" applyFont="1" applyFill="1" applyBorder="1" applyAlignment="1">
      <alignment horizontal="center" vertical="center"/>
    </xf>
    <xf numFmtId="0" fontId="9" fillId="3" borderId="41" xfId="80" applyNumberFormat="1" applyFont="1" applyFill="1" applyBorder="1" applyAlignment="1">
      <alignment horizontal="center" vertical="center"/>
    </xf>
    <xf numFmtId="0" fontId="9" fillId="3" borderId="6" xfId="80" applyFont="1" applyFill="1" applyBorder="1" applyAlignment="1">
      <alignment horizontal="center" vertical="center"/>
    </xf>
    <xf numFmtId="0" fontId="83" fillId="0" borderId="6" xfId="80" applyNumberFormat="1" applyFont="1" applyFill="1" applyBorder="1" applyAlignment="1">
      <alignment horizontal="center" vertical="center"/>
    </xf>
    <xf numFmtId="0" fontId="83" fillId="3" borderId="6" xfId="80" applyNumberFormat="1" applyFont="1" applyFill="1" applyBorder="1" applyAlignment="1">
      <alignment horizontal="center" vertical="center"/>
    </xf>
    <xf numFmtId="0" fontId="9" fillId="3" borderId="9" xfId="80" applyFont="1" applyFill="1" applyBorder="1" applyAlignment="1">
      <alignment horizontal="center" vertical="center"/>
    </xf>
    <xf numFmtId="0" fontId="65" fillId="0" borderId="6" xfId="80" applyFont="1" applyFill="1" applyBorder="1" applyAlignment="1">
      <alignment horizontal="center" vertical="center" wrapText="1"/>
    </xf>
    <xf numFmtId="0" fontId="65" fillId="0" borderId="42" xfId="80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49" fontId="65" fillId="0" borderId="42" xfId="80" applyNumberFormat="1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49" fontId="65" fillId="0" borderId="6" xfId="80" applyNumberFormat="1" applyFont="1" applyFill="1" applyBorder="1" applyAlignment="1">
      <alignment horizontal="center" vertical="center" wrapText="1"/>
    </xf>
    <xf numFmtId="49" fontId="84" fillId="3" borderId="15" xfId="80" applyNumberFormat="1" applyFont="1" applyFill="1" applyBorder="1" applyAlignment="1">
      <alignment horizontal="center" vertical="center" wrapText="1"/>
    </xf>
    <xf numFmtId="0" fontId="85" fillId="0" borderId="0" xfId="98" applyNumberFormat="1" applyFont="1" applyFill="1" applyAlignment="1">
      <alignment horizontal="left" vertical="top"/>
    </xf>
    <xf numFmtId="0" fontId="85" fillId="0" borderId="0" xfId="98" applyNumberFormat="1" applyFont="1" applyFill="1" applyAlignment="1">
      <alignment horizontal="center" vertical="center"/>
    </xf>
    <xf numFmtId="0" fontId="86" fillId="0" borderId="0" xfId="98" applyNumberFormat="1" applyFont="1" applyFill="1" applyAlignment="1">
      <alignment horizontal="left" vertical="top"/>
    </xf>
    <xf numFmtId="0" fontId="85" fillId="0" borderId="36" xfId="98" applyNumberFormat="1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10" fillId="3" borderId="6" xfId="98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left" vertical="top"/>
    </xf>
    <xf numFmtId="0" fontId="10" fillId="3" borderId="7" xfId="98" applyFont="1" applyFill="1" applyBorder="1" applyAlignment="1">
      <alignment horizontal="center" vertical="center"/>
    </xf>
    <xf numFmtId="0" fontId="10" fillId="3" borderId="8" xfId="98" applyFont="1" applyFill="1" applyBorder="1" applyAlignment="1">
      <alignment horizontal="center" vertical="center"/>
    </xf>
    <xf numFmtId="0" fontId="9" fillId="0" borderId="6" xfId="98" applyNumberFormat="1" applyFont="1" applyFill="1" applyBorder="1" applyAlignment="1">
      <alignment horizontal="center" vertical="center"/>
    </xf>
    <xf numFmtId="0" fontId="9" fillId="0" borderId="6" xfId="98" applyFont="1" applyFill="1" applyBorder="1" applyAlignment="1">
      <alignment horizontal="left" vertical="top"/>
    </xf>
    <xf numFmtId="1" fontId="88" fillId="0" borderId="6" xfId="98" applyNumberFormat="1" applyFont="1" applyFill="1" applyBorder="1" applyAlignment="1">
      <alignment horizontal="left" vertical="center" wrapText="1"/>
    </xf>
    <xf numFmtId="0" fontId="88" fillId="0" borderId="6" xfId="98" applyNumberFormat="1" applyFont="1" applyFill="1" applyBorder="1" applyAlignment="1">
      <alignment horizontal="left" vertical="top" wrapText="1"/>
    </xf>
    <xf numFmtId="0" fontId="10" fillId="0" borderId="9" xfId="98" applyFont="1" applyFill="1" applyBorder="1" applyAlignment="1">
      <alignment horizontal="left" vertical="top"/>
    </xf>
    <xf numFmtId="0" fontId="9" fillId="0" borderId="6" xfId="98" applyFont="1" applyFill="1" applyBorder="1" applyAlignment="1">
      <alignment horizontal="center" vertical="center"/>
    </xf>
    <xf numFmtId="0" fontId="9" fillId="3" borderId="6" xfId="98" applyNumberFormat="1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1" fontId="88" fillId="3" borderId="6" xfId="98" applyNumberFormat="1" applyFont="1" applyFill="1" applyBorder="1" applyAlignment="1">
      <alignment horizontal="left" vertical="center" wrapText="1"/>
    </xf>
    <xf numFmtId="0" fontId="88" fillId="3" borderId="6" xfId="98" applyNumberFormat="1" applyFont="1" applyFill="1" applyBorder="1" applyAlignment="1">
      <alignment horizontal="left" vertical="top" wrapText="1"/>
    </xf>
    <xf numFmtId="0" fontId="9" fillId="3" borderId="6" xfId="98" applyFont="1" applyFill="1" applyBorder="1" applyAlignment="1">
      <alignment horizontal="center" vertical="center"/>
    </xf>
    <xf numFmtId="0" fontId="9" fillId="3" borderId="9" xfId="98" applyNumberFormat="1" applyFont="1" applyFill="1" applyBorder="1" applyAlignment="1">
      <alignment horizontal="center" vertical="center"/>
    </xf>
    <xf numFmtId="0" fontId="9" fillId="3" borderId="9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center" vertical="center"/>
    </xf>
    <xf numFmtId="0" fontId="89" fillId="0" borderId="0" xfId="98" applyNumberFormat="1" applyFont="1" applyFill="1" applyAlignment="1">
      <alignment horizontal="center" vertical="center"/>
    </xf>
    <xf numFmtId="0" fontId="9" fillId="0" borderId="10" xfId="98" applyFont="1" applyFill="1" applyBorder="1" applyAlignment="1">
      <alignment horizontal="center" vertical="center" wrapText="1"/>
    </xf>
    <xf numFmtId="0" fontId="88" fillId="0" borderId="11" xfId="98" applyNumberFormat="1" applyFont="1" applyFill="1" applyBorder="1" applyAlignment="1">
      <alignment horizontal="center" vertical="center" wrapText="1"/>
    </xf>
    <xf numFmtId="0" fontId="9" fillId="0" borderId="10" xfId="98" applyFont="1" applyFill="1" applyBorder="1" applyAlignment="1">
      <alignment horizontal="center" vertical="center" wrapText="1"/>
    </xf>
    <xf numFmtId="0" fontId="9" fillId="0" borderId="12" xfId="98" applyFont="1" applyFill="1" applyBorder="1" applyAlignment="1">
      <alignment horizontal="center" vertical="center" wrapText="1"/>
    </xf>
    <xf numFmtId="0" fontId="9" fillId="0" borderId="10" xfId="98" applyFont="1" applyFill="1" applyBorder="1" applyAlignment="1">
      <alignment horizontal="center" vertical="center"/>
    </xf>
    <xf numFmtId="0" fontId="9" fillId="0" borderId="6" xfId="98" applyFont="1" applyFill="1" applyBorder="1" applyAlignment="1">
      <alignment horizontal="center" vertical="center" wrapText="1"/>
    </xf>
    <xf numFmtId="0" fontId="88" fillId="0" borderId="13" xfId="98" applyNumberFormat="1" applyFont="1" applyFill="1" applyBorder="1" applyAlignment="1">
      <alignment horizontal="center" vertical="center" wrapText="1"/>
    </xf>
    <xf numFmtId="0" fontId="88" fillId="0" borderId="6" xfId="98" applyNumberFormat="1" applyFont="1" applyFill="1" applyBorder="1" applyAlignment="1">
      <alignment horizontal="center" vertical="center" wrapText="1"/>
    </xf>
    <xf numFmtId="0" fontId="88" fillId="0" borderId="12" xfId="98" applyNumberFormat="1" applyFont="1" applyFill="1" applyBorder="1" applyAlignment="1">
      <alignment horizontal="center" vertical="center" wrapText="1"/>
    </xf>
    <xf numFmtId="0" fontId="9" fillId="0" borderId="6" xfId="98" applyFont="1" applyFill="1" applyBorder="1" applyAlignment="1">
      <alignment horizontal="center" vertical="center"/>
    </xf>
    <xf numFmtId="0" fontId="88" fillId="0" borderId="6" xfId="98" applyNumberFormat="1" applyFont="1" applyFill="1" applyBorder="1" applyAlignment="1">
      <alignment horizontal="center" vertical="center"/>
    </xf>
    <xf numFmtId="0" fontId="79" fillId="3" borderId="15" xfId="98" applyFont="1" applyFill="1" applyBorder="1" applyAlignment="1">
      <alignment horizontal="center" vertical="center" wrapText="1"/>
    </xf>
    <xf numFmtId="0" fontId="79" fillId="3" borderId="0" xfId="98" applyFont="1" applyFill="1" applyBorder="1" applyAlignment="1">
      <alignment horizontal="center" vertical="center" wrapText="1"/>
    </xf>
    <xf numFmtId="0" fontId="81" fillId="0" borderId="0" xfId="80" applyFont="1" applyFill="1"/>
    <xf numFmtId="0" fontId="81" fillId="0" borderId="0" xfId="80" applyFont="1" applyFill="1" applyAlignment="1">
      <alignment horizontal="center" vertical="center"/>
    </xf>
    <xf numFmtId="0" fontId="13" fillId="0" borderId="0" xfId="80" applyNumberFormat="1" applyFont="1" applyFill="1" applyBorder="1" applyAlignment="1">
      <alignment horizontal="center" vertical="center"/>
    </xf>
    <xf numFmtId="3" fontId="10" fillId="3" borderId="6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3" fontId="61" fillId="3" borderId="7" xfId="80" applyNumberFormat="1" applyFont="1" applyFill="1" applyBorder="1" applyAlignment="1">
      <alignment horizontal="center" vertical="center" wrapText="1"/>
    </xf>
    <xf numFmtId="3" fontId="61" fillId="3" borderId="8" xfId="80" applyNumberFormat="1" applyFont="1" applyFill="1" applyBorder="1" applyAlignment="1">
      <alignment horizontal="center" vertical="center" wrapText="1"/>
    </xf>
    <xf numFmtId="3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1" fontId="10" fillId="3" borderId="9" xfId="80" applyNumberFormat="1" applyFont="1" applyFill="1" applyBorder="1" applyAlignment="1">
      <alignment horizontal="center" vertical="center"/>
    </xf>
    <xf numFmtId="49" fontId="9" fillId="0" borderId="6" xfId="80" applyNumberFormat="1" applyFont="1" applyFill="1" applyBorder="1" applyAlignment="1">
      <alignment horizontal="center" vertical="center" wrapText="1"/>
    </xf>
    <xf numFmtId="0" fontId="9" fillId="0" borderId="6" xfId="80" applyFont="1" applyFill="1" applyBorder="1" applyAlignment="1">
      <alignment horizontal="center" vertical="center" wrapText="1"/>
    </xf>
    <xf numFmtId="49" fontId="9" fillId="0" borderId="36" xfId="80" applyNumberFormat="1" applyFont="1" applyFill="1" applyBorder="1" applyAlignment="1">
      <alignment horizontal="center" vertical="center" wrapText="1"/>
    </xf>
    <xf numFmtId="49" fontId="9" fillId="0" borderId="36" xfId="80" applyNumberFormat="1" applyFont="1" applyFill="1" applyBorder="1" applyAlignment="1">
      <alignment horizontal="center" vertical="center" wrapText="1"/>
    </xf>
    <xf numFmtId="49" fontId="9" fillId="0" borderId="37" xfId="80" applyNumberFormat="1" applyFont="1" applyFill="1" applyBorder="1" applyAlignment="1">
      <alignment horizontal="center" vertical="center" wrapText="1"/>
    </xf>
    <xf numFmtId="0" fontId="14" fillId="3" borderId="0" xfId="80" applyFont="1" applyFill="1" applyAlignment="1">
      <alignment horizontal="center" wrapText="1"/>
    </xf>
    <xf numFmtId="0" fontId="9" fillId="0" borderId="0" xfId="99" applyFont="1" applyFill="1" applyAlignment="1">
      <alignment horizontal="center"/>
    </xf>
    <xf numFmtId="0" fontId="9" fillId="4" borderId="0" xfId="99" applyFont="1" applyFill="1"/>
    <xf numFmtId="0" fontId="9" fillId="4" borderId="0" xfId="99" applyFont="1" applyFill="1" applyAlignment="1">
      <alignment horizontal="center"/>
    </xf>
    <xf numFmtId="3" fontId="9" fillId="4" borderId="0" xfId="99" applyNumberFormat="1" applyFont="1" applyFill="1"/>
    <xf numFmtId="3" fontId="9" fillId="4" borderId="0" xfId="99" applyNumberFormat="1" applyFont="1" applyFill="1" applyBorder="1"/>
    <xf numFmtId="0" fontId="9" fillId="0" borderId="0" xfId="99" applyFont="1" applyFill="1" applyAlignment="1">
      <alignment vertical="center"/>
    </xf>
    <xf numFmtId="3" fontId="10" fillId="3" borderId="6" xfId="99" applyNumberFormat="1" applyFont="1" applyFill="1" applyBorder="1" applyAlignment="1">
      <alignment horizontal="center" vertical="center"/>
    </xf>
    <xf numFmtId="3" fontId="10" fillId="3" borderId="7" xfId="99" applyNumberFormat="1" applyFont="1" applyFill="1" applyBorder="1" applyAlignment="1">
      <alignment horizontal="center" vertical="center"/>
    </xf>
    <xf numFmtId="3" fontId="10" fillId="3" borderId="41" xfId="99" applyNumberFormat="1" applyFont="1" applyFill="1" applyBorder="1" applyAlignment="1">
      <alignment horizontal="center" vertical="center"/>
    </xf>
    <xf numFmtId="0" fontId="10" fillId="3" borderId="7" xfId="99" applyNumberFormat="1" applyFont="1" applyFill="1" applyBorder="1" applyAlignment="1">
      <alignment horizontal="center" vertical="center"/>
    </xf>
    <xf numFmtId="0" fontId="10" fillId="3" borderId="8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9" fillId="0" borderId="41" xfId="99" applyNumberFormat="1" applyFont="1" applyFill="1" applyBorder="1" applyAlignment="1">
      <alignment horizontal="center" vertical="center"/>
    </xf>
    <xf numFmtId="3" fontId="10" fillId="0" borderId="9" xfId="99" applyNumberFormat="1" applyFont="1" applyFill="1" applyBorder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/>
    </xf>
    <xf numFmtId="0" fontId="9" fillId="3" borderId="41" xfId="99" applyNumberFormat="1" applyFont="1" applyFill="1" applyBorder="1" applyAlignment="1">
      <alignment horizontal="center" vertical="center"/>
    </xf>
    <xf numFmtId="3" fontId="10" fillId="3" borderId="9" xfId="99" applyNumberFormat="1" applyFont="1" applyFill="1" applyBorder="1" applyAlignment="1">
      <alignment horizontal="center" vertical="center"/>
    </xf>
    <xf numFmtId="3" fontId="9" fillId="3" borderId="6" xfId="99" applyNumberFormat="1" applyFont="1" applyFill="1" applyBorder="1" applyAlignment="1">
      <alignment horizontal="center" vertical="center"/>
    </xf>
    <xf numFmtId="0" fontId="9" fillId="3" borderId="43" xfId="99" applyNumberFormat="1" applyFont="1" applyFill="1" applyBorder="1" applyAlignment="1">
      <alignment horizontal="center" vertical="center"/>
    </xf>
    <xf numFmtId="0" fontId="9" fillId="3" borderId="9" xfId="99" applyNumberFormat="1" applyFont="1" applyFill="1" applyBorder="1" applyAlignment="1">
      <alignment horizontal="center" vertical="center"/>
    </xf>
    <xf numFmtId="3" fontId="9" fillId="3" borderId="9" xfId="99" applyNumberFormat="1" applyFont="1" applyFill="1" applyBorder="1" applyAlignment="1">
      <alignment horizontal="center" vertical="center"/>
    </xf>
    <xf numFmtId="0" fontId="9" fillId="3" borderId="9" xfId="99" applyFont="1" applyFill="1" applyBorder="1" applyAlignment="1">
      <alignment vertical="center"/>
    </xf>
    <xf numFmtId="0" fontId="10" fillId="0" borderId="10" xfId="99" applyFont="1" applyFill="1" applyBorder="1" applyAlignment="1">
      <alignment horizontal="center" vertical="center" wrapText="1"/>
    </xf>
    <xf numFmtId="0" fontId="10" fillId="0" borderId="44" xfId="99" applyFont="1" applyFill="1" applyBorder="1" applyAlignment="1">
      <alignment horizontal="center" vertical="center" wrapText="1"/>
    </xf>
    <xf numFmtId="0" fontId="10" fillId="0" borderId="45" xfId="99" applyFont="1" applyFill="1" applyBorder="1" applyAlignment="1">
      <alignment horizontal="center" vertical="center" wrapText="1"/>
    </xf>
    <xf numFmtId="0" fontId="10" fillId="0" borderId="42" xfId="99" applyFont="1" applyFill="1" applyBorder="1" applyAlignment="1">
      <alignment horizontal="center" vertical="center" wrapText="1"/>
    </xf>
    <xf numFmtId="0" fontId="10" fillId="0" borderId="14" xfId="99" applyFont="1" applyFill="1" applyBorder="1" applyAlignment="1">
      <alignment horizontal="center" vertical="center" wrapText="1"/>
    </xf>
    <xf numFmtId="0" fontId="10" fillId="0" borderId="8" xfId="99" applyFont="1" applyFill="1" applyBorder="1" applyAlignment="1">
      <alignment horizontal="center" vertical="center" wrapText="1"/>
    </xf>
    <xf numFmtId="0" fontId="88" fillId="0" borderId="0" xfId="98" applyNumberFormat="1" applyFont="1" applyFill="1" applyAlignment="1">
      <alignment vertical="top" wrapText="1"/>
    </xf>
    <xf numFmtId="0" fontId="88" fillId="0" borderId="0" xfId="98" applyNumberFormat="1" applyFont="1" applyFill="1" applyAlignment="1">
      <alignment horizontal="center" vertical="top" wrapText="1"/>
    </xf>
    <xf numFmtId="0" fontId="88" fillId="0" borderId="0" xfId="98" applyFont="1" applyFill="1" applyAlignment="1">
      <alignment vertical="top" wrapText="1"/>
    </xf>
    <xf numFmtId="0" fontId="88" fillId="0" borderId="0" xfId="98" applyNumberFormat="1" applyFont="1" applyFill="1" applyAlignment="1">
      <alignment horizontal="left" vertical="top" wrapText="1"/>
    </xf>
    <xf numFmtId="0" fontId="61" fillId="0" borderId="0" xfId="98" applyNumberFormat="1" applyFont="1" applyFill="1" applyAlignment="1">
      <alignment horizontal="center" vertical="top" wrapText="1"/>
    </xf>
    <xf numFmtId="0" fontId="61" fillId="3" borderId="6" xfId="98" applyNumberFormat="1" applyFont="1" applyFill="1" applyBorder="1" applyAlignment="1">
      <alignment horizontal="center" vertical="top" wrapText="1"/>
    </xf>
    <xf numFmtId="0" fontId="61" fillId="3" borderId="7" xfId="98" applyFont="1" applyFill="1" applyBorder="1" applyAlignment="1">
      <alignment horizontal="center" vertical="top" wrapText="1"/>
    </xf>
    <xf numFmtId="0" fontId="61" fillId="3" borderId="8" xfId="98" applyFont="1" applyFill="1" applyBorder="1" applyAlignment="1">
      <alignment horizontal="center" vertical="top" wrapText="1"/>
    </xf>
    <xf numFmtId="0" fontId="88" fillId="0" borderId="6" xfId="98" applyNumberFormat="1" applyFont="1" applyFill="1" applyBorder="1" applyAlignment="1">
      <alignment horizontal="center" vertical="top" wrapText="1"/>
    </xf>
    <xf numFmtId="0" fontId="88" fillId="0" borderId="6" xfId="98" applyFont="1" applyFill="1" applyBorder="1" applyAlignment="1">
      <alignment vertical="top" wrapText="1"/>
    </xf>
    <xf numFmtId="0" fontId="88" fillId="3" borderId="6" xfId="98" applyNumberFormat="1" applyFont="1" applyFill="1" applyBorder="1" applyAlignment="1">
      <alignment horizontal="center" vertical="top" wrapText="1"/>
    </xf>
    <xf numFmtId="0" fontId="88" fillId="3" borderId="6" xfId="98" applyFont="1" applyFill="1" applyBorder="1" applyAlignment="1">
      <alignment vertical="top" wrapText="1"/>
    </xf>
    <xf numFmtId="49" fontId="61" fillId="0" borderId="6" xfId="98" applyNumberFormat="1" applyFont="1" applyFill="1" applyBorder="1" applyAlignment="1">
      <alignment horizontal="center" vertical="top" wrapText="1"/>
    </xf>
    <xf numFmtId="0" fontId="61" fillId="0" borderId="6" xfId="98" applyFont="1" applyFill="1" applyBorder="1" applyAlignment="1">
      <alignment horizontal="center" vertical="top" wrapText="1"/>
    </xf>
    <xf numFmtId="0" fontId="61" fillId="0" borderId="9" xfId="98" applyNumberFormat="1" applyFont="1" applyFill="1" applyBorder="1" applyAlignment="1">
      <alignment horizontal="center" vertical="top" wrapText="1"/>
    </xf>
    <xf numFmtId="0" fontId="61" fillId="0" borderId="6" xfId="98" applyNumberFormat="1" applyFont="1" applyFill="1" applyBorder="1" applyAlignment="1">
      <alignment horizontal="center" vertical="top" wrapText="1"/>
    </xf>
    <xf numFmtId="0" fontId="61" fillId="0" borderId="13" xfId="98" applyNumberFormat="1" applyFont="1" applyFill="1" applyBorder="1" applyAlignment="1">
      <alignment horizontal="center" vertical="top" wrapText="1"/>
    </xf>
    <xf numFmtId="0" fontId="61" fillId="0" borderId="12" xfId="98" applyNumberFormat="1" applyFont="1" applyFill="1" applyBorder="1" applyAlignment="1">
      <alignment horizontal="center" vertical="top" wrapText="1"/>
    </xf>
    <xf numFmtId="0" fontId="61" fillId="3" borderId="15" xfId="98" applyFont="1" applyFill="1" applyBorder="1" applyAlignment="1">
      <alignment horizontal="center" vertical="top" wrapText="1"/>
    </xf>
    <xf numFmtId="0" fontId="91" fillId="0" borderId="0" xfId="80" applyFont="1"/>
    <xf numFmtId="0" fontId="91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4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4" borderId="6" xfId="80" applyFont="1" applyFill="1" applyBorder="1" applyAlignment="1">
      <alignment horizontal="center" vertical="center"/>
    </xf>
    <xf numFmtId="0" fontId="1" fillId="0" borderId="6" xfId="80" applyFont="1" applyFill="1" applyBorder="1" applyAlignment="1">
      <alignment horizontal="center" vertical="center"/>
    </xf>
    <xf numFmtId="0" fontId="1" fillId="0" borderId="6" xfId="80" applyFont="1" applyFill="1" applyBorder="1"/>
    <xf numFmtId="0" fontId="91" fillId="0" borderId="0" xfId="80" applyFont="1" applyFill="1"/>
    <xf numFmtId="0" fontId="1" fillId="0" borderId="6" xfId="80" applyFont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2" fillId="0" borderId="47" xfId="80" applyNumberFormat="1" applyFont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49" fontId="2" fillId="0" borderId="47" xfId="80" applyNumberFormat="1" applyFont="1" applyFill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38" xfId="80" applyNumberFormat="1" applyFont="1" applyBorder="1" applyAlignment="1">
      <alignment horizontal="center" vertical="center" wrapText="1"/>
    </xf>
    <xf numFmtId="49" fontId="2" fillId="0" borderId="37" xfId="80" applyNumberFormat="1" applyFont="1" applyBorder="1" applyAlignment="1">
      <alignment horizontal="center" vertical="center" wrapText="1"/>
    </xf>
    <xf numFmtId="49" fontId="2" fillId="0" borderId="38" xfId="80" applyNumberFormat="1" applyFont="1" applyFill="1" applyBorder="1" applyAlignment="1">
      <alignment horizontal="center" vertical="center" wrapText="1"/>
    </xf>
    <xf numFmtId="49" fontId="2" fillId="0" borderId="37" xfId="80" applyNumberFormat="1" applyFont="1" applyFill="1" applyBorder="1" applyAlignment="1">
      <alignment horizontal="center" vertical="center" wrapText="1"/>
    </xf>
    <xf numFmtId="49" fontId="2" fillId="0" borderId="7" xfId="80" applyNumberFormat="1" applyFont="1" applyBorder="1" applyAlignment="1">
      <alignment horizontal="center" vertical="center" wrapText="1"/>
    </xf>
    <xf numFmtId="49" fontId="2" fillId="0" borderId="8" xfId="80" applyNumberFormat="1" applyFont="1" applyBorder="1" applyAlignment="1">
      <alignment horizontal="center" vertical="center" wrapText="1"/>
    </xf>
    <xf numFmtId="49" fontId="2" fillId="0" borderId="12" xfId="80" applyNumberFormat="1" applyFont="1" applyBorder="1" applyAlignment="1">
      <alignment horizontal="center" vertical="center" wrapText="1"/>
    </xf>
    <xf numFmtId="49" fontId="94" fillId="0" borderId="0" xfId="80" applyNumberFormat="1" applyFont="1" applyAlignment="1">
      <alignment horizontal="center" vertical="top" wrapText="1"/>
    </xf>
    <xf numFmtId="0" fontId="95" fillId="0" borderId="0" xfId="99" applyFont="1"/>
    <xf numFmtId="0" fontId="57" fillId="0" borderId="48" xfId="99" applyFont="1" applyBorder="1" applyAlignment="1">
      <alignment horizontal="center"/>
    </xf>
    <xf numFmtId="0" fontId="57" fillId="0" borderId="49" xfId="99" applyFont="1" applyBorder="1"/>
    <xf numFmtId="0" fontId="57" fillId="0" borderId="50" xfId="99" applyFont="1" applyBorder="1"/>
    <xf numFmtId="0" fontId="96" fillId="50" borderId="8" xfId="99" applyNumberFormat="1" applyFont="1" applyFill="1" applyBorder="1" applyAlignment="1">
      <alignment horizontal="center"/>
    </xf>
    <xf numFmtId="0" fontId="96" fillId="50" borderId="9" xfId="99" applyNumberFormat="1" applyFont="1" applyFill="1" applyBorder="1" applyAlignment="1">
      <alignment horizontal="center"/>
    </xf>
    <xf numFmtId="0" fontId="59" fillId="50" borderId="6" xfId="99" applyFont="1" applyFill="1" applyBorder="1" applyAlignment="1">
      <alignment horizontal="center"/>
    </xf>
    <xf numFmtId="0" fontId="59" fillId="50" borderId="51" xfId="99" applyFont="1" applyFill="1" applyBorder="1"/>
    <xf numFmtId="0" fontId="7" fillId="50" borderId="52" xfId="99" applyFont="1" applyFill="1" applyBorder="1" applyAlignment="1">
      <alignment horizontal="center"/>
    </xf>
    <xf numFmtId="0" fontId="96" fillId="0" borderId="8" xfId="99" applyNumberFormat="1" applyFont="1" applyBorder="1" applyAlignment="1">
      <alignment horizontal="center"/>
    </xf>
    <xf numFmtId="0" fontId="96" fillId="0" borderId="9" xfId="99" applyNumberFormat="1" applyFont="1" applyBorder="1" applyAlignment="1">
      <alignment horizontal="center"/>
    </xf>
    <xf numFmtId="0" fontId="59" fillId="0" borderId="9" xfId="99" applyFont="1" applyBorder="1" applyAlignment="1">
      <alignment horizontal="center"/>
    </xf>
    <xf numFmtId="0" fontId="59" fillId="0" borderId="9" xfId="99" applyNumberFormat="1" applyFont="1" applyBorder="1" applyAlignment="1">
      <alignment horizontal="center"/>
    </xf>
    <xf numFmtId="0" fontId="59" fillId="0" borderId="6" xfId="99" applyFont="1" applyBorder="1" applyAlignment="1">
      <alignment horizontal="center"/>
    </xf>
    <xf numFmtId="0" fontId="59" fillId="0" borderId="51" xfId="99" applyFont="1" applyBorder="1"/>
    <xf numFmtId="0" fontId="7" fillId="0" borderId="52" xfId="99" applyFont="1" applyBorder="1" applyAlignment="1">
      <alignment horizontal="center"/>
    </xf>
    <xf numFmtId="0" fontId="96" fillId="0" borderId="47" xfId="99" applyNumberFormat="1" applyFont="1" applyBorder="1" applyAlignment="1">
      <alignment horizontal="center"/>
    </xf>
    <xf numFmtId="0" fontId="59" fillId="0" borderId="53" xfId="99" applyFont="1" applyBorder="1"/>
    <xf numFmtId="0" fontId="7" fillId="0" borderId="54" xfId="99" applyFont="1" applyBorder="1" applyAlignment="1">
      <alignment horizontal="center"/>
    </xf>
    <xf numFmtId="0" fontId="97" fillId="0" borderId="55" xfId="99" applyFont="1" applyBorder="1" applyAlignment="1">
      <alignment horizontal="center" vertical="center" wrapText="1"/>
    </xf>
    <xf numFmtId="0" fontId="97" fillId="0" borderId="56" xfId="99" applyFont="1" applyBorder="1" applyAlignment="1">
      <alignment horizontal="center" vertical="center" wrapText="1"/>
    </xf>
    <xf numFmtId="0" fontId="7" fillId="0" borderId="56" xfId="99" applyBorder="1" applyAlignment="1">
      <alignment horizontal="center" vertical="center" wrapText="1"/>
    </xf>
    <xf numFmtId="0" fontId="97" fillId="0" borderId="57" xfId="99" applyFont="1" applyBorder="1" applyAlignment="1">
      <alignment horizontal="center" vertical="center" wrapText="1"/>
    </xf>
    <xf numFmtId="0" fontId="7" fillId="0" borderId="58" xfId="99" applyBorder="1" applyAlignment="1">
      <alignment horizontal="center" vertical="center" wrapText="1"/>
    </xf>
    <xf numFmtId="0" fontId="98" fillId="0" borderId="59" xfId="99" applyFont="1" applyBorder="1" applyAlignment="1">
      <alignment horizontal="center" vertical="center" wrapText="1"/>
    </xf>
    <xf numFmtId="0" fontId="98" fillId="0" borderId="13" xfId="99" applyFont="1" applyBorder="1" applyAlignment="1">
      <alignment horizontal="center" vertical="center" wrapText="1"/>
    </xf>
    <xf numFmtId="0" fontId="7" fillId="0" borderId="13" xfId="99" applyBorder="1" applyAlignment="1">
      <alignment horizontal="center" vertical="center" wrapText="1"/>
    </xf>
    <xf numFmtId="0" fontId="98" fillId="0" borderId="60" xfId="99" applyFont="1" applyBorder="1" applyAlignment="1">
      <alignment horizontal="center" vertical="center" wrapText="1"/>
    </xf>
    <xf numFmtId="0" fontId="99" fillId="0" borderId="61" xfId="99" applyFont="1" applyBorder="1" applyAlignment="1">
      <alignment horizontal="center" vertical="center" wrapText="1"/>
    </xf>
    <xf numFmtId="0" fontId="98" fillId="0" borderId="62" xfId="99" applyFont="1" applyBorder="1" applyAlignment="1">
      <alignment horizontal="center" vertical="center" wrapText="1"/>
    </xf>
    <xf numFmtId="0" fontId="98" fillId="0" borderId="63" xfId="99" applyFont="1" applyBorder="1" applyAlignment="1">
      <alignment horizontal="center" vertical="center" wrapText="1"/>
    </xf>
    <xf numFmtId="0" fontId="98" fillId="0" borderId="64" xfId="99" applyFont="1" applyBorder="1" applyAlignment="1">
      <alignment horizontal="center" vertical="center" wrapText="1"/>
    </xf>
    <xf numFmtId="0" fontId="99" fillId="0" borderId="65" xfId="99" applyFont="1" applyBorder="1" applyAlignment="1">
      <alignment horizontal="center" vertical="center" wrapText="1"/>
    </xf>
    <xf numFmtId="0" fontId="95" fillId="0" borderId="0" xfId="99" applyFont="1" applyBorder="1" applyAlignment="1">
      <alignment horizontal="center" vertical="center"/>
    </xf>
    <xf numFmtId="0" fontId="57" fillId="0" borderId="0" xfId="99" applyFont="1" applyBorder="1" applyAlignment="1">
      <alignment horizontal="center" vertical="center"/>
    </xf>
    <xf numFmtId="0" fontId="57" fillId="0" borderId="0" xfId="99" applyFont="1" applyBorder="1" applyAlignment="1">
      <alignment horizontal="left" vertical="center" wrapText="1"/>
    </xf>
    <xf numFmtId="0" fontId="95" fillId="0" borderId="0" xfId="99" applyFont="1" applyAlignment="1">
      <alignment horizontal="left" wrapText="1"/>
    </xf>
    <xf numFmtId="0" fontId="95" fillId="0" borderId="0" xfId="99" applyFont="1" applyAlignment="1">
      <alignment horizontal="center"/>
    </xf>
    <xf numFmtId="0" fontId="7" fillId="0" borderId="0" xfId="99" applyAlignment="1">
      <alignment horizontal="center" vertical="center" wrapText="1"/>
    </xf>
    <xf numFmtId="0" fontId="95" fillId="0" borderId="0" xfId="99" applyFont="1" applyAlignment="1">
      <alignment horizontal="center" vertical="center" wrapText="1"/>
    </xf>
    <xf numFmtId="0" fontId="10" fillId="0" borderId="0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0" fontId="10" fillId="3" borderId="7" xfId="99" applyFont="1" applyFill="1" applyBorder="1" applyAlignment="1">
      <alignment horizontal="center" vertical="center"/>
    </xf>
    <xf numFmtId="0" fontId="10" fillId="3" borderId="8" xfId="99" applyFont="1" applyFill="1" applyBorder="1" applyAlignment="1">
      <alignment horizontal="center" vertical="center"/>
    </xf>
    <xf numFmtId="0" fontId="72" fillId="0" borderId="3" xfId="99" applyNumberFormat="1" applyFont="1" applyFill="1" applyBorder="1" applyAlignment="1">
      <alignment horizontal="center" vertical="center" wrapText="1"/>
    </xf>
    <xf numFmtId="0" fontId="72" fillId="3" borderId="3" xfId="99" applyNumberFormat="1" applyFont="1" applyFill="1" applyBorder="1" applyAlignment="1">
      <alignment horizontal="center" vertical="center" wrapText="1"/>
    </xf>
    <xf numFmtId="0" fontId="10" fillId="0" borderId="11" xfId="99" applyFont="1" applyFill="1" applyBorder="1" applyAlignment="1">
      <alignment horizontal="center" vertical="center" wrapText="1"/>
    </xf>
    <xf numFmtId="0" fontId="10" fillId="0" borderId="10" xfId="99" applyFont="1" applyFill="1" applyBorder="1" applyAlignment="1">
      <alignment horizontal="center" vertical="center"/>
    </xf>
    <xf numFmtId="0" fontId="10" fillId="0" borderId="12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0" fontId="10" fillId="0" borderId="7" xfId="99" applyFont="1" applyFill="1" applyBorder="1" applyAlignment="1">
      <alignment horizontal="center" vertical="center" wrapText="1"/>
    </xf>
    <xf numFmtId="0" fontId="10" fillId="3" borderId="15" xfId="99" applyFont="1" applyFill="1" applyBorder="1" applyAlignment="1">
      <alignment horizontal="center" vertical="center" wrapText="1"/>
    </xf>
    <xf numFmtId="0" fontId="10" fillId="0" borderId="11" xfId="99" applyFont="1" applyFill="1" applyBorder="1" applyAlignment="1">
      <alignment horizontal="center" vertical="center"/>
    </xf>
    <xf numFmtId="0" fontId="10" fillId="0" borderId="12" xfId="99" applyFont="1" applyFill="1" applyBorder="1" applyAlignment="1">
      <alignment horizontal="center" vertical="center"/>
    </xf>
    <xf numFmtId="3" fontId="10" fillId="3" borderId="6" xfId="99" applyNumberFormat="1" applyFont="1" applyFill="1" applyBorder="1" applyAlignment="1">
      <alignment horizontal="center" vertical="center" wrapText="1"/>
    </xf>
    <xf numFmtId="0" fontId="72" fillId="0" borderId="6" xfId="99" applyNumberFormat="1" applyFont="1" applyFill="1" applyBorder="1" applyAlignment="1">
      <alignment horizontal="center" vertical="center" wrapText="1"/>
    </xf>
    <xf numFmtId="0" fontId="72" fillId="0" borderId="35" xfId="99" applyNumberFormat="1" applyFont="1" applyFill="1" applyBorder="1" applyAlignment="1">
      <alignment horizontal="center" vertical="center" wrapText="1"/>
    </xf>
    <xf numFmtId="0" fontId="72" fillId="3" borderId="6" xfId="99" applyNumberFormat="1" applyFont="1" applyFill="1" applyBorder="1" applyAlignment="1">
      <alignment horizontal="center" vertical="center" wrapText="1"/>
    </xf>
    <xf numFmtId="0" fontId="72" fillId="3" borderId="35" xfId="99" applyNumberFormat="1" applyFont="1" applyFill="1" applyBorder="1" applyAlignment="1">
      <alignment horizontal="center" vertical="center" wrapText="1"/>
    </xf>
    <xf numFmtId="0" fontId="72" fillId="3" borderId="66" xfId="99" applyNumberFormat="1" applyFont="1" applyFill="1" applyBorder="1" applyAlignment="1">
      <alignment horizontal="center" vertical="center" wrapText="1"/>
    </xf>
    <xf numFmtId="0" fontId="10" fillId="0" borderId="12" xfId="99" applyFont="1" applyFill="1" applyBorder="1" applyAlignment="1">
      <alignment horizontal="center"/>
    </xf>
    <xf numFmtId="0" fontId="10" fillId="0" borderId="6" xfId="99" applyFont="1" applyFill="1" applyBorder="1" applyAlignment="1">
      <alignment horizontal="center"/>
    </xf>
    <xf numFmtId="0" fontId="10" fillId="0" borderId="13" xfId="99" applyFont="1" applyFill="1" applyBorder="1" applyAlignment="1">
      <alignment horizontal="center" vertical="center" wrapText="1"/>
    </xf>
    <xf numFmtId="0" fontId="10" fillId="0" borderId="13" xfId="99" applyFont="1" applyFill="1" applyBorder="1" applyAlignment="1">
      <alignment horizontal="center" vertical="center"/>
    </xf>
    <xf numFmtId="49" fontId="10" fillId="0" borderId="6" xfId="99" applyNumberFormat="1" applyFont="1" applyFill="1" applyBorder="1" applyAlignment="1">
      <alignment horizontal="center"/>
    </xf>
    <xf numFmtId="0" fontId="10" fillId="0" borderId="7" xfId="99" applyFont="1" applyFill="1" applyBorder="1" applyAlignment="1">
      <alignment horizontal="center"/>
    </xf>
    <xf numFmtId="0" fontId="10" fillId="0" borderId="8" xfId="99" applyFont="1" applyFill="1" applyBorder="1" applyAlignment="1">
      <alignment horizontal="center"/>
    </xf>
    <xf numFmtId="0" fontId="9" fillId="0" borderId="0" xfId="99" applyFont="1" applyFill="1" applyBorder="1"/>
    <xf numFmtId="0" fontId="9" fillId="0" borderId="0" xfId="99" applyNumberFormat="1" applyFont="1" applyFill="1" applyBorder="1"/>
    <xf numFmtId="0" fontId="9" fillId="0" borderId="6" xfId="99" applyNumberFormat="1" applyFont="1" applyFill="1" applyBorder="1" applyAlignment="1">
      <alignment horizontal="center"/>
    </xf>
    <xf numFmtId="0" fontId="9" fillId="3" borderId="6" xfId="99" applyNumberFormat="1" applyFont="1" applyFill="1" applyBorder="1" applyAlignment="1">
      <alignment horizontal="center"/>
    </xf>
    <xf numFmtId="3" fontId="9" fillId="0" borderId="0" xfId="99" applyNumberFormat="1" applyFont="1" applyFill="1"/>
    <xf numFmtId="0" fontId="10" fillId="0" borderId="0" xfId="99" applyFont="1" applyFill="1" applyBorder="1"/>
    <xf numFmtId="0" fontId="10" fillId="0" borderId="6" xfId="99" applyFont="1" applyFill="1" applyBorder="1" applyAlignment="1">
      <alignment horizontal="center" vertical="center" wrapText="1"/>
    </xf>
    <xf numFmtId="0" fontId="10" fillId="0" borderId="6" xfId="99" applyNumberFormat="1" applyFont="1" applyFill="1" applyBorder="1" applyAlignment="1">
      <alignment horizontal="center" vertical="center"/>
    </xf>
    <xf numFmtId="0" fontId="10" fillId="0" borderId="0" xfId="99" applyFont="1" applyFill="1" applyBorder="1" applyAlignment="1">
      <alignment vertical="center" wrapText="1"/>
    </xf>
    <xf numFmtId="0" fontId="7" fillId="0" borderId="0" xfId="99" applyNumberFormat="1" applyFont="1" applyFill="1" applyBorder="1" applyAlignment="1" applyProtection="1">
      <alignment horizontal="left"/>
    </xf>
    <xf numFmtId="0" fontId="7" fillId="0" borderId="0" xfId="99" applyNumberFormat="1" applyFont="1" applyFill="1" applyBorder="1" applyAlignment="1" applyProtection="1">
      <alignment horizontal="center"/>
    </xf>
    <xf numFmtId="0" fontId="14" fillId="3" borderId="0" xfId="99" applyFont="1" applyFill="1" applyBorder="1" applyAlignment="1">
      <alignment horizontal="center" vertical="center" wrapText="1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90;&#1089;&#1082;&#1080;&#1077;%20&#1087;&#1086;&#1089;&#1086;&#1073;&#1080;&#1103;%2003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44;&#1042;%20&#1086;&#1090;%203%20&#1076;&#1086;%207%2003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_&#1078;&#1077;&#1085;_&#1076;&#1077;&#1090;&#1080;_0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1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6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5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Relationship Id="rId4" Type="http://schemas.openxmlformats.org/officeDocument/2006/relationships/hyperlink" Target="../01_2022/&#1075;&#1086;&#1090;&#1086;&#1074;&#1086;/&#1054;&#1090;&#1082;&#1088;&#1099;&#1090;&#1100;%20&#1082;&#1072;&#1088;&#1090;&#1086;&#1090;&#1077;&#1082;&#1091;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16"/>
  <sheetViews>
    <sheetView workbookViewId="0"/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0.140625" style="1" customWidth="1"/>
    <col min="7" max="7" width="10.285156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16" t="s">
        <v>31</v>
      </c>
      <c r="C2" s="16"/>
      <c r="D2" s="16"/>
      <c r="E2" s="16"/>
      <c r="F2" s="16"/>
      <c r="G2" s="16"/>
      <c r="H2" s="16"/>
    </row>
    <row r="3" spans="1:11" ht="29.1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22.85" customHeight="1" x14ac:dyDescent="0.2">
      <c r="A4" s="14" t="s">
        <v>30</v>
      </c>
      <c r="B4" s="13"/>
      <c r="C4" s="12"/>
      <c r="D4" s="9" t="s">
        <v>29</v>
      </c>
      <c r="E4" s="9" t="s">
        <v>28</v>
      </c>
      <c r="F4" s="9" t="s">
        <v>27</v>
      </c>
      <c r="G4" s="9" t="s">
        <v>26</v>
      </c>
      <c r="H4" s="11" t="s">
        <v>25</v>
      </c>
      <c r="I4" s="10"/>
      <c r="J4" s="9" t="s">
        <v>24</v>
      </c>
      <c r="K4" s="2"/>
    </row>
    <row r="5" spans="1:11" ht="17.45" customHeight="1" x14ac:dyDescent="0.2">
      <c r="A5" s="14" t="s">
        <v>23</v>
      </c>
      <c r="B5" s="13"/>
      <c r="C5" s="12" t="s">
        <v>22</v>
      </c>
      <c r="D5" s="9" t="s">
        <v>20</v>
      </c>
      <c r="E5" s="9" t="s">
        <v>18</v>
      </c>
      <c r="F5" s="9" t="s">
        <v>16</v>
      </c>
      <c r="G5" s="9" t="s">
        <v>14</v>
      </c>
      <c r="H5" s="11" t="s">
        <v>12</v>
      </c>
      <c r="I5" s="10"/>
      <c r="J5" s="9" t="s">
        <v>10</v>
      </c>
      <c r="K5" s="2"/>
    </row>
    <row r="6" spans="1:11" ht="22.5" customHeight="1" x14ac:dyDescent="0.2">
      <c r="A6" s="8" t="s">
        <v>21</v>
      </c>
      <c r="B6" s="7"/>
      <c r="C6" s="6" t="s">
        <v>20</v>
      </c>
      <c r="D6" s="3">
        <v>0</v>
      </c>
      <c r="E6" s="3">
        <v>21743</v>
      </c>
      <c r="F6" s="3">
        <v>46280614.68</v>
      </c>
      <c r="G6" s="3">
        <v>46280614.68</v>
      </c>
      <c r="H6" s="5">
        <v>45691</v>
      </c>
      <c r="I6" s="4"/>
      <c r="J6" s="3">
        <v>768</v>
      </c>
      <c r="K6" s="2"/>
    </row>
    <row r="7" spans="1:11" ht="23.25" customHeight="1" x14ac:dyDescent="0.2">
      <c r="A7" s="8" t="s">
        <v>19</v>
      </c>
      <c r="B7" s="7"/>
      <c r="C7" s="6" t="s">
        <v>18</v>
      </c>
      <c r="D7" s="3">
        <v>0</v>
      </c>
      <c r="E7" s="3">
        <v>6163</v>
      </c>
      <c r="F7" s="3">
        <v>14378700</v>
      </c>
      <c r="G7" s="3">
        <v>14378700</v>
      </c>
      <c r="H7" s="5">
        <v>8937</v>
      </c>
      <c r="I7" s="4"/>
      <c r="J7" s="3">
        <v>111</v>
      </c>
      <c r="K7" s="2"/>
    </row>
    <row r="8" spans="1:11" ht="22.5" customHeight="1" x14ac:dyDescent="0.2">
      <c r="A8" s="8" t="s">
        <v>17</v>
      </c>
      <c r="B8" s="7"/>
      <c r="C8" s="6" t="s">
        <v>16</v>
      </c>
      <c r="D8" s="3">
        <v>0</v>
      </c>
      <c r="E8" s="3">
        <v>0</v>
      </c>
      <c r="F8" s="3">
        <v>0</v>
      </c>
      <c r="G8" s="3">
        <v>0</v>
      </c>
      <c r="H8" s="5">
        <v>0</v>
      </c>
      <c r="I8" s="4"/>
      <c r="J8" s="3">
        <v>0</v>
      </c>
      <c r="K8" s="2"/>
    </row>
    <row r="9" spans="1:11" ht="23.25" customHeight="1" x14ac:dyDescent="0.2">
      <c r="A9" s="8" t="s">
        <v>15</v>
      </c>
      <c r="B9" s="7"/>
      <c r="C9" s="6" t="s">
        <v>14</v>
      </c>
      <c r="D9" s="3">
        <v>0</v>
      </c>
      <c r="E9" s="3">
        <v>85</v>
      </c>
      <c r="F9" s="3">
        <v>166200</v>
      </c>
      <c r="G9" s="3">
        <v>166200</v>
      </c>
      <c r="H9" s="5">
        <v>113</v>
      </c>
      <c r="I9" s="4"/>
      <c r="J9" s="3">
        <v>0</v>
      </c>
      <c r="K9" s="2"/>
    </row>
    <row r="10" spans="1:11" ht="22.5" customHeight="1" x14ac:dyDescent="0.2">
      <c r="A10" s="8" t="s">
        <v>13</v>
      </c>
      <c r="B10" s="7"/>
      <c r="C10" s="6" t="s">
        <v>12</v>
      </c>
      <c r="D10" s="3">
        <v>0</v>
      </c>
      <c r="E10" s="3">
        <v>17366</v>
      </c>
      <c r="F10" s="3">
        <v>25676993.98</v>
      </c>
      <c r="G10" s="3">
        <v>25676993.98</v>
      </c>
      <c r="H10" s="5">
        <v>35774</v>
      </c>
      <c r="I10" s="4"/>
      <c r="J10" s="3">
        <v>652</v>
      </c>
      <c r="K10" s="2"/>
    </row>
    <row r="11" spans="1:11" ht="23.25" customHeight="1" x14ac:dyDescent="0.2">
      <c r="A11" s="8" t="s">
        <v>11</v>
      </c>
      <c r="B11" s="7"/>
      <c r="C11" s="6" t="s">
        <v>10</v>
      </c>
      <c r="D11" s="3">
        <v>0</v>
      </c>
      <c r="E11" s="3">
        <v>0</v>
      </c>
      <c r="F11" s="3">
        <v>0</v>
      </c>
      <c r="G11" s="3">
        <v>0</v>
      </c>
      <c r="H11" s="5">
        <v>0</v>
      </c>
      <c r="I11" s="4"/>
      <c r="J11" s="3">
        <v>0</v>
      </c>
      <c r="K11" s="2"/>
    </row>
    <row r="12" spans="1:11" ht="22.5" customHeight="1" x14ac:dyDescent="0.2">
      <c r="A12" s="8" t="s">
        <v>9</v>
      </c>
      <c r="B12" s="7"/>
      <c r="C12" s="6" t="s">
        <v>8</v>
      </c>
      <c r="D12" s="3">
        <v>0</v>
      </c>
      <c r="E12" s="3">
        <v>0</v>
      </c>
      <c r="F12" s="3">
        <v>0</v>
      </c>
      <c r="G12" s="3">
        <v>0</v>
      </c>
      <c r="H12" s="5">
        <v>0</v>
      </c>
      <c r="I12" s="4"/>
      <c r="J12" s="3">
        <v>0</v>
      </c>
      <c r="K12" s="2"/>
    </row>
    <row r="13" spans="1:11" ht="23.25" customHeight="1" x14ac:dyDescent="0.2">
      <c r="A13" s="8" t="s">
        <v>7</v>
      </c>
      <c r="B13" s="7"/>
      <c r="C13" s="6" t="s">
        <v>6</v>
      </c>
      <c r="D13" s="3">
        <v>0</v>
      </c>
      <c r="E13" s="3">
        <v>0</v>
      </c>
      <c r="F13" s="3">
        <v>0</v>
      </c>
      <c r="G13" s="3">
        <v>0</v>
      </c>
      <c r="H13" s="5">
        <v>0</v>
      </c>
      <c r="I13" s="4"/>
      <c r="J13" s="3">
        <v>0</v>
      </c>
      <c r="K13" s="2"/>
    </row>
    <row r="14" spans="1:11" ht="22.5" customHeight="1" x14ac:dyDescent="0.2">
      <c r="A14" s="8" t="s">
        <v>5</v>
      </c>
      <c r="B14" s="7"/>
      <c r="C14" s="6" t="s">
        <v>4</v>
      </c>
      <c r="D14" s="3">
        <v>0</v>
      </c>
      <c r="E14" s="3">
        <v>659</v>
      </c>
      <c r="F14" s="3">
        <v>4605540.09</v>
      </c>
      <c r="G14" s="3">
        <v>4605540.09</v>
      </c>
      <c r="H14" s="5">
        <v>692</v>
      </c>
      <c r="I14" s="4"/>
      <c r="J14" s="3">
        <v>3</v>
      </c>
      <c r="K14" s="2"/>
    </row>
    <row r="15" spans="1:11" ht="23.25" customHeight="1" x14ac:dyDescent="0.2">
      <c r="A15" s="8" t="s">
        <v>3</v>
      </c>
      <c r="B15" s="7"/>
      <c r="C15" s="6" t="s">
        <v>2</v>
      </c>
      <c r="D15" s="3">
        <v>0</v>
      </c>
      <c r="E15" s="3">
        <v>112</v>
      </c>
      <c r="F15" s="3">
        <v>1453180.61</v>
      </c>
      <c r="G15" s="3">
        <v>1453180.61</v>
      </c>
      <c r="H15" s="5">
        <v>175</v>
      </c>
      <c r="I15" s="4"/>
      <c r="J15" s="3">
        <v>2</v>
      </c>
      <c r="K15" s="2"/>
    </row>
    <row r="16" spans="1:11" ht="22.5" customHeight="1" x14ac:dyDescent="0.2">
      <c r="A16" s="8" t="s">
        <v>1</v>
      </c>
      <c r="B16" s="7"/>
      <c r="C16" s="6" t="s">
        <v>0</v>
      </c>
      <c r="D16" s="3">
        <v>0</v>
      </c>
      <c r="E16" s="3">
        <v>0</v>
      </c>
      <c r="F16" s="3">
        <v>0</v>
      </c>
      <c r="G16" s="3">
        <v>0</v>
      </c>
      <c r="H16" s="5">
        <v>0</v>
      </c>
      <c r="I16" s="4"/>
      <c r="J16" s="3">
        <v>0</v>
      </c>
      <c r="K16" s="2"/>
    </row>
  </sheetData>
  <mergeCells count="27">
    <mergeCell ref="B2:H2"/>
    <mergeCell ref="A4:B4"/>
    <mergeCell ref="H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H24"/>
  <sheetViews>
    <sheetView zoomScale="80" zoomScaleNormal="80" workbookViewId="0">
      <selection activeCell="F13" sqref="F13"/>
    </sheetView>
  </sheetViews>
  <sheetFormatPr defaultRowHeight="15" x14ac:dyDescent="0.25"/>
  <cols>
    <col min="1" max="1" width="9" style="269" customWidth="1"/>
    <col min="2" max="2" width="32.28515625" style="269" bestFit="1" customWidth="1"/>
    <col min="3" max="3" width="22.42578125" style="269" customWidth="1"/>
    <col min="4" max="4" width="24.28515625" style="269" customWidth="1"/>
    <col min="5" max="5" width="18.42578125" style="269" customWidth="1"/>
    <col min="6" max="6" width="17.28515625" style="269" customWidth="1"/>
    <col min="7" max="7" width="0" style="269" hidden="1" customWidth="1"/>
    <col min="8" max="8" width="9.140625" style="269" hidden="1" customWidth="1"/>
    <col min="9" max="10" width="0" style="269" hidden="1" customWidth="1"/>
    <col min="11" max="16384" width="9.140625" style="269"/>
  </cols>
  <sheetData>
    <row r="1" spans="1:6" ht="60" customHeight="1" x14ac:dyDescent="0.25">
      <c r="A1" s="288" t="s">
        <v>176</v>
      </c>
      <c r="B1" s="288"/>
      <c r="C1" s="288"/>
      <c r="D1" s="288"/>
      <c r="E1" s="288"/>
      <c r="F1" s="288"/>
    </row>
    <row r="2" spans="1:6" ht="18.75" x14ac:dyDescent="0.25">
      <c r="A2" s="286" t="s">
        <v>66</v>
      </c>
      <c r="B2" s="286" t="s">
        <v>65</v>
      </c>
      <c r="C2" s="287" t="s">
        <v>175</v>
      </c>
      <c r="D2" s="286"/>
      <c r="E2" s="286"/>
      <c r="F2" s="286"/>
    </row>
    <row r="3" spans="1:6" ht="190.5" customHeight="1" x14ac:dyDescent="0.25">
      <c r="A3" s="285"/>
      <c r="B3" s="285"/>
      <c r="C3" s="284" t="s">
        <v>174</v>
      </c>
      <c r="D3" s="284" t="s">
        <v>173</v>
      </c>
      <c r="E3" s="284" t="s">
        <v>172</v>
      </c>
      <c r="F3" s="284" t="s">
        <v>171</v>
      </c>
    </row>
    <row r="4" spans="1:6" s="270" customFormat="1" ht="18.75" x14ac:dyDescent="0.25">
      <c r="A4" s="283" t="s">
        <v>20</v>
      </c>
      <c r="B4" s="282" t="s">
        <v>94</v>
      </c>
      <c r="C4" s="277">
        <v>2</v>
      </c>
      <c r="D4" s="277">
        <v>410</v>
      </c>
      <c r="E4" s="277">
        <v>3</v>
      </c>
      <c r="F4" s="277">
        <v>117</v>
      </c>
    </row>
    <row r="5" spans="1:6" s="270" customFormat="1" ht="18.75" x14ac:dyDescent="0.25">
      <c r="A5" s="276" t="s">
        <v>18</v>
      </c>
      <c r="B5" s="275" t="s">
        <v>93</v>
      </c>
      <c r="C5" s="274">
        <v>3</v>
      </c>
      <c r="D5" s="274">
        <v>286</v>
      </c>
      <c r="E5" s="274">
        <v>1</v>
      </c>
      <c r="F5" s="274">
        <v>214</v>
      </c>
    </row>
    <row r="6" spans="1:6" s="270" customFormat="1" ht="18.75" x14ac:dyDescent="0.25">
      <c r="A6" s="279" t="s">
        <v>16</v>
      </c>
      <c r="B6" s="278" t="s">
        <v>92</v>
      </c>
      <c r="C6" s="277">
        <v>2</v>
      </c>
      <c r="D6" s="277">
        <v>447</v>
      </c>
      <c r="E6" s="277">
        <v>3</v>
      </c>
      <c r="F6" s="277">
        <v>354</v>
      </c>
    </row>
    <row r="7" spans="1:6" s="270" customFormat="1" ht="18.75" x14ac:dyDescent="0.25">
      <c r="A7" s="276" t="s">
        <v>14</v>
      </c>
      <c r="B7" s="275" t="s">
        <v>91</v>
      </c>
      <c r="C7" s="274">
        <v>9</v>
      </c>
      <c r="D7" s="274">
        <v>1041</v>
      </c>
      <c r="E7" s="274">
        <v>1</v>
      </c>
      <c r="F7" s="274">
        <v>212</v>
      </c>
    </row>
    <row r="8" spans="1:6" s="270" customFormat="1" ht="18.75" x14ac:dyDescent="0.25">
      <c r="A8" s="279" t="s">
        <v>12</v>
      </c>
      <c r="B8" s="278" t="s">
        <v>90</v>
      </c>
      <c r="C8" s="277">
        <v>4</v>
      </c>
      <c r="D8" s="277">
        <v>735</v>
      </c>
      <c r="E8" s="277">
        <v>1</v>
      </c>
      <c r="F8" s="277">
        <v>417</v>
      </c>
    </row>
    <row r="9" spans="1:6" s="270" customFormat="1" ht="18.75" x14ac:dyDescent="0.25">
      <c r="A9" s="276" t="s">
        <v>10</v>
      </c>
      <c r="B9" s="275" t="s">
        <v>89</v>
      </c>
      <c r="C9" s="274">
        <v>5</v>
      </c>
      <c r="D9" s="274">
        <v>907</v>
      </c>
      <c r="E9" s="274">
        <v>1</v>
      </c>
      <c r="F9" s="274">
        <v>227</v>
      </c>
    </row>
    <row r="10" spans="1:6" s="270" customFormat="1" ht="18.75" x14ac:dyDescent="0.25">
      <c r="A10" s="279" t="s">
        <v>8</v>
      </c>
      <c r="B10" s="278" t="s">
        <v>88</v>
      </c>
      <c r="C10" s="277">
        <v>1</v>
      </c>
      <c r="D10" s="277">
        <v>382</v>
      </c>
      <c r="E10" s="277">
        <v>1</v>
      </c>
      <c r="F10" s="277">
        <v>138</v>
      </c>
    </row>
    <row r="11" spans="1:6" s="270" customFormat="1" ht="18.75" x14ac:dyDescent="0.25">
      <c r="A11" s="276" t="s">
        <v>6</v>
      </c>
      <c r="B11" s="275" t="s">
        <v>87</v>
      </c>
      <c r="C11" s="274">
        <v>0</v>
      </c>
      <c r="D11" s="274">
        <v>347</v>
      </c>
      <c r="E11" s="274">
        <v>0</v>
      </c>
      <c r="F11" s="274">
        <v>142</v>
      </c>
    </row>
    <row r="12" spans="1:6" s="270" customFormat="1" ht="18.75" x14ac:dyDescent="0.25">
      <c r="A12" s="279" t="s">
        <v>4</v>
      </c>
      <c r="B12" s="278" t="s">
        <v>86</v>
      </c>
      <c r="C12" s="277">
        <v>1</v>
      </c>
      <c r="D12" s="277">
        <v>348</v>
      </c>
      <c r="E12" s="281">
        <v>1</v>
      </c>
      <c r="F12" s="277">
        <v>129</v>
      </c>
    </row>
    <row r="13" spans="1:6" s="270" customFormat="1" ht="18.75" x14ac:dyDescent="0.25">
      <c r="A13" s="276" t="s">
        <v>2</v>
      </c>
      <c r="B13" s="275" t="s">
        <v>85</v>
      </c>
      <c r="C13" s="280">
        <v>0</v>
      </c>
      <c r="D13" s="274">
        <v>162</v>
      </c>
      <c r="E13" s="274">
        <v>0</v>
      </c>
      <c r="F13" s="274">
        <v>130</v>
      </c>
    </row>
    <row r="14" spans="1:6" s="270" customFormat="1" ht="18.75" x14ac:dyDescent="0.25">
      <c r="A14" s="279" t="s">
        <v>0</v>
      </c>
      <c r="B14" s="278" t="s">
        <v>84</v>
      </c>
      <c r="C14" s="277">
        <v>1</v>
      </c>
      <c r="D14" s="277">
        <v>273</v>
      </c>
      <c r="E14" s="277">
        <v>6</v>
      </c>
      <c r="F14" s="277">
        <v>128</v>
      </c>
    </row>
    <row r="15" spans="1:6" s="270" customFormat="1" ht="18.75" x14ac:dyDescent="0.25">
      <c r="A15" s="276" t="s">
        <v>83</v>
      </c>
      <c r="B15" s="275" t="s">
        <v>82</v>
      </c>
      <c r="C15" s="274">
        <v>4</v>
      </c>
      <c r="D15" s="274">
        <v>315</v>
      </c>
      <c r="E15" s="274">
        <v>2</v>
      </c>
      <c r="F15" s="274">
        <v>455</v>
      </c>
    </row>
    <row r="16" spans="1:6" s="270" customFormat="1" ht="18.75" x14ac:dyDescent="0.25">
      <c r="A16" s="279" t="s">
        <v>81</v>
      </c>
      <c r="B16" s="278" t="s">
        <v>80</v>
      </c>
      <c r="C16" s="277">
        <v>0</v>
      </c>
      <c r="D16" s="277">
        <v>176</v>
      </c>
      <c r="E16" s="277">
        <v>1</v>
      </c>
      <c r="F16" s="277">
        <v>166</v>
      </c>
    </row>
    <row r="17" spans="1:6" s="270" customFormat="1" ht="18.75" x14ac:dyDescent="0.25">
      <c r="A17" s="276" t="s">
        <v>79</v>
      </c>
      <c r="B17" s="275" t="s">
        <v>78</v>
      </c>
      <c r="C17" s="274">
        <v>4</v>
      </c>
      <c r="D17" s="274">
        <v>252</v>
      </c>
      <c r="E17" s="274">
        <v>6</v>
      </c>
      <c r="F17" s="274">
        <v>285</v>
      </c>
    </row>
    <row r="18" spans="1:6" s="270" customFormat="1" ht="18.75" x14ac:dyDescent="0.25">
      <c r="A18" s="279" t="s">
        <v>77</v>
      </c>
      <c r="B18" s="278" t="s">
        <v>76</v>
      </c>
      <c r="C18" s="277">
        <v>1</v>
      </c>
      <c r="D18" s="277">
        <v>301</v>
      </c>
      <c r="E18" s="277">
        <v>1</v>
      </c>
      <c r="F18" s="277">
        <v>163</v>
      </c>
    </row>
    <row r="19" spans="1:6" s="270" customFormat="1" ht="18.75" x14ac:dyDescent="0.25">
      <c r="A19" s="276" t="s">
        <v>75</v>
      </c>
      <c r="B19" s="275" t="s">
        <v>74</v>
      </c>
      <c r="C19" s="274">
        <v>8</v>
      </c>
      <c r="D19" s="274">
        <v>320</v>
      </c>
      <c r="E19" s="274">
        <v>0</v>
      </c>
      <c r="F19" s="274">
        <v>5</v>
      </c>
    </row>
    <row r="20" spans="1:6" s="270" customFormat="1" ht="18.75" x14ac:dyDescent="0.25">
      <c r="A20" s="279" t="s">
        <v>73</v>
      </c>
      <c r="B20" s="278" t="s">
        <v>72</v>
      </c>
      <c r="C20" s="277">
        <v>2</v>
      </c>
      <c r="D20" s="277">
        <v>379</v>
      </c>
      <c r="E20" s="277">
        <v>3</v>
      </c>
      <c r="F20" s="277">
        <v>146</v>
      </c>
    </row>
    <row r="21" spans="1:6" s="270" customFormat="1" ht="18.75" x14ac:dyDescent="0.25">
      <c r="A21" s="276" t="s">
        <v>71</v>
      </c>
      <c r="B21" s="275" t="s">
        <v>70</v>
      </c>
      <c r="C21" s="274">
        <v>2</v>
      </c>
      <c r="D21" s="274">
        <v>475</v>
      </c>
      <c r="E21" s="274">
        <v>1</v>
      </c>
      <c r="F21" s="274">
        <v>143</v>
      </c>
    </row>
    <row r="22" spans="1:6" s="270" customFormat="1" ht="21.75" customHeight="1" x14ac:dyDescent="0.25">
      <c r="A22" s="273" t="s">
        <v>69</v>
      </c>
      <c r="B22" s="272"/>
      <c r="C22" s="271">
        <f>SUM(C4:C21)</f>
        <v>49</v>
      </c>
      <c r="D22" s="271">
        <f>SUM(D4:D21)</f>
        <v>7556</v>
      </c>
      <c r="E22" s="271">
        <f>SUM(E4:E21)</f>
        <v>32</v>
      </c>
      <c r="F22" s="271">
        <f>SUM(F4:F21)</f>
        <v>3571</v>
      </c>
    </row>
    <row r="23" spans="1:6" s="270" customFormat="1" x14ac:dyDescent="0.25"/>
    <row r="24" spans="1:6" x14ac:dyDescent="0.25">
      <c r="C24" s="270"/>
      <c r="D24" s="270"/>
      <c r="E24" s="270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8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30"/>
  <sheetViews>
    <sheetView zoomScale="90" zoomScaleNormal="90" workbookViewId="0">
      <selection activeCell="P28" sqref="P28"/>
    </sheetView>
  </sheetViews>
  <sheetFormatPr defaultRowHeight="12.75" x14ac:dyDescent="0.2"/>
  <cols>
    <col min="1" max="1" width="3.5703125" style="289" customWidth="1"/>
    <col min="2" max="2" width="24" style="289" customWidth="1"/>
    <col min="3" max="3" width="11.5703125" style="289" customWidth="1"/>
    <col min="4" max="4" width="10.5703125" style="289" customWidth="1"/>
    <col min="5" max="5" width="10.7109375" style="289" customWidth="1"/>
    <col min="6" max="6" width="10.28515625" style="289" customWidth="1"/>
    <col min="7" max="7" width="10.140625" style="289" customWidth="1"/>
    <col min="8" max="8" width="12.28515625" style="290" customWidth="1"/>
    <col min="9" max="9" width="10.7109375" style="289" customWidth="1"/>
    <col min="10" max="10" width="10.5703125" style="289" customWidth="1"/>
    <col min="11" max="11" width="11.5703125" style="289" customWidth="1"/>
    <col min="12" max="14" width="9.42578125" style="289" customWidth="1"/>
    <col min="15" max="16" width="16" style="289" customWidth="1"/>
    <col min="17" max="16384" width="9.140625" style="289"/>
  </cols>
  <sheetData>
    <row r="1" spans="1:16" ht="18.75" x14ac:dyDescent="0.2">
      <c r="A1" s="224" t="s">
        <v>191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6" ht="39" customHeight="1" x14ac:dyDescent="0.2">
      <c r="A2" s="161" t="s">
        <v>66</v>
      </c>
      <c r="B2" s="313" t="s">
        <v>65</v>
      </c>
      <c r="C2" s="313" t="s">
        <v>190</v>
      </c>
      <c r="D2" s="161"/>
      <c r="E2" s="161"/>
      <c r="F2" s="161"/>
      <c r="G2" s="161"/>
      <c r="H2" s="313" t="s">
        <v>189</v>
      </c>
      <c r="I2" s="161"/>
      <c r="J2" s="161"/>
      <c r="K2" s="161"/>
      <c r="L2" s="161"/>
      <c r="M2" s="161"/>
      <c r="N2" s="161"/>
      <c r="O2" s="161"/>
    </row>
    <row r="3" spans="1:16" ht="15.75" x14ac:dyDescent="0.2">
      <c r="A3" s="161"/>
      <c r="B3" s="161"/>
      <c r="C3" s="315" t="s">
        <v>133</v>
      </c>
      <c r="D3" s="161" t="s">
        <v>188</v>
      </c>
      <c r="E3" s="161" t="s">
        <v>187</v>
      </c>
      <c r="F3" s="161" t="s">
        <v>186</v>
      </c>
      <c r="G3" s="316" t="s">
        <v>185</v>
      </c>
      <c r="H3" s="315" t="s">
        <v>133</v>
      </c>
      <c r="I3" s="313" t="s">
        <v>184</v>
      </c>
      <c r="J3" s="313" t="s">
        <v>183</v>
      </c>
      <c r="K3" s="313" t="s">
        <v>182</v>
      </c>
      <c r="L3" s="313"/>
      <c r="M3" s="161"/>
      <c r="N3" s="161"/>
      <c r="O3" s="161"/>
    </row>
    <row r="4" spans="1:16" ht="15.75" x14ac:dyDescent="0.25">
      <c r="A4" s="161"/>
      <c r="B4" s="161"/>
      <c r="C4" s="314"/>
      <c r="D4" s="161"/>
      <c r="E4" s="161"/>
      <c r="F4" s="161"/>
      <c r="G4" s="161"/>
      <c r="H4" s="314"/>
      <c r="I4" s="313"/>
      <c r="J4" s="313"/>
      <c r="K4" s="312" t="s">
        <v>181</v>
      </c>
      <c r="L4" s="312" t="s">
        <v>180</v>
      </c>
      <c r="M4" s="312" t="s">
        <v>179</v>
      </c>
      <c r="N4" s="312" t="s">
        <v>178</v>
      </c>
      <c r="O4" s="311" t="s">
        <v>177</v>
      </c>
      <c r="P4" s="295"/>
    </row>
    <row r="5" spans="1:16" ht="15.75" x14ac:dyDescent="0.25">
      <c r="A5" s="248">
        <v>1</v>
      </c>
      <c r="B5" s="309" t="s">
        <v>51</v>
      </c>
      <c r="C5" s="297">
        <f>SUM(D5:G5)</f>
        <v>2982</v>
      </c>
      <c r="D5" s="308">
        <v>308</v>
      </c>
      <c r="E5" s="308">
        <v>1195</v>
      </c>
      <c r="F5" s="308">
        <v>1367</v>
      </c>
      <c r="G5" s="308">
        <v>112</v>
      </c>
      <c r="H5" s="296">
        <f>SUM(I5:J5)</f>
        <v>2917</v>
      </c>
      <c r="I5" s="307">
        <v>1634</v>
      </c>
      <c r="J5" s="306">
        <v>1283</v>
      </c>
      <c r="K5" s="305">
        <v>128</v>
      </c>
      <c r="L5" s="305">
        <v>150</v>
      </c>
      <c r="M5" s="304">
        <v>220</v>
      </c>
      <c r="N5" s="304">
        <v>242</v>
      </c>
      <c r="O5" s="296">
        <f>SUM(K5:N5)</f>
        <v>740</v>
      </c>
      <c r="P5" s="295"/>
    </row>
    <row r="6" spans="1:16" ht="15.75" x14ac:dyDescent="0.25">
      <c r="A6" s="244">
        <v>2</v>
      </c>
      <c r="B6" s="303" t="s">
        <v>50</v>
      </c>
      <c r="C6" s="297">
        <f>SUM(D6:G6)</f>
        <v>3004</v>
      </c>
      <c r="D6" s="244">
        <v>260</v>
      </c>
      <c r="E6" s="244">
        <v>1335</v>
      </c>
      <c r="F6" s="244">
        <v>1322</v>
      </c>
      <c r="G6" s="244">
        <v>87</v>
      </c>
      <c r="H6" s="296">
        <f>SUM(I6:J6)</f>
        <v>2964</v>
      </c>
      <c r="I6" s="244">
        <v>1796</v>
      </c>
      <c r="J6" s="301">
        <v>1168</v>
      </c>
      <c r="K6" s="301">
        <v>106</v>
      </c>
      <c r="L6" s="300">
        <v>135</v>
      </c>
      <c r="M6" s="299">
        <v>211</v>
      </c>
      <c r="N6" s="299">
        <v>213</v>
      </c>
      <c r="O6" s="296">
        <f>SUM(K6:N6)</f>
        <v>665</v>
      </c>
      <c r="P6" s="295"/>
    </row>
    <row r="7" spans="1:16" ht="15.75" x14ac:dyDescent="0.25">
      <c r="A7" s="248">
        <v>3</v>
      </c>
      <c r="B7" s="309" t="s">
        <v>49</v>
      </c>
      <c r="C7" s="297">
        <f>SUM(D7:G7)</f>
        <v>7546</v>
      </c>
      <c r="D7" s="310">
        <v>623</v>
      </c>
      <c r="E7" s="310">
        <v>3788</v>
      </c>
      <c r="F7" s="310">
        <v>2924</v>
      </c>
      <c r="G7" s="310">
        <v>211</v>
      </c>
      <c r="H7" s="296">
        <f>SUM(I7:J7)</f>
        <v>7369</v>
      </c>
      <c r="I7" s="307">
        <v>4611</v>
      </c>
      <c r="J7" s="306">
        <v>2758</v>
      </c>
      <c r="K7" s="305">
        <v>261</v>
      </c>
      <c r="L7" s="305">
        <v>339</v>
      </c>
      <c r="M7" s="304">
        <v>443</v>
      </c>
      <c r="N7" s="304">
        <v>505</v>
      </c>
      <c r="O7" s="296">
        <f>SUM(K7:N7)</f>
        <v>1548</v>
      </c>
      <c r="P7" s="295"/>
    </row>
    <row r="8" spans="1:16" ht="15.75" x14ac:dyDescent="0.25">
      <c r="A8" s="244">
        <v>4</v>
      </c>
      <c r="B8" s="303" t="s">
        <v>48</v>
      </c>
      <c r="C8" s="297">
        <f>SUM(D8:G8)</f>
        <v>21171</v>
      </c>
      <c r="D8" s="302">
        <v>1617</v>
      </c>
      <c r="E8" s="302">
        <v>10123</v>
      </c>
      <c r="F8" s="302">
        <v>8735</v>
      </c>
      <c r="G8" s="302">
        <v>696</v>
      </c>
      <c r="H8" s="296">
        <f>SUM(I8:J8)</f>
        <v>20677</v>
      </c>
      <c r="I8" s="244">
        <v>12961</v>
      </c>
      <c r="J8" s="244">
        <v>7716</v>
      </c>
      <c r="K8" s="301">
        <v>686</v>
      </c>
      <c r="L8" s="300">
        <v>1057</v>
      </c>
      <c r="M8" s="299">
        <v>1324</v>
      </c>
      <c r="N8" s="299">
        <v>1447</v>
      </c>
      <c r="O8" s="296">
        <f>SUM(K8:N8)</f>
        <v>4514</v>
      </c>
      <c r="P8" s="295"/>
    </row>
    <row r="9" spans="1:16" ht="15.75" x14ac:dyDescent="0.25">
      <c r="A9" s="248">
        <v>5</v>
      </c>
      <c r="B9" s="309" t="s">
        <v>47</v>
      </c>
      <c r="C9" s="297">
        <f>SUM(D9:G9)</f>
        <v>14997</v>
      </c>
      <c r="D9" s="308">
        <v>1180</v>
      </c>
      <c r="E9" s="308">
        <v>7762</v>
      </c>
      <c r="F9" s="308">
        <v>5707</v>
      </c>
      <c r="G9" s="308">
        <v>348</v>
      </c>
      <c r="H9" s="296">
        <f>SUM(I9:J9)</f>
        <v>14724</v>
      </c>
      <c r="I9" s="307">
        <v>9617</v>
      </c>
      <c r="J9" s="306">
        <v>5107</v>
      </c>
      <c r="K9" s="305">
        <v>382</v>
      </c>
      <c r="L9" s="305">
        <v>533</v>
      </c>
      <c r="M9" s="304">
        <v>709</v>
      </c>
      <c r="N9" s="304">
        <v>821</v>
      </c>
      <c r="O9" s="296">
        <f>SUM(K9:N9)</f>
        <v>2445</v>
      </c>
      <c r="P9" s="295"/>
    </row>
    <row r="10" spans="1:16" ht="15.75" x14ac:dyDescent="0.25">
      <c r="A10" s="244">
        <v>6</v>
      </c>
      <c r="B10" s="303" t="s">
        <v>46</v>
      </c>
      <c r="C10" s="297">
        <f>SUM(D10:G10)</f>
        <v>14796</v>
      </c>
      <c r="D10" s="302">
        <v>1270</v>
      </c>
      <c r="E10" s="302">
        <v>7175</v>
      </c>
      <c r="F10" s="302">
        <v>5825</v>
      </c>
      <c r="G10" s="302">
        <v>526</v>
      </c>
      <c r="H10" s="296">
        <f>SUM(I10:J10)</f>
        <v>14333</v>
      </c>
      <c r="I10" s="244">
        <v>8987</v>
      </c>
      <c r="J10" s="244">
        <v>5346</v>
      </c>
      <c r="K10" s="301">
        <v>460</v>
      </c>
      <c r="L10" s="244">
        <v>548</v>
      </c>
      <c r="M10" s="244">
        <v>821</v>
      </c>
      <c r="N10" s="244">
        <v>828</v>
      </c>
      <c r="O10" s="296">
        <f>SUM(K10:N10)</f>
        <v>2657</v>
      </c>
      <c r="P10" s="295"/>
    </row>
    <row r="11" spans="1:16" ht="15.75" x14ac:dyDescent="0.25">
      <c r="A11" s="248">
        <v>7</v>
      </c>
      <c r="B11" s="309" t="s">
        <v>45</v>
      </c>
      <c r="C11" s="297">
        <f>SUM(D11:G11)</f>
        <v>5957</v>
      </c>
      <c r="D11" s="308">
        <v>516</v>
      </c>
      <c r="E11" s="308">
        <v>2428</v>
      </c>
      <c r="F11" s="308">
        <v>2836</v>
      </c>
      <c r="G11" s="308">
        <v>177</v>
      </c>
      <c r="H11" s="296">
        <f>SUM(I11:J11)</f>
        <v>5850</v>
      </c>
      <c r="I11" s="307">
        <v>3603</v>
      </c>
      <c r="J11" s="306">
        <v>2247</v>
      </c>
      <c r="K11" s="305">
        <v>211</v>
      </c>
      <c r="L11" s="305">
        <v>261</v>
      </c>
      <c r="M11" s="304">
        <v>353</v>
      </c>
      <c r="N11" s="304">
        <v>381</v>
      </c>
      <c r="O11" s="296">
        <f>SUM(K11:N11)</f>
        <v>1206</v>
      </c>
      <c r="P11" s="295"/>
    </row>
    <row r="12" spans="1:16" ht="15.75" x14ac:dyDescent="0.25">
      <c r="A12" s="244">
        <v>8</v>
      </c>
      <c r="B12" s="303" t="s">
        <v>44</v>
      </c>
      <c r="C12" s="297">
        <f>SUM(D12:G12)</f>
        <v>3544</v>
      </c>
      <c r="D12" s="302">
        <v>332</v>
      </c>
      <c r="E12" s="302">
        <v>1489</v>
      </c>
      <c r="F12" s="302">
        <v>1591</v>
      </c>
      <c r="G12" s="302">
        <v>132</v>
      </c>
      <c r="H12" s="296">
        <f>SUM(I12:J12)</f>
        <v>3428</v>
      </c>
      <c r="I12" s="244">
        <v>2079</v>
      </c>
      <c r="J12" s="244">
        <v>1349</v>
      </c>
      <c r="K12" s="301">
        <v>122</v>
      </c>
      <c r="L12" s="300">
        <v>162</v>
      </c>
      <c r="M12" s="299">
        <v>200</v>
      </c>
      <c r="N12" s="299">
        <v>261</v>
      </c>
      <c r="O12" s="296">
        <f>SUM(K12:N12)</f>
        <v>745</v>
      </c>
      <c r="P12" s="295"/>
    </row>
    <row r="13" spans="1:16" ht="15.75" x14ac:dyDescent="0.25">
      <c r="A13" s="248">
        <v>9</v>
      </c>
      <c r="B13" s="309" t="s">
        <v>43</v>
      </c>
      <c r="C13" s="297">
        <f>SUM(D13:G13)</f>
        <v>6729</v>
      </c>
      <c r="D13" s="308">
        <v>614</v>
      </c>
      <c r="E13" s="308">
        <v>2529</v>
      </c>
      <c r="F13" s="308">
        <v>3358</v>
      </c>
      <c r="G13" s="308">
        <v>228</v>
      </c>
      <c r="H13" s="296">
        <f>SUM(I13:J13)</f>
        <v>6553</v>
      </c>
      <c r="I13" s="307">
        <v>4123</v>
      </c>
      <c r="J13" s="306">
        <v>2430</v>
      </c>
      <c r="K13" s="305">
        <v>197</v>
      </c>
      <c r="L13" s="305">
        <v>288</v>
      </c>
      <c r="M13" s="304">
        <v>330</v>
      </c>
      <c r="N13" s="304">
        <v>419</v>
      </c>
      <c r="O13" s="296">
        <f>SUM(K13:N13)</f>
        <v>1234</v>
      </c>
      <c r="P13" s="295"/>
    </row>
    <row r="14" spans="1:16" ht="15.75" x14ac:dyDescent="0.25">
      <c r="A14" s="244">
        <v>10</v>
      </c>
      <c r="B14" s="303" t="s">
        <v>42</v>
      </c>
      <c r="C14" s="297">
        <f>SUM(D14:G14)</f>
        <v>2188</v>
      </c>
      <c r="D14" s="302">
        <v>189</v>
      </c>
      <c r="E14" s="302">
        <v>902</v>
      </c>
      <c r="F14" s="302">
        <v>1026</v>
      </c>
      <c r="G14" s="302">
        <v>71</v>
      </c>
      <c r="H14" s="296">
        <f>SUM(I14:J14)</f>
        <v>2125</v>
      </c>
      <c r="I14" s="244">
        <v>1250</v>
      </c>
      <c r="J14" s="244">
        <v>875</v>
      </c>
      <c r="K14" s="301">
        <v>78</v>
      </c>
      <c r="L14" s="244">
        <v>110</v>
      </c>
      <c r="M14" s="244">
        <v>179</v>
      </c>
      <c r="N14" s="244">
        <v>151</v>
      </c>
      <c r="O14" s="296">
        <f>SUM(K14:N14)</f>
        <v>518</v>
      </c>
      <c r="P14" s="295"/>
    </row>
    <row r="15" spans="1:16" ht="15.75" x14ac:dyDescent="0.25">
      <c r="A15" s="248">
        <v>11</v>
      </c>
      <c r="B15" s="309" t="s">
        <v>41</v>
      </c>
      <c r="C15" s="297">
        <f>SUM(D15:G15)</f>
        <v>4369</v>
      </c>
      <c r="D15" s="308">
        <v>370</v>
      </c>
      <c r="E15" s="308">
        <v>2089</v>
      </c>
      <c r="F15" s="308">
        <v>1762</v>
      </c>
      <c r="G15" s="308">
        <v>148</v>
      </c>
      <c r="H15" s="296">
        <f>SUM(I15:J15)</f>
        <v>4246</v>
      </c>
      <c r="I15" s="307">
        <v>2643</v>
      </c>
      <c r="J15" s="306">
        <v>1603</v>
      </c>
      <c r="K15" s="305">
        <v>139</v>
      </c>
      <c r="L15" s="305">
        <v>160</v>
      </c>
      <c r="M15" s="304">
        <v>292</v>
      </c>
      <c r="N15" s="304">
        <v>287</v>
      </c>
      <c r="O15" s="296">
        <f>SUM(K15:N15)</f>
        <v>878</v>
      </c>
      <c r="P15" s="295"/>
    </row>
    <row r="16" spans="1:16" ht="15.75" x14ac:dyDescent="0.25">
      <c r="A16" s="244">
        <v>12</v>
      </c>
      <c r="B16" s="303" t="s">
        <v>40</v>
      </c>
      <c r="C16" s="297">
        <f>SUM(D16:G16)</f>
        <v>5526</v>
      </c>
      <c r="D16" s="302">
        <v>525</v>
      </c>
      <c r="E16" s="302">
        <v>2364</v>
      </c>
      <c r="F16" s="302">
        <v>2468</v>
      </c>
      <c r="G16" s="302">
        <v>169</v>
      </c>
      <c r="H16" s="296">
        <f>SUM(I16:J16)</f>
        <v>5435</v>
      </c>
      <c r="I16" s="244">
        <v>3376</v>
      </c>
      <c r="J16" s="244">
        <v>2059</v>
      </c>
      <c r="K16" s="301">
        <v>197</v>
      </c>
      <c r="L16" s="300">
        <v>225</v>
      </c>
      <c r="M16" s="299">
        <v>311</v>
      </c>
      <c r="N16" s="299">
        <v>346</v>
      </c>
      <c r="O16" s="296">
        <f>SUM(K16:N16)</f>
        <v>1079</v>
      </c>
      <c r="P16" s="295"/>
    </row>
    <row r="17" spans="1:16" ht="15.75" x14ac:dyDescent="0.25">
      <c r="A17" s="248">
        <v>13</v>
      </c>
      <c r="B17" s="309" t="s">
        <v>39</v>
      </c>
      <c r="C17" s="297">
        <f>SUM(D17:G17)</f>
        <v>2792</v>
      </c>
      <c r="D17" s="308">
        <v>279</v>
      </c>
      <c r="E17" s="308">
        <v>1074</v>
      </c>
      <c r="F17" s="308">
        <v>1324</v>
      </c>
      <c r="G17" s="308">
        <v>115</v>
      </c>
      <c r="H17" s="296">
        <f>SUM(I17:J17)</f>
        <v>2719</v>
      </c>
      <c r="I17" s="307">
        <v>1555</v>
      </c>
      <c r="J17" s="306">
        <v>1164</v>
      </c>
      <c r="K17" s="305">
        <v>118</v>
      </c>
      <c r="L17" s="305">
        <v>130</v>
      </c>
      <c r="M17" s="304">
        <v>200</v>
      </c>
      <c r="N17" s="304">
        <v>212</v>
      </c>
      <c r="O17" s="296">
        <f>SUM(K17:N17)</f>
        <v>660</v>
      </c>
      <c r="P17" s="295"/>
    </row>
    <row r="18" spans="1:16" ht="15.75" x14ac:dyDescent="0.25">
      <c r="A18" s="244">
        <v>14</v>
      </c>
      <c r="B18" s="303" t="s">
        <v>38</v>
      </c>
      <c r="C18" s="297">
        <f>SUM(D18:G18)</f>
        <v>4475</v>
      </c>
      <c r="D18" s="302">
        <v>354</v>
      </c>
      <c r="E18" s="302">
        <v>1950</v>
      </c>
      <c r="F18" s="302">
        <v>2033</v>
      </c>
      <c r="G18" s="302">
        <v>138</v>
      </c>
      <c r="H18" s="296">
        <f>SUM(I18:J18)</f>
        <v>4400</v>
      </c>
      <c r="I18" s="244">
        <v>2730</v>
      </c>
      <c r="J18" s="244">
        <v>1670</v>
      </c>
      <c r="K18" s="301">
        <v>113</v>
      </c>
      <c r="L18" s="300">
        <v>198</v>
      </c>
      <c r="M18" s="299">
        <v>217</v>
      </c>
      <c r="N18" s="299">
        <v>307</v>
      </c>
      <c r="O18" s="296">
        <f>SUM(K18:N18)</f>
        <v>835</v>
      </c>
      <c r="P18" s="295"/>
    </row>
    <row r="19" spans="1:16" ht="15.75" x14ac:dyDescent="0.25">
      <c r="A19" s="248">
        <v>15</v>
      </c>
      <c r="B19" s="309" t="s">
        <v>37</v>
      </c>
      <c r="C19" s="297">
        <f>SUM(D19:G19)</f>
        <v>3946</v>
      </c>
      <c r="D19" s="308">
        <v>388</v>
      </c>
      <c r="E19" s="308">
        <v>1860</v>
      </c>
      <c r="F19" s="308">
        <v>1574</v>
      </c>
      <c r="G19" s="308">
        <v>124</v>
      </c>
      <c r="H19" s="296">
        <f>SUM(I19:J19)</f>
        <v>3845</v>
      </c>
      <c r="I19" s="307">
        <v>2411</v>
      </c>
      <c r="J19" s="306">
        <v>1434</v>
      </c>
      <c r="K19" s="305">
        <v>150</v>
      </c>
      <c r="L19" s="305">
        <v>185</v>
      </c>
      <c r="M19" s="304">
        <v>246</v>
      </c>
      <c r="N19" s="304">
        <v>259</v>
      </c>
      <c r="O19" s="296">
        <f>SUM(K19:N19)</f>
        <v>840</v>
      </c>
      <c r="P19" s="295"/>
    </row>
    <row r="20" spans="1:16" ht="15.75" x14ac:dyDescent="0.25">
      <c r="A20" s="244">
        <v>16</v>
      </c>
      <c r="B20" s="303" t="s">
        <v>36</v>
      </c>
      <c r="C20" s="297">
        <f>SUM(D20:G20)</f>
        <v>3195</v>
      </c>
      <c r="D20" s="302">
        <v>365</v>
      </c>
      <c r="E20" s="302">
        <v>1423</v>
      </c>
      <c r="F20" s="302">
        <v>1233</v>
      </c>
      <c r="G20" s="302">
        <v>174</v>
      </c>
      <c r="H20" s="296">
        <f>SUM(I20:J20)</f>
        <v>3039</v>
      </c>
      <c r="I20" s="244">
        <v>1808</v>
      </c>
      <c r="J20" s="244">
        <v>1231</v>
      </c>
      <c r="K20" s="301">
        <v>93</v>
      </c>
      <c r="L20" s="300">
        <v>124</v>
      </c>
      <c r="M20" s="299">
        <v>200</v>
      </c>
      <c r="N20" s="299">
        <v>187</v>
      </c>
      <c r="O20" s="296">
        <f>SUM(K20:N20)</f>
        <v>604</v>
      </c>
      <c r="P20" s="295"/>
    </row>
    <row r="21" spans="1:16" ht="15.75" x14ac:dyDescent="0.25">
      <c r="A21" s="248">
        <v>17</v>
      </c>
      <c r="B21" s="309" t="s">
        <v>35</v>
      </c>
      <c r="C21" s="297">
        <f>SUM(D21:G21)</f>
        <v>4450</v>
      </c>
      <c r="D21" s="308">
        <v>552</v>
      </c>
      <c r="E21" s="308">
        <v>1878</v>
      </c>
      <c r="F21" s="308">
        <v>1816</v>
      </c>
      <c r="G21" s="308">
        <v>204</v>
      </c>
      <c r="H21" s="296">
        <f>SUM(I21:J21)</f>
        <v>4265</v>
      </c>
      <c r="I21" s="307">
        <v>2359</v>
      </c>
      <c r="J21" s="306">
        <v>1906</v>
      </c>
      <c r="K21" s="305">
        <v>174</v>
      </c>
      <c r="L21" s="305">
        <v>182</v>
      </c>
      <c r="M21" s="304">
        <v>284</v>
      </c>
      <c r="N21" s="304">
        <v>321</v>
      </c>
      <c r="O21" s="296">
        <f>SUM(K21:N21)</f>
        <v>961</v>
      </c>
      <c r="P21" s="295"/>
    </row>
    <row r="22" spans="1:16" ht="15.75" x14ac:dyDescent="0.25">
      <c r="A22" s="244">
        <v>18</v>
      </c>
      <c r="B22" s="303" t="s">
        <v>34</v>
      </c>
      <c r="C22" s="297">
        <f>SUM(D22:G22)</f>
        <v>8128</v>
      </c>
      <c r="D22" s="302">
        <v>710</v>
      </c>
      <c r="E22" s="302">
        <v>3745</v>
      </c>
      <c r="F22" s="302">
        <v>3402</v>
      </c>
      <c r="G22" s="302">
        <v>271</v>
      </c>
      <c r="H22" s="296">
        <f>SUM(I22:J22)</f>
        <v>7894</v>
      </c>
      <c r="I22" s="244">
        <v>4880</v>
      </c>
      <c r="J22" s="244">
        <v>3014</v>
      </c>
      <c r="K22" s="301">
        <v>260</v>
      </c>
      <c r="L22" s="300">
        <v>326</v>
      </c>
      <c r="M22" s="299">
        <v>467</v>
      </c>
      <c r="N22" s="299">
        <v>569</v>
      </c>
      <c r="O22" s="296">
        <f>SUM(K22:N22)</f>
        <v>1622</v>
      </c>
      <c r="P22" s="295"/>
    </row>
    <row r="23" spans="1:16" ht="15.75" x14ac:dyDescent="0.25">
      <c r="A23" s="298" t="s">
        <v>33</v>
      </c>
      <c r="B23" s="298"/>
      <c r="C23" s="297">
        <f>SUM(D23:G23)</f>
        <v>119795</v>
      </c>
      <c r="D23" s="297">
        <f>SUM(D5:D22)</f>
        <v>10452</v>
      </c>
      <c r="E23" s="297">
        <f>SUM(E5:E22)</f>
        <v>55109</v>
      </c>
      <c r="F23" s="297">
        <f>SUM(F5:F22)</f>
        <v>50303</v>
      </c>
      <c r="G23" s="297">
        <f>SUM(G5:G22)</f>
        <v>3931</v>
      </c>
      <c r="H23" s="296">
        <f>SUM(I23:J23)</f>
        <v>116783</v>
      </c>
      <c r="I23" s="297">
        <f>SUM(I5:I22)</f>
        <v>72423</v>
      </c>
      <c r="J23" s="297">
        <f>SUM(J5:J22)</f>
        <v>44360</v>
      </c>
      <c r="K23" s="297">
        <f>SUM(K5:K22)</f>
        <v>3875</v>
      </c>
      <c r="L23" s="297">
        <f>SUM(L5:L22)</f>
        <v>5113</v>
      </c>
      <c r="M23" s="297">
        <f>SUM(M5:M22)</f>
        <v>7007</v>
      </c>
      <c r="N23" s="297">
        <f>SUM(N5:N22)</f>
        <v>7756</v>
      </c>
      <c r="O23" s="296">
        <f>SUM(K23:N23)</f>
        <v>23751</v>
      </c>
      <c r="P23" s="295"/>
    </row>
    <row r="24" spans="1:16" x14ac:dyDescent="0.2">
      <c r="B24" s="294"/>
      <c r="C24" s="294"/>
      <c r="D24" s="294"/>
      <c r="E24" s="294"/>
      <c r="F24" s="294"/>
      <c r="G24" s="294"/>
      <c r="H24" s="294"/>
      <c r="I24" s="291"/>
      <c r="J24" s="291"/>
      <c r="O24" s="293"/>
    </row>
    <row r="25" spans="1:16" x14ac:dyDescent="0.2">
      <c r="B25" s="291"/>
      <c r="C25" s="291"/>
      <c r="D25" s="291"/>
      <c r="E25" s="291"/>
      <c r="F25" s="291"/>
      <c r="G25" s="291"/>
      <c r="H25" s="292"/>
      <c r="I25" s="291"/>
      <c r="J25" s="291"/>
    </row>
    <row r="26" spans="1:16" x14ac:dyDescent="0.2">
      <c r="B26" s="291"/>
      <c r="C26" s="291"/>
      <c r="D26" s="291"/>
      <c r="E26" s="291"/>
      <c r="F26" s="291"/>
      <c r="G26" s="291"/>
      <c r="H26" s="292"/>
      <c r="I26" s="291"/>
      <c r="J26" s="291"/>
    </row>
    <row r="27" spans="1:16" x14ac:dyDescent="0.2">
      <c r="B27" s="291"/>
      <c r="C27" s="291"/>
      <c r="D27" s="291"/>
      <c r="E27" s="291"/>
      <c r="F27" s="291"/>
      <c r="G27" s="291"/>
      <c r="H27" s="292"/>
      <c r="I27" s="291"/>
      <c r="J27" s="291"/>
    </row>
    <row r="28" spans="1:16" x14ac:dyDescent="0.2">
      <c r="B28" s="291"/>
      <c r="C28" s="291"/>
      <c r="D28" s="291"/>
      <c r="E28" s="291"/>
      <c r="F28" s="291"/>
      <c r="G28" s="291"/>
      <c r="H28" s="292"/>
      <c r="I28" s="291"/>
      <c r="J28" s="291"/>
    </row>
    <row r="29" spans="1:16" x14ac:dyDescent="0.2">
      <c r="B29" s="291"/>
      <c r="C29" s="291"/>
      <c r="D29" s="291"/>
      <c r="E29" s="291"/>
      <c r="F29" s="291"/>
      <c r="G29" s="291"/>
      <c r="H29" s="292"/>
      <c r="I29" s="291"/>
      <c r="J29" s="291"/>
    </row>
    <row r="30" spans="1:16" x14ac:dyDescent="0.2">
      <c r="B30" s="291"/>
      <c r="C30" s="291"/>
      <c r="D30" s="291"/>
      <c r="E30" s="291"/>
      <c r="F30" s="291"/>
      <c r="G30" s="291"/>
      <c r="H30" s="292"/>
      <c r="I30" s="291"/>
      <c r="J30" s="291"/>
    </row>
  </sheetData>
  <autoFilter ref="A4:O23"/>
  <mergeCells count="16">
    <mergeCell ref="G3:G4"/>
    <mergeCell ref="C2:G2"/>
    <mergeCell ref="H3:H4"/>
    <mergeCell ref="D3:D4"/>
    <mergeCell ref="E3:E4"/>
    <mergeCell ref="F3:F4"/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24"/>
  <sheetViews>
    <sheetView zoomScaleNormal="10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L20" sqref="L20"/>
    </sheetView>
  </sheetViews>
  <sheetFormatPr defaultRowHeight="15" x14ac:dyDescent="0.25"/>
  <cols>
    <col min="1" max="1" width="9" style="269" customWidth="1"/>
    <col min="2" max="2" width="41.5703125" style="269" customWidth="1"/>
    <col min="3" max="3" width="26.28515625" style="269" customWidth="1"/>
    <col min="4" max="4" width="11.85546875" style="269" customWidth="1"/>
    <col min="5" max="5" width="19.85546875" style="269" customWidth="1"/>
    <col min="6" max="6" width="15.5703125" style="269" customWidth="1"/>
    <col min="7" max="7" width="14.28515625" style="269" customWidth="1"/>
    <col min="8" max="8" width="15.28515625" style="269" customWidth="1"/>
    <col min="9" max="9" width="15.5703125" style="269" customWidth="1"/>
    <col min="10" max="10" width="13.42578125" style="269" bestFit="1" customWidth="1"/>
    <col min="11" max="11" width="20" style="269" bestFit="1" customWidth="1"/>
    <col min="12" max="12" width="15.7109375" style="269" bestFit="1" customWidth="1"/>
    <col min="13" max="16384" width="9.140625" style="269"/>
  </cols>
  <sheetData>
    <row r="1" spans="1:12" ht="18.75" x14ac:dyDescent="0.25">
      <c r="A1" s="340" t="s">
        <v>204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5.75" x14ac:dyDescent="0.25">
      <c r="A2" s="162" t="s">
        <v>66</v>
      </c>
      <c r="B2" s="162" t="s">
        <v>65</v>
      </c>
      <c r="C2" s="339" t="s">
        <v>203</v>
      </c>
      <c r="D2" s="162"/>
      <c r="E2" s="162"/>
      <c r="F2" s="162"/>
      <c r="G2" s="162"/>
      <c r="H2" s="162"/>
      <c r="I2" s="338"/>
      <c r="J2" s="337" t="s">
        <v>202</v>
      </c>
      <c r="K2" s="162"/>
      <c r="L2" s="162"/>
    </row>
    <row r="3" spans="1:12" ht="110.25" x14ac:dyDescent="0.25">
      <c r="A3" s="162"/>
      <c r="B3" s="162"/>
      <c r="C3" s="334" t="s">
        <v>201</v>
      </c>
      <c r="D3" s="334" t="s">
        <v>200</v>
      </c>
      <c r="E3" s="334" t="s">
        <v>199</v>
      </c>
      <c r="F3" s="334" t="s">
        <v>198</v>
      </c>
      <c r="G3" s="334" t="s">
        <v>197</v>
      </c>
      <c r="H3" s="334" t="s">
        <v>196</v>
      </c>
      <c r="I3" s="336" t="s">
        <v>195</v>
      </c>
      <c r="J3" s="335" t="s">
        <v>194</v>
      </c>
      <c r="K3" s="334" t="s">
        <v>193</v>
      </c>
      <c r="L3" s="334" t="s">
        <v>192</v>
      </c>
    </row>
    <row r="4" spans="1:12" s="317" customFormat="1" ht="15.75" x14ac:dyDescent="0.25">
      <c r="A4" s="333" t="s">
        <v>20</v>
      </c>
      <c r="B4" s="152" t="s">
        <v>94</v>
      </c>
      <c r="C4" s="327">
        <v>6</v>
      </c>
      <c r="D4" s="330">
        <v>0</v>
      </c>
      <c r="E4" s="327">
        <v>1</v>
      </c>
      <c r="F4" s="327">
        <v>2</v>
      </c>
      <c r="G4" s="327">
        <v>1319</v>
      </c>
      <c r="H4" s="327">
        <v>1314</v>
      </c>
      <c r="I4" s="329">
        <v>20</v>
      </c>
      <c r="J4" s="328">
        <v>0</v>
      </c>
      <c r="K4" s="327">
        <v>5</v>
      </c>
      <c r="L4" s="149">
        <v>0</v>
      </c>
    </row>
    <row r="5" spans="1:12" s="317" customFormat="1" ht="15.75" x14ac:dyDescent="0.25">
      <c r="A5" s="326" t="s">
        <v>18</v>
      </c>
      <c r="B5" s="147" t="s">
        <v>93</v>
      </c>
      <c r="C5" s="323">
        <v>4</v>
      </c>
      <c r="D5" s="326">
        <v>0</v>
      </c>
      <c r="E5" s="331">
        <v>0</v>
      </c>
      <c r="F5" s="323">
        <v>3</v>
      </c>
      <c r="G5" s="323">
        <v>661</v>
      </c>
      <c r="H5" s="323">
        <v>370</v>
      </c>
      <c r="I5" s="325">
        <v>14</v>
      </c>
      <c r="J5" s="324">
        <v>1</v>
      </c>
      <c r="K5" s="323">
        <v>11</v>
      </c>
      <c r="L5" s="323">
        <v>15</v>
      </c>
    </row>
    <row r="6" spans="1:12" s="317" customFormat="1" ht="15.75" x14ac:dyDescent="0.25">
      <c r="A6" s="330" t="s">
        <v>16</v>
      </c>
      <c r="B6" s="152" t="s">
        <v>92</v>
      </c>
      <c r="C6" s="327">
        <v>33</v>
      </c>
      <c r="D6" s="327">
        <v>1</v>
      </c>
      <c r="E6" s="332">
        <v>5</v>
      </c>
      <c r="F6" s="327">
        <v>3</v>
      </c>
      <c r="G6" s="327">
        <v>1745</v>
      </c>
      <c r="H6" s="327">
        <v>1219</v>
      </c>
      <c r="I6" s="329">
        <v>48</v>
      </c>
      <c r="J6" s="328">
        <v>0</v>
      </c>
      <c r="K6" s="327">
        <v>11</v>
      </c>
      <c r="L6" s="327">
        <v>1</v>
      </c>
    </row>
    <row r="7" spans="1:12" s="317" customFormat="1" ht="15.75" x14ac:dyDescent="0.25">
      <c r="A7" s="326" t="s">
        <v>14</v>
      </c>
      <c r="B7" s="147" t="s">
        <v>91</v>
      </c>
      <c r="C7" s="323">
        <v>19</v>
      </c>
      <c r="D7" s="323">
        <v>3</v>
      </c>
      <c r="E7" s="331">
        <v>10</v>
      </c>
      <c r="F7" s="323">
        <v>8</v>
      </c>
      <c r="G7" s="323">
        <v>3741</v>
      </c>
      <c r="H7" s="323">
        <v>1989</v>
      </c>
      <c r="I7" s="325">
        <v>16</v>
      </c>
      <c r="J7" s="324">
        <v>1</v>
      </c>
      <c r="K7" s="323">
        <v>30</v>
      </c>
      <c r="L7" s="323">
        <v>0</v>
      </c>
    </row>
    <row r="8" spans="1:12" s="317" customFormat="1" ht="15.75" x14ac:dyDescent="0.25">
      <c r="A8" s="330" t="s">
        <v>12</v>
      </c>
      <c r="B8" s="152" t="s">
        <v>90</v>
      </c>
      <c r="C8" s="327">
        <v>12</v>
      </c>
      <c r="D8" s="327">
        <v>1</v>
      </c>
      <c r="E8" s="327">
        <v>6</v>
      </c>
      <c r="F8" s="327">
        <v>1</v>
      </c>
      <c r="G8" s="327">
        <v>3480</v>
      </c>
      <c r="H8" s="327">
        <v>1965</v>
      </c>
      <c r="I8" s="329">
        <v>21</v>
      </c>
      <c r="J8" s="328">
        <v>1</v>
      </c>
      <c r="K8" s="327">
        <v>11</v>
      </c>
      <c r="L8" s="327">
        <v>0</v>
      </c>
    </row>
    <row r="9" spans="1:12" s="317" customFormat="1" ht="15.75" x14ac:dyDescent="0.25">
      <c r="A9" s="326" t="s">
        <v>10</v>
      </c>
      <c r="B9" s="147" t="s">
        <v>89</v>
      </c>
      <c r="C9" s="323">
        <v>47</v>
      </c>
      <c r="D9" s="323">
        <v>0</v>
      </c>
      <c r="E9" s="323">
        <v>9</v>
      </c>
      <c r="F9" s="323">
        <v>4</v>
      </c>
      <c r="G9" s="323">
        <v>4293</v>
      </c>
      <c r="H9" s="323">
        <v>1776</v>
      </c>
      <c r="I9" s="325">
        <v>18</v>
      </c>
      <c r="J9" s="324">
        <v>0</v>
      </c>
      <c r="K9" s="323">
        <v>18</v>
      </c>
      <c r="L9" s="323">
        <v>20</v>
      </c>
    </row>
    <row r="10" spans="1:12" s="317" customFormat="1" ht="15.75" x14ac:dyDescent="0.25">
      <c r="A10" s="330" t="s">
        <v>8</v>
      </c>
      <c r="B10" s="152" t="s">
        <v>88</v>
      </c>
      <c r="C10" s="327">
        <v>16</v>
      </c>
      <c r="D10" s="330">
        <v>0</v>
      </c>
      <c r="E10" s="327">
        <v>4</v>
      </c>
      <c r="F10" s="327">
        <v>0</v>
      </c>
      <c r="G10" s="327">
        <v>1950</v>
      </c>
      <c r="H10" s="327">
        <v>1407</v>
      </c>
      <c r="I10" s="329">
        <v>48</v>
      </c>
      <c r="J10" s="328">
        <v>0</v>
      </c>
      <c r="K10" s="327">
        <v>14</v>
      </c>
      <c r="L10" s="327">
        <v>1</v>
      </c>
    </row>
    <row r="11" spans="1:12" s="317" customFormat="1" ht="15.75" x14ac:dyDescent="0.25">
      <c r="A11" s="326" t="s">
        <v>6</v>
      </c>
      <c r="B11" s="147" t="s">
        <v>87</v>
      </c>
      <c r="C11" s="323">
        <v>2</v>
      </c>
      <c r="D11" s="326">
        <v>0</v>
      </c>
      <c r="E11" s="323">
        <v>4</v>
      </c>
      <c r="F11" s="323">
        <v>0</v>
      </c>
      <c r="G11" s="323">
        <v>2379</v>
      </c>
      <c r="H11" s="323">
        <v>1975</v>
      </c>
      <c r="I11" s="325">
        <v>24</v>
      </c>
      <c r="J11" s="324">
        <v>0</v>
      </c>
      <c r="K11" s="323">
        <v>19</v>
      </c>
      <c r="L11" s="323">
        <v>0</v>
      </c>
    </row>
    <row r="12" spans="1:12" s="317" customFormat="1" ht="15.75" x14ac:dyDescent="0.25">
      <c r="A12" s="330" t="s">
        <v>4</v>
      </c>
      <c r="B12" s="152" t="s">
        <v>86</v>
      </c>
      <c r="C12" s="327">
        <v>8</v>
      </c>
      <c r="D12" s="330">
        <v>0</v>
      </c>
      <c r="E12" s="327">
        <v>3</v>
      </c>
      <c r="F12" s="327">
        <v>3</v>
      </c>
      <c r="G12" s="327">
        <v>1817</v>
      </c>
      <c r="H12" s="327">
        <v>1214</v>
      </c>
      <c r="I12" s="329">
        <v>28</v>
      </c>
      <c r="J12" s="328">
        <v>1</v>
      </c>
      <c r="K12" s="327">
        <v>13</v>
      </c>
      <c r="L12" s="327">
        <v>3</v>
      </c>
    </row>
    <row r="13" spans="1:12" s="317" customFormat="1" ht="15.75" x14ac:dyDescent="0.25">
      <c r="A13" s="326" t="s">
        <v>2</v>
      </c>
      <c r="B13" s="147" t="s">
        <v>85</v>
      </c>
      <c r="C13" s="323">
        <v>4</v>
      </c>
      <c r="D13" s="323">
        <v>1</v>
      </c>
      <c r="E13" s="323">
        <v>1</v>
      </c>
      <c r="F13" s="331">
        <v>0</v>
      </c>
      <c r="G13" s="323">
        <v>558</v>
      </c>
      <c r="H13" s="323">
        <v>330</v>
      </c>
      <c r="I13" s="325">
        <v>31</v>
      </c>
      <c r="J13" s="324">
        <v>1</v>
      </c>
      <c r="K13" s="323">
        <v>9</v>
      </c>
      <c r="L13" s="323">
        <v>4</v>
      </c>
    </row>
    <row r="14" spans="1:12" s="317" customFormat="1" ht="15.75" x14ac:dyDescent="0.25">
      <c r="A14" s="330" t="s">
        <v>0</v>
      </c>
      <c r="B14" s="152" t="s">
        <v>84</v>
      </c>
      <c r="C14" s="327">
        <v>4</v>
      </c>
      <c r="D14" s="330">
        <v>0</v>
      </c>
      <c r="E14" s="327">
        <v>4</v>
      </c>
      <c r="F14" s="327">
        <v>3</v>
      </c>
      <c r="G14" s="327">
        <v>1022</v>
      </c>
      <c r="H14" s="327">
        <v>582</v>
      </c>
      <c r="I14" s="329">
        <v>29</v>
      </c>
      <c r="J14" s="328">
        <v>0</v>
      </c>
      <c r="K14" s="327">
        <v>10</v>
      </c>
      <c r="L14" s="327">
        <v>0</v>
      </c>
    </row>
    <row r="15" spans="1:12" s="317" customFormat="1" ht="15.75" x14ac:dyDescent="0.25">
      <c r="A15" s="326" t="s">
        <v>83</v>
      </c>
      <c r="B15" s="147" t="s">
        <v>82</v>
      </c>
      <c r="C15" s="323">
        <v>41</v>
      </c>
      <c r="D15" s="323">
        <v>2</v>
      </c>
      <c r="E15" s="323">
        <v>1</v>
      </c>
      <c r="F15" s="323">
        <v>2</v>
      </c>
      <c r="G15" s="323">
        <v>1491</v>
      </c>
      <c r="H15" s="323">
        <v>946</v>
      </c>
      <c r="I15" s="325">
        <v>19</v>
      </c>
      <c r="J15" s="324">
        <v>0</v>
      </c>
      <c r="K15" s="323">
        <v>13</v>
      </c>
      <c r="L15" s="323">
        <v>4</v>
      </c>
    </row>
    <row r="16" spans="1:12" s="317" customFormat="1" ht="15.75" x14ac:dyDescent="0.25">
      <c r="A16" s="330" t="s">
        <v>81</v>
      </c>
      <c r="B16" s="152" t="s">
        <v>80</v>
      </c>
      <c r="C16" s="327">
        <v>4</v>
      </c>
      <c r="D16" s="330">
        <v>0</v>
      </c>
      <c r="E16" s="327">
        <v>2</v>
      </c>
      <c r="F16" s="327">
        <v>5</v>
      </c>
      <c r="G16" s="327">
        <v>914</v>
      </c>
      <c r="H16" s="327">
        <v>638</v>
      </c>
      <c r="I16" s="329">
        <v>22</v>
      </c>
      <c r="J16" s="328">
        <v>0</v>
      </c>
      <c r="K16" s="327">
        <v>11</v>
      </c>
      <c r="L16" s="327">
        <v>3</v>
      </c>
    </row>
    <row r="17" spans="1:13" s="317" customFormat="1" ht="15.75" x14ac:dyDescent="0.25">
      <c r="A17" s="326" t="s">
        <v>79</v>
      </c>
      <c r="B17" s="147" t="s">
        <v>78</v>
      </c>
      <c r="C17" s="323">
        <v>3</v>
      </c>
      <c r="D17" s="323">
        <v>2</v>
      </c>
      <c r="E17" s="323">
        <v>7</v>
      </c>
      <c r="F17" s="323">
        <v>2</v>
      </c>
      <c r="G17" s="323">
        <v>1248</v>
      </c>
      <c r="H17" s="323">
        <v>777</v>
      </c>
      <c r="I17" s="325">
        <v>16</v>
      </c>
      <c r="J17" s="324">
        <v>0</v>
      </c>
      <c r="K17" s="323">
        <v>11</v>
      </c>
      <c r="L17" s="323">
        <v>0</v>
      </c>
    </row>
    <row r="18" spans="1:13" s="317" customFormat="1" ht="15.75" x14ac:dyDescent="0.25">
      <c r="A18" s="330" t="s">
        <v>77</v>
      </c>
      <c r="B18" s="152" t="s">
        <v>76</v>
      </c>
      <c r="C18" s="327">
        <v>9</v>
      </c>
      <c r="D18" s="330">
        <v>0</v>
      </c>
      <c r="E18" s="327">
        <v>3</v>
      </c>
      <c r="F18" s="327">
        <v>2</v>
      </c>
      <c r="G18" s="327">
        <v>1251</v>
      </c>
      <c r="H18" s="327">
        <v>871</v>
      </c>
      <c r="I18" s="329">
        <v>74</v>
      </c>
      <c r="J18" s="328">
        <v>0</v>
      </c>
      <c r="K18" s="327">
        <v>13</v>
      </c>
      <c r="L18" s="327">
        <v>0</v>
      </c>
    </row>
    <row r="19" spans="1:13" s="317" customFormat="1" ht="15.75" x14ac:dyDescent="0.25">
      <c r="A19" s="326" t="s">
        <v>75</v>
      </c>
      <c r="B19" s="147" t="s">
        <v>74</v>
      </c>
      <c r="C19" s="323">
        <v>6</v>
      </c>
      <c r="D19" s="326">
        <v>0</v>
      </c>
      <c r="E19" s="323">
        <v>1</v>
      </c>
      <c r="F19" s="323">
        <v>2</v>
      </c>
      <c r="G19" s="323">
        <v>2069</v>
      </c>
      <c r="H19" s="323">
        <v>1320</v>
      </c>
      <c r="I19" s="325">
        <v>28</v>
      </c>
      <c r="J19" s="324">
        <v>0</v>
      </c>
      <c r="K19" s="323">
        <v>6</v>
      </c>
      <c r="L19" s="323">
        <v>2</v>
      </c>
    </row>
    <row r="20" spans="1:13" s="317" customFormat="1" ht="15.75" x14ac:dyDescent="0.25">
      <c r="A20" s="330" t="s">
        <v>73</v>
      </c>
      <c r="B20" s="152" t="s">
        <v>72</v>
      </c>
      <c r="C20" s="327">
        <v>10</v>
      </c>
      <c r="D20" s="327">
        <v>2</v>
      </c>
      <c r="E20" s="327">
        <v>7</v>
      </c>
      <c r="F20" s="327">
        <v>2</v>
      </c>
      <c r="G20" s="327">
        <v>2222</v>
      </c>
      <c r="H20" s="327">
        <v>1602</v>
      </c>
      <c r="I20" s="329">
        <v>7</v>
      </c>
      <c r="J20" s="328">
        <v>1</v>
      </c>
      <c r="K20" s="327">
        <v>5</v>
      </c>
      <c r="L20" s="327">
        <v>0</v>
      </c>
    </row>
    <row r="21" spans="1:13" s="317" customFormat="1" ht="15.75" x14ac:dyDescent="0.25">
      <c r="A21" s="326" t="s">
        <v>71</v>
      </c>
      <c r="B21" s="147" t="s">
        <v>70</v>
      </c>
      <c r="C21" s="323">
        <v>6</v>
      </c>
      <c r="D21" s="326">
        <v>0</v>
      </c>
      <c r="E21" s="323">
        <v>9</v>
      </c>
      <c r="F21" s="323">
        <v>4</v>
      </c>
      <c r="G21" s="323">
        <v>1810</v>
      </c>
      <c r="H21" s="323">
        <v>987</v>
      </c>
      <c r="I21" s="325">
        <v>18</v>
      </c>
      <c r="J21" s="324">
        <v>0</v>
      </c>
      <c r="K21" s="323">
        <v>12</v>
      </c>
      <c r="L21" s="323">
        <v>1</v>
      </c>
    </row>
    <row r="22" spans="1:13" s="317" customFormat="1" ht="15.75" x14ac:dyDescent="0.25">
      <c r="A22" s="322" t="s">
        <v>69</v>
      </c>
      <c r="B22" s="321"/>
      <c r="C22" s="318">
        <f>SUM(C4:C21)</f>
        <v>234</v>
      </c>
      <c r="D22" s="318">
        <f>SUM(D4:D21)</f>
        <v>12</v>
      </c>
      <c r="E22" s="318">
        <f>SUM(E4:E21)</f>
        <v>77</v>
      </c>
      <c r="F22" s="318">
        <f>SUM(F4:F21)</f>
        <v>46</v>
      </c>
      <c r="G22" s="318">
        <f>SUM(G4:G21)</f>
        <v>33970</v>
      </c>
      <c r="H22" s="318">
        <f>SUM(H4:H21)</f>
        <v>21282</v>
      </c>
      <c r="I22" s="320">
        <f>SUM(I4:I21)</f>
        <v>481</v>
      </c>
      <c r="J22" s="319">
        <f>SUM(J4:J21)</f>
        <v>6</v>
      </c>
      <c r="K22" s="318">
        <f>SUM(K4:K21)</f>
        <v>222</v>
      </c>
      <c r="L22" s="318">
        <f>SUM(L4:L21)</f>
        <v>54</v>
      </c>
    </row>
    <row r="23" spans="1:13" s="270" customFormat="1" x14ac:dyDescent="0.25"/>
    <row r="24" spans="1:13" x14ac:dyDescent="0.25"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8" tint="-0.249977111117893"/>
    <pageSetUpPr fitToPage="1"/>
  </sheetPr>
  <dimension ref="A1:N25"/>
  <sheetViews>
    <sheetView zoomScale="70" zoomScaleNormal="70" workbookViewId="0">
      <selection activeCell="E39" sqref="E39"/>
    </sheetView>
  </sheetViews>
  <sheetFormatPr defaultColWidth="8.7109375" defaultRowHeight="12.75" x14ac:dyDescent="0.25"/>
  <cols>
    <col min="1" max="1" width="4.7109375" style="342" customWidth="1"/>
    <col min="2" max="2" width="33.5703125" style="342" customWidth="1"/>
    <col min="3" max="3" width="12.5703125" style="341" customWidth="1"/>
    <col min="4" max="4" width="12" style="341" customWidth="1"/>
    <col min="5" max="5" width="18.140625" style="341" customWidth="1"/>
    <col min="6" max="6" width="12" style="341" customWidth="1"/>
    <col min="7" max="7" width="13.5703125" style="341" customWidth="1"/>
    <col min="8" max="8" width="16.140625" style="341" customWidth="1"/>
    <col min="9" max="9" width="15.140625" style="341" customWidth="1"/>
    <col min="10" max="10" width="15.42578125" style="341" customWidth="1"/>
    <col min="11" max="11" width="15.7109375" style="341" customWidth="1"/>
    <col min="12" max="12" width="16.140625" style="341" customWidth="1"/>
    <col min="13" max="14" width="15.5703125" style="341" customWidth="1"/>
    <col min="15" max="16384" width="8.7109375" style="341"/>
  </cols>
  <sheetData>
    <row r="1" spans="1:14" s="342" customFormat="1" x14ac:dyDescent="0.25">
      <c r="A1" s="378" t="s">
        <v>221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342" customFormat="1" ht="27.75" customHeight="1" x14ac:dyDescent="0.2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 s="365" customFormat="1" ht="15.75" x14ac:dyDescent="0.25">
      <c r="A3" s="371" t="s">
        <v>66</v>
      </c>
      <c r="B3" s="375" t="s">
        <v>65</v>
      </c>
      <c r="C3" s="376" t="s">
        <v>220</v>
      </c>
      <c r="D3" s="376"/>
      <c r="E3" s="376"/>
      <c r="F3" s="376"/>
      <c r="G3" s="376"/>
      <c r="H3" s="374" t="s">
        <v>219</v>
      </c>
      <c r="I3" s="371" t="s">
        <v>218</v>
      </c>
      <c r="J3" s="371" t="s">
        <v>217</v>
      </c>
      <c r="K3" s="371" t="s">
        <v>216</v>
      </c>
      <c r="L3" s="371" t="s">
        <v>215</v>
      </c>
      <c r="M3" s="371" t="s">
        <v>214</v>
      </c>
      <c r="N3" s="371" t="s">
        <v>213</v>
      </c>
    </row>
    <row r="4" spans="1:14" s="365" customFormat="1" ht="15.75" x14ac:dyDescent="0.25">
      <c r="A4" s="371"/>
      <c r="B4" s="375"/>
      <c r="C4" s="374" t="s">
        <v>212</v>
      </c>
      <c r="D4" s="373" t="s">
        <v>211</v>
      </c>
      <c r="E4" s="373"/>
      <c r="F4" s="373"/>
      <c r="G4" s="373"/>
      <c r="H4" s="372"/>
      <c r="I4" s="371"/>
      <c r="J4" s="371"/>
      <c r="K4" s="371"/>
      <c r="L4" s="371"/>
      <c r="M4" s="371"/>
      <c r="N4" s="371"/>
    </row>
    <row r="5" spans="1:14" s="365" customFormat="1" ht="79.5" thickBot="1" x14ac:dyDescent="0.3">
      <c r="A5" s="366"/>
      <c r="B5" s="370"/>
      <c r="C5" s="367"/>
      <c r="D5" s="369" t="s">
        <v>210</v>
      </c>
      <c r="E5" s="369" t="s">
        <v>209</v>
      </c>
      <c r="F5" s="369" t="s">
        <v>208</v>
      </c>
      <c r="G5" s="368" t="s">
        <v>207</v>
      </c>
      <c r="H5" s="367"/>
      <c r="I5" s="366"/>
      <c r="J5" s="366"/>
      <c r="K5" s="366"/>
      <c r="L5" s="366"/>
      <c r="M5" s="366"/>
      <c r="N5" s="366"/>
    </row>
    <row r="6" spans="1:14" ht="16.5" thickTop="1" x14ac:dyDescent="0.25">
      <c r="A6" s="364" t="s">
        <v>20</v>
      </c>
      <c r="B6" s="364" t="s">
        <v>94</v>
      </c>
      <c r="C6" s="348">
        <f>SUM(D6:G6)</f>
        <v>49</v>
      </c>
      <c r="D6" s="360">
        <v>0</v>
      </c>
      <c r="E6" s="360">
        <v>6</v>
      </c>
      <c r="F6" s="359">
        <v>42</v>
      </c>
      <c r="G6" s="363">
        <v>1</v>
      </c>
      <c r="H6" s="363"/>
      <c r="I6" s="363"/>
      <c r="J6" s="363">
        <v>2</v>
      </c>
      <c r="K6" s="363"/>
      <c r="L6" s="363">
        <v>3</v>
      </c>
      <c r="M6" s="363"/>
      <c r="N6" s="362">
        <v>25</v>
      </c>
    </row>
    <row r="7" spans="1:14" ht="15.75" x14ac:dyDescent="0.25">
      <c r="A7" s="356" t="s">
        <v>18</v>
      </c>
      <c r="B7" s="356" t="s">
        <v>93</v>
      </c>
      <c r="C7" s="355">
        <f>SUM(D7:G7)</f>
        <v>38</v>
      </c>
      <c r="D7" s="354">
        <v>1</v>
      </c>
      <c r="E7" s="354">
        <v>9</v>
      </c>
      <c r="F7" s="353">
        <v>28</v>
      </c>
      <c r="G7" s="352">
        <v>0</v>
      </c>
      <c r="H7" s="352"/>
      <c r="I7" s="352">
        <v>7</v>
      </c>
      <c r="J7" s="352"/>
      <c r="K7" s="352"/>
      <c r="L7" s="352"/>
      <c r="M7" s="352"/>
      <c r="N7" s="351">
        <v>24</v>
      </c>
    </row>
    <row r="8" spans="1:14" ht="15.75" x14ac:dyDescent="0.25">
      <c r="A8" s="361" t="s">
        <v>16</v>
      </c>
      <c r="B8" s="361" t="s">
        <v>92</v>
      </c>
      <c r="C8" s="348">
        <f>SUM(D8:G8)</f>
        <v>20</v>
      </c>
      <c r="D8" s="360">
        <v>0</v>
      </c>
      <c r="E8" s="360">
        <v>6</v>
      </c>
      <c r="F8" s="359">
        <v>14</v>
      </c>
      <c r="G8" s="358">
        <v>0</v>
      </c>
      <c r="H8" s="358"/>
      <c r="I8" s="358"/>
      <c r="J8" s="358">
        <v>2</v>
      </c>
      <c r="K8" s="358"/>
      <c r="L8" s="358"/>
      <c r="M8" s="358"/>
      <c r="N8" s="357">
        <v>17</v>
      </c>
    </row>
    <row r="9" spans="1:14" ht="15.75" x14ac:dyDescent="0.25">
      <c r="A9" s="356" t="s">
        <v>14</v>
      </c>
      <c r="B9" s="356" t="s">
        <v>91</v>
      </c>
      <c r="C9" s="355">
        <f>SUM(D9:G9)</f>
        <v>99</v>
      </c>
      <c r="D9" s="354">
        <v>51</v>
      </c>
      <c r="E9" s="354">
        <v>18</v>
      </c>
      <c r="F9" s="353">
        <v>27</v>
      </c>
      <c r="G9" s="352">
        <v>3</v>
      </c>
      <c r="H9" s="352"/>
      <c r="I9" s="352">
        <v>10</v>
      </c>
      <c r="J9" s="352">
        <v>10</v>
      </c>
      <c r="K9" s="352"/>
      <c r="L9" s="352">
        <v>2</v>
      </c>
      <c r="M9" s="352"/>
      <c r="N9" s="351">
        <v>102</v>
      </c>
    </row>
    <row r="10" spans="1:14" ht="15.75" x14ac:dyDescent="0.25">
      <c r="A10" s="361" t="s">
        <v>12</v>
      </c>
      <c r="B10" s="361" t="s">
        <v>90</v>
      </c>
      <c r="C10" s="348">
        <f>SUM(D10:G10)</f>
        <v>99</v>
      </c>
      <c r="D10" s="360">
        <v>1</v>
      </c>
      <c r="E10" s="360">
        <v>40</v>
      </c>
      <c r="F10" s="359">
        <v>50</v>
      </c>
      <c r="G10" s="358">
        <v>8</v>
      </c>
      <c r="H10" s="358"/>
      <c r="I10" s="358">
        <v>11</v>
      </c>
      <c r="J10" s="358">
        <v>22</v>
      </c>
      <c r="K10" s="358"/>
      <c r="L10" s="358"/>
      <c r="M10" s="358"/>
      <c r="N10" s="357">
        <v>59</v>
      </c>
    </row>
    <row r="11" spans="1:14" ht="15.75" x14ac:dyDescent="0.25">
      <c r="A11" s="356" t="s">
        <v>10</v>
      </c>
      <c r="B11" s="356" t="s">
        <v>89</v>
      </c>
      <c r="C11" s="355">
        <f>SUM(D11:G11)</f>
        <v>107</v>
      </c>
      <c r="D11" s="354">
        <v>1</v>
      </c>
      <c r="E11" s="354">
        <v>22</v>
      </c>
      <c r="F11" s="353">
        <v>83</v>
      </c>
      <c r="G11" s="352">
        <v>1</v>
      </c>
      <c r="H11" s="352">
        <v>1</v>
      </c>
      <c r="I11" s="352">
        <v>11</v>
      </c>
      <c r="J11" s="352">
        <v>4</v>
      </c>
      <c r="K11" s="352"/>
      <c r="L11" s="352">
        <v>2</v>
      </c>
      <c r="M11" s="352"/>
      <c r="N11" s="351">
        <v>72</v>
      </c>
    </row>
    <row r="12" spans="1:14" ht="15.75" x14ac:dyDescent="0.25">
      <c r="A12" s="361" t="s">
        <v>8</v>
      </c>
      <c r="B12" s="361" t="s">
        <v>88</v>
      </c>
      <c r="C12" s="348">
        <f>SUM(D12:G12)</f>
        <v>30</v>
      </c>
      <c r="D12" s="360">
        <v>7</v>
      </c>
      <c r="E12" s="360">
        <v>2</v>
      </c>
      <c r="F12" s="359">
        <v>18</v>
      </c>
      <c r="G12" s="358">
        <v>3</v>
      </c>
      <c r="H12" s="358"/>
      <c r="I12" s="358">
        <v>2</v>
      </c>
      <c r="J12" s="358"/>
      <c r="K12" s="358"/>
      <c r="L12" s="358">
        <v>16</v>
      </c>
      <c r="M12" s="358"/>
      <c r="N12" s="357">
        <v>25</v>
      </c>
    </row>
    <row r="13" spans="1:14" ht="15.75" x14ac:dyDescent="0.25">
      <c r="A13" s="356" t="s">
        <v>6</v>
      </c>
      <c r="B13" s="356" t="s">
        <v>87</v>
      </c>
      <c r="C13" s="355">
        <f>SUM(D13:G13)</f>
        <v>34</v>
      </c>
      <c r="D13" s="354">
        <v>1</v>
      </c>
      <c r="E13" s="354">
        <v>5</v>
      </c>
      <c r="F13" s="353">
        <v>26</v>
      </c>
      <c r="G13" s="352">
        <v>2</v>
      </c>
      <c r="H13" s="352"/>
      <c r="I13" s="352">
        <v>1</v>
      </c>
      <c r="J13" s="352">
        <v>3</v>
      </c>
      <c r="K13" s="352"/>
      <c r="L13" s="352">
        <v>5</v>
      </c>
      <c r="M13" s="352"/>
      <c r="N13" s="351">
        <v>30</v>
      </c>
    </row>
    <row r="14" spans="1:14" ht="15.75" x14ac:dyDescent="0.25">
      <c r="A14" s="361" t="s">
        <v>4</v>
      </c>
      <c r="B14" s="361" t="s">
        <v>86</v>
      </c>
      <c r="C14" s="348">
        <f>SUM(D14:G14)</f>
        <v>39</v>
      </c>
      <c r="D14" s="360">
        <v>1</v>
      </c>
      <c r="E14" s="360">
        <v>13</v>
      </c>
      <c r="F14" s="359">
        <v>25</v>
      </c>
      <c r="G14" s="358">
        <v>0</v>
      </c>
      <c r="H14" s="358"/>
      <c r="I14" s="358"/>
      <c r="J14" s="358">
        <v>1</v>
      </c>
      <c r="K14" s="358"/>
      <c r="L14" s="358">
        <v>1</v>
      </c>
      <c r="M14" s="358"/>
      <c r="N14" s="357">
        <v>26</v>
      </c>
    </row>
    <row r="15" spans="1:14" ht="15.75" x14ac:dyDescent="0.25">
      <c r="A15" s="356" t="s">
        <v>2</v>
      </c>
      <c r="B15" s="356" t="s">
        <v>85</v>
      </c>
      <c r="C15" s="355">
        <f>SUM(D15:G15)</f>
        <v>9</v>
      </c>
      <c r="D15" s="354">
        <v>0</v>
      </c>
      <c r="E15" s="354">
        <v>0</v>
      </c>
      <c r="F15" s="353">
        <v>9</v>
      </c>
      <c r="G15" s="352">
        <v>0</v>
      </c>
      <c r="H15" s="352"/>
      <c r="I15" s="352"/>
      <c r="J15" s="352"/>
      <c r="K15" s="352"/>
      <c r="L15" s="352"/>
      <c r="M15" s="352"/>
      <c r="N15" s="351">
        <v>6</v>
      </c>
    </row>
    <row r="16" spans="1:14" ht="15.75" x14ac:dyDescent="0.25">
      <c r="A16" s="361" t="s">
        <v>0</v>
      </c>
      <c r="B16" s="361" t="s">
        <v>84</v>
      </c>
      <c r="C16" s="348">
        <f>SUM(D16:G16)</f>
        <v>23</v>
      </c>
      <c r="D16" s="360">
        <v>2</v>
      </c>
      <c r="E16" s="360">
        <v>12</v>
      </c>
      <c r="F16" s="359">
        <v>9</v>
      </c>
      <c r="G16" s="358">
        <v>0</v>
      </c>
      <c r="H16" s="358"/>
      <c r="I16" s="358">
        <v>2</v>
      </c>
      <c r="J16" s="358">
        <v>5</v>
      </c>
      <c r="K16" s="358"/>
      <c r="L16" s="358">
        <v>2</v>
      </c>
      <c r="M16" s="358"/>
      <c r="N16" s="357">
        <v>24</v>
      </c>
    </row>
    <row r="17" spans="1:14" ht="15.75" x14ac:dyDescent="0.25">
      <c r="A17" s="356" t="s">
        <v>83</v>
      </c>
      <c r="B17" s="356" t="s">
        <v>82</v>
      </c>
      <c r="C17" s="355">
        <f>SUM(D17:G17)</f>
        <v>29</v>
      </c>
      <c r="D17" s="354">
        <v>0</v>
      </c>
      <c r="E17" s="354">
        <v>0</v>
      </c>
      <c r="F17" s="353">
        <v>28</v>
      </c>
      <c r="G17" s="352">
        <v>1</v>
      </c>
      <c r="H17" s="352"/>
      <c r="I17" s="352"/>
      <c r="J17" s="352"/>
      <c r="K17" s="352"/>
      <c r="L17" s="352">
        <v>1</v>
      </c>
      <c r="M17" s="352"/>
      <c r="N17" s="351">
        <v>16</v>
      </c>
    </row>
    <row r="18" spans="1:14" ht="15.75" x14ac:dyDescent="0.25">
      <c r="A18" s="361" t="s">
        <v>81</v>
      </c>
      <c r="B18" s="361" t="s">
        <v>80</v>
      </c>
      <c r="C18" s="348">
        <f>SUM(D18:G18)</f>
        <v>22</v>
      </c>
      <c r="D18" s="360">
        <v>0</v>
      </c>
      <c r="E18" s="360">
        <v>2</v>
      </c>
      <c r="F18" s="359">
        <v>20</v>
      </c>
      <c r="G18" s="358">
        <v>0</v>
      </c>
      <c r="H18" s="358"/>
      <c r="I18" s="358"/>
      <c r="J18" s="358"/>
      <c r="K18" s="358"/>
      <c r="L18" s="358"/>
      <c r="M18" s="358"/>
      <c r="N18" s="357">
        <v>12</v>
      </c>
    </row>
    <row r="19" spans="1:14" ht="15.75" x14ac:dyDescent="0.25">
      <c r="A19" s="356" t="s">
        <v>79</v>
      </c>
      <c r="B19" s="356" t="s">
        <v>78</v>
      </c>
      <c r="C19" s="355">
        <f>SUM(D19:G19)</f>
        <v>45</v>
      </c>
      <c r="D19" s="354">
        <v>0</v>
      </c>
      <c r="E19" s="354">
        <v>10</v>
      </c>
      <c r="F19" s="353">
        <v>34</v>
      </c>
      <c r="G19" s="352">
        <v>1</v>
      </c>
      <c r="H19" s="352"/>
      <c r="I19" s="352"/>
      <c r="J19" s="352"/>
      <c r="K19" s="352"/>
      <c r="L19" s="352"/>
      <c r="M19" s="352"/>
      <c r="N19" s="351">
        <v>26</v>
      </c>
    </row>
    <row r="20" spans="1:14" ht="15.75" x14ac:dyDescent="0.25">
      <c r="A20" s="361" t="s">
        <v>77</v>
      </c>
      <c r="B20" s="361" t="s">
        <v>76</v>
      </c>
      <c r="C20" s="348">
        <f>SUM(D20:G20)</f>
        <v>14</v>
      </c>
      <c r="D20" s="360">
        <v>5</v>
      </c>
      <c r="E20" s="360">
        <v>2</v>
      </c>
      <c r="F20" s="359">
        <v>7</v>
      </c>
      <c r="G20" s="358">
        <v>0</v>
      </c>
      <c r="H20" s="358"/>
      <c r="I20" s="358"/>
      <c r="J20" s="358">
        <v>1</v>
      </c>
      <c r="K20" s="358"/>
      <c r="L20" s="358"/>
      <c r="M20" s="358"/>
      <c r="N20" s="357">
        <v>14</v>
      </c>
    </row>
    <row r="21" spans="1:14" ht="15.75" x14ac:dyDescent="0.25">
      <c r="A21" s="356" t="s">
        <v>75</v>
      </c>
      <c r="B21" s="356" t="s">
        <v>74</v>
      </c>
      <c r="C21" s="355">
        <f>SUM(D21:G21)</f>
        <v>24</v>
      </c>
      <c r="D21" s="354">
        <v>0</v>
      </c>
      <c r="E21" s="354">
        <v>4</v>
      </c>
      <c r="F21" s="353">
        <v>18</v>
      </c>
      <c r="G21" s="352">
        <v>2</v>
      </c>
      <c r="H21" s="352"/>
      <c r="I21" s="352">
        <v>1</v>
      </c>
      <c r="J21" s="352">
        <v>1</v>
      </c>
      <c r="K21" s="352">
        <v>1</v>
      </c>
      <c r="L21" s="352"/>
      <c r="M21" s="352"/>
      <c r="N21" s="351">
        <v>18</v>
      </c>
    </row>
    <row r="22" spans="1:14" ht="15.75" x14ac:dyDescent="0.25">
      <c r="A22" s="361" t="s">
        <v>73</v>
      </c>
      <c r="B22" s="361" t="s">
        <v>72</v>
      </c>
      <c r="C22" s="348">
        <f>SUM(D22:G22)</f>
        <v>29</v>
      </c>
      <c r="D22" s="360">
        <v>0</v>
      </c>
      <c r="E22" s="360">
        <v>3</v>
      </c>
      <c r="F22" s="359">
        <v>26</v>
      </c>
      <c r="G22" s="358">
        <v>0</v>
      </c>
      <c r="H22" s="358"/>
      <c r="I22" s="358"/>
      <c r="J22" s="358"/>
      <c r="K22" s="358"/>
      <c r="L22" s="358"/>
      <c r="M22" s="358"/>
      <c r="N22" s="357">
        <v>17</v>
      </c>
    </row>
    <row r="23" spans="1:14" ht="15.75" x14ac:dyDescent="0.25">
      <c r="A23" s="356" t="s">
        <v>71</v>
      </c>
      <c r="B23" s="356" t="s">
        <v>70</v>
      </c>
      <c r="C23" s="355">
        <f>SUM(D23:G23)</f>
        <v>54</v>
      </c>
      <c r="D23" s="354">
        <v>4</v>
      </c>
      <c r="E23" s="354">
        <v>17</v>
      </c>
      <c r="F23" s="353">
        <v>29</v>
      </c>
      <c r="G23" s="352">
        <v>4</v>
      </c>
      <c r="H23" s="352"/>
      <c r="I23" s="352">
        <v>6</v>
      </c>
      <c r="J23" s="352">
        <v>3</v>
      </c>
      <c r="K23" s="352"/>
      <c r="L23" s="352">
        <v>1</v>
      </c>
      <c r="M23" s="352"/>
      <c r="N23" s="351">
        <v>37</v>
      </c>
    </row>
    <row r="24" spans="1:14" s="345" customFormat="1" ht="23.25" x14ac:dyDescent="0.25">
      <c r="A24" s="350" t="s">
        <v>206</v>
      </c>
      <c r="B24" s="349"/>
      <c r="C24" s="348">
        <f>SUM(D24:G24)</f>
        <v>764</v>
      </c>
      <c r="D24" s="347">
        <f>SUM(D6:D23)</f>
        <v>74</v>
      </c>
      <c r="E24" s="347">
        <f>SUM(E6:E23)</f>
        <v>171</v>
      </c>
      <c r="F24" s="347">
        <f>SUM(F6:F23)</f>
        <v>493</v>
      </c>
      <c r="G24" s="347">
        <f>SUM(G6:G23)</f>
        <v>26</v>
      </c>
      <c r="H24" s="347">
        <f>SUM(H6:H23)</f>
        <v>1</v>
      </c>
      <c r="I24" s="347">
        <f>SUM(I6:I23)</f>
        <v>51</v>
      </c>
      <c r="J24" s="347">
        <f>SUM(J6:J23)</f>
        <v>54</v>
      </c>
      <c r="K24" s="347">
        <f>SUM(K6:K23)</f>
        <v>1</v>
      </c>
      <c r="L24" s="347">
        <f>SUM(L6:L23)</f>
        <v>33</v>
      </c>
      <c r="M24" s="347">
        <f>SUM(M6:M23)</f>
        <v>0</v>
      </c>
      <c r="N24" s="346">
        <f>SUM(N6:N23)</f>
        <v>550</v>
      </c>
    </row>
    <row r="25" spans="1:14" s="343" customFormat="1" ht="49.5" customHeight="1" x14ac:dyDescent="0.25">
      <c r="A25" s="344" t="s">
        <v>205</v>
      </c>
      <c r="B25" s="344"/>
    </row>
  </sheetData>
  <sheetProtection selectLockedCells="1" selectUnlockedCells="1"/>
  <mergeCells count="15">
    <mergeCell ref="H3:H5"/>
    <mergeCell ref="I3:I5"/>
    <mergeCell ref="J3:J5"/>
    <mergeCell ref="K3:K5"/>
    <mergeCell ref="L3:L5"/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O23"/>
  <sheetViews>
    <sheetView zoomScaleNormal="100" workbookViewId="0">
      <selection activeCell="J14" sqref="J14"/>
    </sheetView>
  </sheetViews>
  <sheetFormatPr defaultColWidth="9.140625" defaultRowHeight="18.75" x14ac:dyDescent="0.3"/>
  <cols>
    <col min="1" max="1" width="4.42578125" style="379" customWidth="1"/>
    <col min="2" max="2" width="26.7109375" style="379" customWidth="1"/>
    <col min="3" max="3" width="15.42578125" style="380" customWidth="1"/>
    <col min="4" max="4" width="11.7109375" style="380" customWidth="1"/>
    <col min="5" max="5" width="9.28515625" style="380" customWidth="1"/>
    <col min="6" max="6" width="9.7109375" style="380" customWidth="1"/>
    <col min="7" max="8" width="9" style="380" customWidth="1"/>
    <col min="9" max="9" width="10.7109375" style="379" customWidth="1"/>
    <col min="10" max="10" width="11.28515625" style="379" customWidth="1"/>
    <col min="11" max="11" width="9.42578125" style="379" customWidth="1"/>
    <col min="12" max="12" width="9.140625" style="379" bestFit="1" customWidth="1"/>
    <col min="13" max="14" width="9.7109375" style="379" customWidth="1"/>
    <col min="15" max="15" width="15.7109375" style="379" customWidth="1"/>
    <col min="16" max="16" width="14.28515625" style="379" customWidth="1"/>
    <col min="17" max="16384" width="9.140625" style="379"/>
  </cols>
  <sheetData>
    <row r="1" spans="1:15" ht="35.25" customHeight="1" x14ac:dyDescent="0.3">
      <c r="A1" s="397" t="s">
        <v>237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9.5" customHeight="1" x14ac:dyDescent="0.3">
      <c r="A2" s="393" t="s">
        <v>122</v>
      </c>
      <c r="B2" s="393" t="s">
        <v>236</v>
      </c>
      <c r="C2" s="393" t="s">
        <v>235</v>
      </c>
      <c r="D2" s="396" t="s">
        <v>234</v>
      </c>
      <c r="E2" s="395"/>
      <c r="F2" s="395"/>
      <c r="G2" s="395"/>
      <c r="H2" s="395"/>
      <c r="I2" s="395"/>
      <c r="J2" s="395"/>
      <c r="K2" s="395"/>
      <c r="L2" s="395"/>
      <c r="M2" s="395"/>
      <c r="N2" s="394"/>
      <c r="O2" s="159" t="s">
        <v>233</v>
      </c>
    </row>
    <row r="3" spans="1:15" ht="35.25" customHeight="1" x14ac:dyDescent="0.3">
      <c r="A3" s="393"/>
      <c r="B3" s="393"/>
      <c r="C3" s="393"/>
      <c r="D3" s="392" t="s">
        <v>232</v>
      </c>
      <c r="E3" s="392" t="s">
        <v>231</v>
      </c>
      <c r="F3" s="392" t="s">
        <v>230</v>
      </c>
      <c r="G3" s="392" t="s">
        <v>229</v>
      </c>
      <c r="H3" s="392" t="s">
        <v>228</v>
      </c>
      <c r="I3" s="392" t="s">
        <v>227</v>
      </c>
      <c r="J3" s="392" t="s">
        <v>226</v>
      </c>
      <c r="K3" s="392" t="s">
        <v>225</v>
      </c>
      <c r="L3" s="392" t="s">
        <v>224</v>
      </c>
      <c r="M3" s="392" t="s">
        <v>223</v>
      </c>
      <c r="N3" s="392" t="s">
        <v>222</v>
      </c>
      <c r="O3" s="159"/>
    </row>
    <row r="4" spans="1:15" ht="22.5" customHeight="1" x14ac:dyDescent="0.3">
      <c r="A4" s="330">
        <v>1</v>
      </c>
      <c r="B4" s="152" t="s">
        <v>51</v>
      </c>
      <c r="C4" s="391">
        <v>508</v>
      </c>
      <c r="D4" s="389">
        <v>356</v>
      </c>
      <c r="E4" s="389">
        <v>101</v>
      </c>
      <c r="F4" s="389">
        <v>36</v>
      </c>
      <c r="G4" s="389">
        <v>10</v>
      </c>
      <c r="H4" s="389">
        <v>2</v>
      </c>
      <c r="I4" s="389">
        <v>2</v>
      </c>
      <c r="J4" s="389">
        <v>0</v>
      </c>
      <c r="K4" s="389">
        <v>0</v>
      </c>
      <c r="L4" s="389">
        <v>0</v>
      </c>
      <c r="M4" s="389">
        <v>0</v>
      </c>
      <c r="N4" s="389">
        <v>0</v>
      </c>
      <c r="O4" s="382">
        <v>1783</v>
      </c>
    </row>
    <row r="5" spans="1:15" ht="22.5" customHeight="1" x14ac:dyDescent="0.3">
      <c r="A5" s="326">
        <v>2</v>
      </c>
      <c r="B5" s="147" t="s">
        <v>50</v>
      </c>
      <c r="C5" s="388">
        <v>635</v>
      </c>
      <c r="D5" s="387">
        <v>416</v>
      </c>
      <c r="E5" s="387">
        <v>137</v>
      </c>
      <c r="F5" s="387">
        <v>43</v>
      </c>
      <c r="G5" s="387">
        <v>16</v>
      </c>
      <c r="H5" s="387">
        <v>9</v>
      </c>
      <c r="I5" s="387">
        <v>3</v>
      </c>
      <c r="J5" s="387">
        <v>3</v>
      </c>
      <c r="K5" s="387">
        <v>1</v>
      </c>
      <c r="L5" s="387">
        <v>1</v>
      </c>
      <c r="M5" s="387">
        <v>1</v>
      </c>
      <c r="N5" s="387">
        <v>0</v>
      </c>
      <c r="O5" s="386">
        <v>2311</v>
      </c>
    </row>
    <row r="6" spans="1:15" ht="22.5" customHeight="1" x14ac:dyDescent="0.3">
      <c r="A6" s="330">
        <v>3</v>
      </c>
      <c r="B6" s="152" t="s">
        <v>49</v>
      </c>
      <c r="C6" s="390">
        <v>864</v>
      </c>
      <c r="D6" s="389">
        <v>642</v>
      </c>
      <c r="E6" s="389">
        <v>127</v>
      </c>
      <c r="F6" s="389">
        <v>47</v>
      </c>
      <c r="G6" s="389">
        <v>27</v>
      </c>
      <c r="H6" s="389">
        <v>8</v>
      </c>
      <c r="I6" s="389">
        <v>3</v>
      </c>
      <c r="J6" s="389">
        <v>3</v>
      </c>
      <c r="K6" s="389">
        <v>3</v>
      </c>
      <c r="L6" s="389">
        <v>0</v>
      </c>
      <c r="M6" s="389">
        <v>0</v>
      </c>
      <c r="N6" s="389">
        <v>0</v>
      </c>
      <c r="O6" s="382">
        <v>2997</v>
      </c>
    </row>
    <row r="7" spans="1:15" ht="22.5" customHeight="1" x14ac:dyDescent="0.3">
      <c r="A7" s="326">
        <v>4</v>
      </c>
      <c r="B7" s="147" t="s">
        <v>48</v>
      </c>
      <c r="C7" s="388">
        <v>3510</v>
      </c>
      <c r="D7" s="387">
        <v>2755</v>
      </c>
      <c r="E7" s="387">
        <v>542</v>
      </c>
      <c r="F7" s="387">
        <v>110</v>
      </c>
      <c r="G7" s="387">
        <v>63</v>
      </c>
      <c r="H7" s="387">
        <v>9</v>
      </c>
      <c r="I7" s="387">
        <v>11</v>
      </c>
      <c r="J7" s="387">
        <v>4</v>
      </c>
      <c r="K7" s="387">
        <v>3</v>
      </c>
      <c r="L7" s="387">
        <v>1</v>
      </c>
      <c r="M7" s="387">
        <v>1</v>
      </c>
      <c r="N7" s="387">
        <v>2</v>
      </c>
      <c r="O7" s="386">
        <v>11410</v>
      </c>
    </row>
    <row r="8" spans="1:15" ht="22.5" customHeight="1" x14ac:dyDescent="0.3">
      <c r="A8" s="330">
        <v>5</v>
      </c>
      <c r="B8" s="152" t="s">
        <v>47</v>
      </c>
      <c r="C8" s="390">
        <v>1627</v>
      </c>
      <c r="D8" s="389">
        <v>1302</v>
      </c>
      <c r="E8" s="389">
        <v>232</v>
      </c>
      <c r="F8" s="389">
        <v>59</v>
      </c>
      <c r="G8" s="389">
        <v>18</v>
      </c>
      <c r="H8" s="389">
        <v>8</v>
      </c>
      <c r="I8" s="389">
        <v>3</v>
      </c>
      <c r="J8" s="389">
        <v>2</v>
      </c>
      <c r="K8" s="389">
        <v>0</v>
      </c>
      <c r="L8" s="389">
        <v>0</v>
      </c>
      <c r="M8" s="389">
        <v>0</v>
      </c>
      <c r="N8" s="389">
        <v>0</v>
      </c>
      <c r="O8" s="382">
        <v>5278</v>
      </c>
    </row>
    <row r="9" spans="1:15" ht="22.5" customHeight="1" x14ac:dyDescent="0.3">
      <c r="A9" s="326">
        <v>6</v>
      </c>
      <c r="B9" s="147" t="s">
        <v>46</v>
      </c>
      <c r="C9" s="388">
        <v>2346</v>
      </c>
      <c r="D9" s="387">
        <v>1745</v>
      </c>
      <c r="E9" s="387">
        <v>411</v>
      </c>
      <c r="F9" s="387">
        <v>99</v>
      </c>
      <c r="G9" s="387">
        <v>44</v>
      </c>
      <c r="H9" s="387">
        <v>23</v>
      </c>
      <c r="I9" s="387">
        <v>11</v>
      </c>
      <c r="J9" s="387">
        <v>3</v>
      </c>
      <c r="K9" s="387">
        <v>1</v>
      </c>
      <c r="L9" s="387">
        <v>1</v>
      </c>
      <c r="M9" s="387">
        <v>3</v>
      </c>
      <c r="N9" s="387">
        <v>0</v>
      </c>
      <c r="O9" s="386">
        <v>7970</v>
      </c>
    </row>
    <row r="10" spans="1:15" ht="22.5" customHeight="1" x14ac:dyDescent="0.3">
      <c r="A10" s="330">
        <v>7</v>
      </c>
      <c r="B10" s="152" t="s">
        <v>45</v>
      </c>
      <c r="C10" s="390">
        <v>802</v>
      </c>
      <c r="D10" s="389">
        <v>618</v>
      </c>
      <c r="E10" s="389">
        <v>128</v>
      </c>
      <c r="F10" s="389">
        <v>36</v>
      </c>
      <c r="G10" s="389">
        <v>12</v>
      </c>
      <c r="H10" s="389">
        <v>3</v>
      </c>
      <c r="I10" s="389">
        <v>1</v>
      </c>
      <c r="J10" s="389">
        <v>1</v>
      </c>
      <c r="K10" s="389">
        <v>0</v>
      </c>
      <c r="L10" s="389">
        <v>0</v>
      </c>
      <c r="M10" s="389">
        <v>0</v>
      </c>
      <c r="N10" s="389">
        <v>0</v>
      </c>
      <c r="O10" s="382">
        <v>2719</v>
      </c>
    </row>
    <row r="11" spans="1:15" ht="22.5" customHeight="1" x14ac:dyDescent="0.3">
      <c r="A11" s="326">
        <v>8</v>
      </c>
      <c r="B11" s="147" t="s">
        <v>44</v>
      </c>
      <c r="C11" s="388">
        <v>627</v>
      </c>
      <c r="D11" s="387">
        <v>507</v>
      </c>
      <c r="E11" s="387">
        <v>82</v>
      </c>
      <c r="F11" s="387">
        <v>26</v>
      </c>
      <c r="G11" s="387">
        <v>3</v>
      </c>
      <c r="H11" s="387">
        <v>5</v>
      </c>
      <c r="I11" s="387">
        <v>1</v>
      </c>
      <c r="J11" s="387">
        <v>1</v>
      </c>
      <c r="K11" s="387">
        <v>1</v>
      </c>
      <c r="L11" s="387">
        <v>1</v>
      </c>
      <c r="M11" s="387">
        <v>0</v>
      </c>
      <c r="N11" s="387">
        <v>0</v>
      </c>
      <c r="O11" s="386">
        <v>2093</v>
      </c>
    </row>
    <row r="12" spans="1:15" ht="22.5" customHeight="1" x14ac:dyDescent="0.3">
      <c r="A12" s="330">
        <v>9</v>
      </c>
      <c r="B12" s="152" t="s">
        <v>43</v>
      </c>
      <c r="C12" s="390">
        <v>957</v>
      </c>
      <c r="D12" s="389">
        <v>729</v>
      </c>
      <c r="E12" s="389">
        <v>167</v>
      </c>
      <c r="F12" s="389">
        <v>40</v>
      </c>
      <c r="G12" s="389">
        <v>12</v>
      </c>
      <c r="H12" s="389">
        <v>5</v>
      </c>
      <c r="I12" s="389">
        <v>2</v>
      </c>
      <c r="J12" s="389">
        <v>0</v>
      </c>
      <c r="K12" s="389">
        <v>0</v>
      </c>
      <c r="L12" s="389">
        <v>0</v>
      </c>
      <c r="M12" s="389">
        <v>0</v>
      </c>
      <c r="N12" s="389">
        <v>0</v>
      </c>
      <c r="O12" s="382">
        <v>3205</v>
      </c>
    </row>
    <row r="13" spans="1:15" ht="22.5" customHeight="1" x14ac:dyDescent="0.3">
      <c r="A13" s="326">
        <v>10</v>
      </c>
      <c r="B13" s="147" t="s">
        <v>42</v>
      </c>
      <c r="C13" s="388">
        <v>426</v>
      </c>
      <c r="D13" s="387">
        <v>323</v>
      </c>
      <c r="E13" s="387">
        <v>71</v>
      </c>
      <c r="F13" s="387">
        <v>23</v>
      </c>
      <c r="G13" s="387">
        <v>3</v>
      </c>
      <c r="H13" s="387">
        <v>3</v>
      </c>
      <c r="I13" s="387">
        <v>2</v>
      </c>
      <c r="J13" s="387">
        <v>0</v>
      </c>
      <c r="K13" s="387">
        <v>1</v>
      </c>
      <c r="L13" s="387">
        <v>0</v>
      </c>
      <c r="M13" s="387">
        <v>0</v>
      </c>
      <c r="N13" s="387">
        <v>0</v>
      </c>
      <c r="O13" s="386">
        <v>1448</v>
      </c>
    </row>
    <row r="14" spans="1:15" ht="22.5" customHeight="1" x14ac:dyDescent="0.3">
      <c r="A14" s="330">
        <v>11</v>
      </c>
      <c r="B14" s="152" t="s">
        <v>41</v>
      </c>
      <c r="C14" s="390">
        <v>980</v>
      </c>
      <c r="D14" s="389">
        <v>763</v>
      </c>
      <c r="E14" s="389">
        <v>159</v>
      </c>
      <c r="F14" s="389">
        <v>42</v>
      </c>
      <c r="G14" s="389">
        <v>8</v>
      </c>
      <c r="H14" s="389">
        <v>5</v>
      </c>
      <c r="I14" s="389">
        <v>1</v>
      </c>
      <c r="J14" s="389">
        <v>2</v>
      </c>
      <c r="K14" s="389">
        <v>0</v>
      </c>
      <c r="L14" s="389">
        <v>0</v>
      </c>
      <c r="M14" s="389">
        <v>0</v>
      </c>
      <c r="N14" s="389">
        <v>0</v>
      </c>
      <c r="O14" s="382">
        <v>3136</v>
      </c>
    </row>
    <row r="15" spans="1:15" ht="22.5" customHeight="1" x14ac:dyDescent="0.3">
      <c r="A15" s="326">
        <v>12</v>
      </c>
      <c r="B15" s="147" t="s">
        <v>40</v>
      </c>
      <c r="C15" s="388">
        <v>776</v>
      </c>
      <c r="D15" s="387">
        <v>589</v>
      </c>
      <c r="E15" s="387">
        <v>117</v>
      </c>
      <c r="F15" s="387">
        <v>44</v>
      </c>
      <c r="G15" s="387">
        <v>12</v>
      </c>
      <c r="H15" s="387">
        <v>10</v>
      </c>
      <c r="I15" s="387">
        <v>2</v>
      </c>
      <c r="J15" s="387">
        <v>1</v>
      </c>
      <c r="K15" s="387">
        <v>0</v>
      </c>
      <c r="L15" s="387">
        <v>1</v>
      </c>
      <c r="M15" s="387">
        <v>0</v>
      </c>
      <c r="N15" s="387">
        <v>0</v>
      </c>
      <c r="O15" s="386">
        <v>2649</v>
      </c>
    </row>
    <row r="16" spans="1:15" ht="22.5" customHeight="1" x14ac:dyDescent="0.3">
      <c r="A16" s="330">
        <v>13</v>
      </c>
      <c r="B16" s="152" t="s">
        <v>39</v>
      </c>
      <c r="C16" s="390">
        <v>443</v>
      </c>
      <c r="D16" s="389">
        <v>325</v>
      </c>
      <c r="E16" s="389">
        <v>76</v>
      </c>
      <c r="F16" s="389">
        <v>25</v>
      </c>
      <c r="G16" s="389">
        <v>8</v>
      </c>
      <c r="H16" s="389">
        <v>2</v>
      </c>
      <c r="I16" s="389">
        <v>2</v>
      </c>
      <c r="J16" s="389">
        <v>1</v>
      </c>
      <c r="K16" s="389">
        <v>0</v>
      </c>
      <c r="L16" s="389">
        <v>0</v>
      </c>
      <c r="M16" s="389">
        <v>0</v>
      </c>
      <c r="N16" s="389">
        <v>1</v>
      </c>
      <c r="O16" s="382">
        <v>1496</v>
      </c>
    </row>
    <row r="17" spans="1:15" ht="22.5" customHeight="1" x14ac:dyDescent="0.3">
      <c r="A17" s="326">
        <v>14</v>
      </c>
      <c r="B17" s="147" t="s">
        <v>38</v>
      </c>
      <c r="C17" s="388">
        <v>749</v>
      </c>
      <c r="D17" s="387">
        <v>571</v>
      </c>
      <c r="E17" s="387">
        <v>116</v>
      </c>
      <c r="F17" s="387">
        <v>39</v>
      </c>
      <c r="G17" s="387">
        <v>12</v>
      </c>
      <c r="H17" s="387">
        <v>6</v>
      </c>
      <c r="I17" s="387">
        <v>3</v>
      </c>
      <c r="J17" s="387">
        <v>1</v>
      </c>
      <c r="K17" s="387">
        <v>0</v>
      </c>
      <c r="L17" s="387">
        <v>0</v>
      </c>
      <c r="M17" s="387">
        <v>0</v>
      </c>
      <c r="N17" s="387">
        <v>0</v>
      </c>
      <c r="O17" s="386">
        <v>2528</v>
      </c>
    </row>
    <row r="18" spans="1:15" ht="22.5" customHeight="1" x14ac:dyDescent="0.3">
      <c r="A18" s="330">
        <v>15</v>
      </c>
      <c r="B18" s="152" t="s">
        <v>37</v>
      </c>
      <c r="C18" s="390">
        <v>607</v>
      </c>
      <c r="D18" s="389">
        <v>439</v>
      </c>
      <c r="E18" s="389">
        <v>116</v>
      </c>
      <c r="F18" s="389">
        <v>31</v>
      </c>
      <c r="G18" s="389">
        <v>12</v>
      </c>
      <c r="H18" s="389">
        <v>2</v>
      </c>
      <c r="I18" s="389">
        <v>0</v>
      </c>
      <c r="J18" s="389">
        <v>2</v>
      </c>
      <c r="K18" s="389">
        <v>1</v>
      </c>
      <c r="L18" s="389">
        <v>1</v>
      </c>
      <c r="M18" s="389">
        <v>1</v>
      </c>
      <c r="N18" s="389">
        <v>0</v>
      </c>
      <c r="O18" s="382">
        <v>2060</v>
      </c>
    </row>
    <row r="19" spans="1:15" ht="22.5" customHeight="1" x14ac:dyDescent="0.3">
      <c r="A19" s="326">
        <v>16</v>
      </c>
      <c r="B19" s="147" t="s">
        <v>36</v>
      </c>
      <c r="C19" s="388">
        <v>589</v>
      </c>
      <c r="D19" s="387">
        <v>449</v>
      </c>
      <c r="E19" s="387">
        <v>93</v>
      </c>
      <c r="F19" s="387">
        <v>31</v>
      </c>
      <c r="G19" s="387">
        <v>8</v>
      </c>
      <c r="H19" s="387">
        <v>4</v>
      </c>
      <c r="I19" s="387">
        <v>2</v>
      </c>
      <c r="J19" s="387">
        <v>1</v>
      </c>
      <c r="K19" s="387">
        <v>0</v>
      </c>
      <c r="L19" s="387">
        <v>0</v>
      </c>
      <c r="M19" s="387">
        <v>0</v>
      </c>
      <c r="N19" s="387">
        <v>0</v>
      </c>
      <c r="O19" s="386">
        <v>2030</v>
      </c>
    </row>
    <row r="20" spans="1:15" ht="22.5" customHeight="1" x14ac:dyDescent="0.3">
      <c r="A20" s="330">
        <v>17</v>
      </c>
      <c r="B20" s="152" t="s">
        <v>35</v>
      </c>
      <c r="C20" s="390">
        <v>675</v>
      </c>
      <c r="D20" s="389">
        <v>540</v>
      </c>
      <c r="E20" s="389">
        <v>97</v>
      </c>
      <c r="F20" s="389">
        <v>28</v>
      </c>
      <c r="G20" s="389">
        <v>6</v>
      </c>
      <c r="H20" s="389">
        <v>2</v>
      </c>
      <c r="I20" s="389">
        <v>1</v>
      </c>
      <c r="J20" s="389">
        <v>0</v>
      </c>
      <c r="K20" s="389">
        <v>0</v>
      </c>
      <c r="L20" s="389">
        <v>0</v>
      </c>
      <c r="M20" s="389">
        <v>0</v>
      </c>
      <c r="N20" s="389">
        <v>0</v>
      </c>
      <c r="O20" s="382">
        <v>2207</v>
      </c>
    </row>
    <row r="21" spans="1:15" ht="22.5" customHeight="1" x14ac:dyDescent="0.3">
      <c r="A21" s="326">
        <v>18</v>
      </c>
      <c r="B21" s="147" t="s">
        <v>34</v>
      </c>
      <c r="C21" s="388">
        <v>1221</v>
      </c>
      <c r="D21" s="387">
        <v>903</v>
      </c>
      <c r="E21" s="387">
        <v>222</v>
      </c>
      <c r="F21" s="387">
        <v>66</v>
      </c>
      <c r="G21" s="387">
        <v>12</v>
      </c>
      <c r="H21" s="387">
        <v>11</v>
      </c>
      <c r="I21" s="387">
        <v>3</v>
      </c>
      <c r="J21" s="387">
        <v>0</v>
      </c>
      <c r="K21" s="387">
        <v>3</v>
      </c>
      <c r="L21" s="387">
        <v>0</v>
      </c>
      <c r="M21" s="387">
        <v>0</v>
      </c>
      <c r="N21" s="387">
        <v>0</v>
      </c>
      <c r="O21" s="386">
        <v>4086</v>
      </c>
    </row>
    <row r="22" spans="1:15" ht="30.75" customHeight="1" x14ac:dyDescent="0.3">
      <c r="A22" s="385" t="s">
        <v>33</v>
      </c>
      <c r="B22" s="384"/>
      <c r="C22" s="383">
        <f>SUM(C4:C21)</f>
        <v>18342</v>
      </c>
      <c r="D22" s="383">
        <f>SUM(D4:D21)</f>
        <v>13972</v>
      </c>
      <c r="E22" s="383">
        <f>SUM(E4:E21)</f>
        <v>2994</v>
      </c>
      <c r="F22" s="383">
        <f>SUM(F4:F21)</f>
        <v>825</v>
      </c>
      <c r="G22" s="383">
        <f>SUM(G4:G21)</f>
        <v>286</v>
      </c>
      <c r="H22" s="383">
        <f>SUM(H4:H21)</f>
        <v>117</v>
      </c>
      <c r="I22" s="383">
        <f>SUM(I4:I21)</f>
        <v>53</v>
      </c>
      <c r="J22" s="383">
        <f>SUM(J4:J21)</f>
        <v>25</v>
      </c>
      <c r="K22" s="383">
        <f>SUM(K4:K21)</f>
        <v>14</v>
      </c>
      <c r="L22" s="383">
        <f>SUM(L4:L21)</f>
        <v>6</v>
      </c>
      <c r="M22" s="383">
        <f>SUM(M4:M21)</f>
        <v>6</v>
      </c>
      <c r="N22" s="383">
        <f>SUM(N4:N21)</f>
        <v>3</v>
      </c>
      <c r="O22" s="382">
        <f>SUM(O4:O21)</f>
        <v>61406</v>
      </c>
    </row>
    <row r="23" spans="1:15" x14ac:dyDescent="0.3">
      <c r="I23" s="380"/>
      <c r="J23" s="380"/>
      <c r="K23" s="380"/>
      <c r="L23" s="380"/>
      <c r="M23" s="380"/>
      <c r="N23" s="380"/>
      <c r="O23" s="381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P2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N1"/>
    </sheetView>
  </sheetViews>
  <sheetFormatPr defaultRowHeight="15.75" x14ac:dyDescent="0.25"/>
  <cols>
    <col min="1" max="1" width="5.42578125" style="398" customWidth="1"/>
    <col min="2" max="2" width="21.140625" style="226" customWidth="1"/>
    <col min="3" max="3" width="14.140625" style="398" customWidth="1"/>
    <col min="4" max="4" width="15.5703125" style="398" customWidth="1"/>
    <col min="5" max="5" width="13.42578125" style="398" customWidth="1"/>
    <col min="6" max="6" width="19.7109375" style="398" customWidth="1"/>
    <col min="7" max="7" width="17.42578125" style="226" customWidth="1"/>
    <col min="8" max="8" width="17" style="226" customWidth="1"/>
    <col min="9" max="11" width="14.5703125" style="226" customWidth="1"/>
    <col min="12" max="12" width="17.42578125" style="226" customWidth="1"/>
    <col min="13" max="13" width="24" style="226" bestFit="1" customWidth="1"/>
    <col min="14" max="14" width="15.85546875" style="226" customWidth="1"/>
    <col min="15" max="15" width="47.140625" style="226" customWidth="1"/>
    <col min="16" max="16384" width="9.140625" style="226"/>
  </cols>
  <sheetData>
    <row r="1" spans="1:16" ht="48" customHeight="1" x14ac:dyDescent="0.25">
      <c r="A1" s="224" t="s">
        <v>246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6" ht="25.5" customHeight="1" x14ac:dyDescent="0.25">
      <c r="A2" s="161" t="s">
        <v>169</v>
      </c>
      <c r="B2" s="161" t="s">
        <v>65</v>
      </c>
      <c r="C2" s="426" t="s">
        <v>245</v>
      </c>
      <c r="D2" s="425"/>
      <c r="E2" s="425"/>
      <c r="F2" s="425"/>
      <c r="G2" s="425"/>
      <c r="H2" s="425"/>
      <c r="I2" s="424" t="s">
        <v>244</v>
      </c>
      <c r="J2" s="161"/>
      <c r="K2" s="161"/>
      <c r="L2" s="161"/>
      <c r="M2" s="161"/>
      <c r="N2" s="161"/>
    </row>
    <row r="3" spans="1:16" ht="67.5" customHeight="1" thickBot="1" x14ac:dyDescent="0.3">
      <c r="A3" s="252"/>
      <c r="B3" s="252"/>
      <c r="C3" s="421" t="s">
        <v>243</v>
      </c>
      <c r="D3" s="421" t="s">
        <v>242</v>
      </c>
      <c r="E3" s="421" t="s">
        <v>241</v>
      </c>
      <c r="F3" s="421" t="s">
        <v>240</v>
      </c>
      <c r="G3" s="421" t="s">
        <v>239</v>
      </c>
      <c r="H3" s="423" t="s">
        <v>238</v>
      </c>
      <c r="I3" s="422" t="s">
        <v>243</v>
      </c>
      <c r="J3" s="421" t="s">
        <v>242</v>
      </c>
      <c r="K3" s="421" t="s">
        <v>241</v>
      </c>
      <c r="L3" s="421" t="s">
        <v>240</v>
      </c>
      <c r="M3" s="421" t="s">
        <v>239</v>
      </c>
      <c r="N3" s="421" t="s">
        <v>238</v>
      </c>
    </row>
    <row r="4" spans="1:16" ht="27.75" customHeight="1" thickTop="1" x14ac:dyDescent="0.25">
      <c r="A4" s="250">
        <v>1</v>
      </c>
      <c r="B4" s="420" t="s">
        <v>51</v>
      </c>
      <c r="C4" s="419">
        <v>0</v>
      </c>
      <c r="D4" s="419">
        <v>39</v>
      </c>
      <c r="E4" s="419">
        <v>3306</v>
      </c>
      <c r="F4" s="415">
        <f>SUM(C4:E4)</f>
        <v>3345</v>
      </c>
      <c r="G4" s="418">
        <v>2591</v>
      </c>
      <c r="H4" s="417">
        <v>133</v>
      </c>
      <c r="I4" s="419">
        <v>0</v>
      </c>
      <c r="J4" s="419">
        <v>41</v>
      </c>
      <c r="K4" s="419">
        <v>3357</v>
      </c>
      <c r="L4" s="415">
        <f>SUM(I4:K4)</f>
        <v>3398</v>
      </c>
      <c r="M4" s="418">
        <v>2612</v>
      </c>
      <c r="N4" s="417">
        <v>139</v>
      </c>
    </row>
    <row r="5" spans="1:16" ht="27.75" customHeight="1" x14ac:dyDescent="0.25">
      <c r="A5" s="244">
        <v>2</v>
      </c>
      <c r="B5" s="303" t="s">
        <v>50</v>
      </c>
      <c r="C5" s="413">
        <v>0</v>
      </c>
      <c r="D5" s="413">
        <v>21</v>
      </c>
      <c r="E5" s="413">
        <v>1790</v>
      </c>
      <c r="F5" s="412">
        <f>SUM(C5:E5)</f>
        <v>1811</v>
      </c>
      <c r="G5" s="302">
        <v>1079</v>
      </c>
      <c r="H5" s="411">
        <v>114</v>
      </c>
      <c r="I5" s="413">
        <v>0</v>
      </c>
      <c r="J5" s="413">
        <v>21</v>
      </c>
      <c r="K5" s="413">
        <v>1820</v>
      </c>
      <c r="L5" s="412">
        <f>SUM(I5:K5)</f>
        <v>1841</v>
      </c>
      <c r="M5" s="302">
        <v>1087</v>
      </c>
      <c r="N5" s="411">
        <v>119</v>
      </c>
      <c r="O5" s="410"/>
      <c r="P5" s="409"/>
    </row>
    <row r="6" spans="1:16" ht="27.75" customHeight="1" x14ac:dyDescent="0.25">
      <c r="A6" s="248">
        <v>3</v>
      </c>
      <c r="B6" s="309" t="s">
        <v>49</v>
      </c>
      <c r="C6" s="416">
        <v>3</v>
      </c>
      <c r="D6" s="416">
        <v>30</v>
      </c>
      <c r="E6" s="416">
        <v>4575</v>
      </c>
      <c r="F6" s="415">
        <f>SUM(C6:E6)</f>
        <v>4608</v>
      </c>
      <c r="G6" s="308">
        <v>3094</v>
      </c>
      <c r="H6" s="414">
        <v>202</v>
      </c>
      <c r="I6" s="416">
        <v>3</v>
      </c>
      <c r="J6" s="416">
        <v>30</v>
      </c>
      <c r="K6" s="416">
        <v>4641</v>
      </c>
      <c r="L6" s="415">
        <f>SUM(I6:K6)</f>
        <v>4674</v>
      </c>
      <c r="M6" s="308">
        <v>3117</v>
      </c>
      <c r="N6" s="414">
        <v>209</v>
      </c>
      <c r="O6" s="410"/>
      <c r="P6" s="409"/>
    </row>
    <row r="7" spans="1:16" ht="27.75" customHeight="1" x14ac:dyDescent="0.25">
      <c r="A7" s="244">
        <v>4</v>
      </c>
      <c r="B7" s="303" t="s">
        <v>48</v>
      </c>
      <c r="C7" s="413">
        <v>7</v>
      </c>
      <c r="D7" s="413">
        <v>290</v>
      </c>
      <c r="E7" s="413">
        <v>14107</v>
      </c>
      <c r="F7" s="412">
        <f>SUM(C7:E7)</f>
        <v>14404</v>
      </c>
      <c r="G7" s="302">
        <v>4435</v>
      </c>
      <c r="H7" s="411">
        <v>491</v>
      </c>
      <c r="I7" s="413">
        <v>8</v>
      </c>
      <c r="J7" s="413">
        <v>295</v>
      </c>
      <c r="K7" s="413">
        <v>14262</v>
      </c>
      <c r="L7" s="412">
        <f>SUM(I7:K7)</f>
        <v>14565</v>
      </c>
      <c r="M7" s="302">
        <v>4481</v>
      </c>
      <c r="N7" s="411">
        <v>500</v>
      </c>
      <c r="O7" s="410"/>
      <c r="P7" s="409"/>
    </row>
    <row r="8" spans="1:16" ht="27.75" customHeight="1" x14ac:dyDescent="0.25">
      <c r="A8" s="248">
        <v>5</v>
      </c>
      <c r="B8" s="309" t="s">
        <v>47</v>
      </c>
      <c r="C8" s="416">
        <v>5</v>
      </c>
      <c r="D8" s="416">
        <v>88</v>
      </c>
      <c r="E8" s="416">
        <v>7609</v>
      </c>
      <c r="F8" s="415">
        <f>SUM(C8:E8)</f>
        <v>7702</v>
      </c>
      <c r="G8" s="308">
        <v>5964</v>
      </c>
      <c r="H8" s="414">
        <v>331</v>
      </c>
      <c r="I8" s="416">
        <v>5</v>
      </c>
      <c r="J8" s="416">
        <v>92</v>
      </c>
      <c r="K8" s="416">
        <v>7713</v>
      </c>
      <c r="L8" s="415">
        <f>SUM(I8:K8)</f>
        <v>7810</v>
      </c>
      <c r="M8" s="308">
        <v>6005</v>
      </c>
      <c r="N8" s="414">
        <v>338</v>
      </c>
      <c r="O8" s="410"/>
      <c r="P8" s="409"/>
    </row>
    <row r="9" spans="1:16" ht="27.75" customHeight="1" x14ac:dyDescent="0.25">
      <c r="A9" s="244">
        <v>6</v>
      </c>
      <c r="B9" s="303" t="s">
        <v>46</v>
      </c>
      <c r="C9" s="413">
        <v>8</v>
      </c>
      <c r="D9" s="413">
        <v>119</v>
      </c>
      <c r="E9" s="413">
        <v>11376</v>
      </c>
      <c r="F9" s="412">
        <f>SUM(C9:E9)</f>
        <v>11503</v>
      </c>
      <c r="G9" s="302">
        <v>6165</v>
      </c>
      <c r="H9" s="411">
        <v>519</v>
      </c>
      <c r="I9" s="413">
        <v>8</v>
      </c>
      <c r="J9" s="413">
        <v>123</v>
      </c>
      <c r="K9" s="413">
        <v>11487</v>
      </c>
      <c r="L9" s="412">
        <f>SUM(I9:K9)</f>
        <v>11618</v>
      </c>
      <c r="M9" s="302">
        <v>6209</v>
      </c>
      <c r="N9" s="411">
        <v>532</v>
      </c>
      <c r="O9" s="410"/>
      <c r="P9" s="409"/>
    </row>
    <row r="10" spans="1:16" ht="27.75" customHeight="1" x14ac:dyDescent="0.25">
      <c r="A10" s="248">
        <v>7</v>
      </c>
      <c r="B10" s="309" t="s">
        <v>45</v>
      </c>
      <c r="C10" s="416">
        <v>1</v>
      </c>
      <c r="D10" s="416">
        <v>70</v>
      </c>
      <c r="E10" s="416">
        <v>3754</v>
      </c>
      <c r="F10" s="415">
        <f>SUM(C10:E10)</f>
        <v>3825</v>
      </c>
      <c r="G10" s="308">
        <v>3291</v>
      </c>
      <c r="H10" s="414">
        <v>256</v>
      </c>
      <c r="I10" s="416">
        <v>1</v>
      </c>
      <c r="J10" s="416">
        <v>72</v>
      </c>
      <c r="K10" s="416">
        <v>3825</v>
      </c>
      <c r="L10" s="415">
        <f>SUM(I10:K10)</f>
        <v>3898</v>
      </c>
      <c r="M10" s="308">
        <v>3333</v>
      </c>
      <c r="N10" s="414">
        <v>258</v>
      </c>
      <c r="O10" s="410"/>
      <c r="P10" s="409"/>
    </row>
    <row r="11" spans="1:16" ht="27.75" customHeight="1" x14ac:dyDescent="0.25">
      <c r="A11" s="244">
        <v>8</v>
      </c>
      <c r="B11" s="303" t="s">
        <v>44</v>
      </c>
      <c r="C11" s="413">
        <v>1</v>
      </c>
      <c r="D11" s="413">
        <v>54</v>
      </c>
      <c r="E11" s="413">
        <v>4176</v>
      </c>
      <c r="F11" s="412">
        <f>SUM(C11:E11)</f>
        <v>4231</v>
      </c>
      <c r="G11" s="302">
        <v>3379</v>
      </c>
      <c r="H11" s="411">
        <v>183</v>
      </c>
      <c r="I11" s="413">
        <v>1</v>
      </c>
      <c r="J11" s="413">
        <v>55</v>
      </c>
      <c r="K11" s="413">
        <v>4232</v>
      </c>
      <c r="L11" s="412">
        <f>SUM(I11:K11)</f>
        <v>4288</v>
      </c>
      <c r="M11" s="302">
        <v>3412</v>
      </c>
      <c r="N11" s="411">
        <v>185</v>
      </c>
      <c r="O11" s="410"/>
      <c r="P11" s="409"/>
    </row>
    <row r="12" spans="1:16" ht="27.75" customHeight="1" x14ac:dyDescent="0.25">
      <c r="A12" s="248">
        <v>9</v>
      </c>
      <c r="B12" s="309" t="s">
        <v>43</v>
      </c>
      <c r="C12" s="416">
        <v>4</v>
      </c>
      <c r="D12" s="416">
        <v>58</v>
      </c>
      <c r="E12" s="416">
        <v>4810</v>
      </c>
      <c r="F12" s="415">
        <f>SUM(C12:E12)</f>
        <v>4872</v>
      </c>
      <c r="G12" s="308">
        <v>3101</v>
      </c>
      <c r="H12" s="414">
        <v>211</v>
      </c>
      <c r="I12" s="416">
        <v>4</v>
      </c>
      <c r="J12" s="416">
        <v>61</v>
      </c>
      <c r="K12" s="416">
        <v>4876</v>
      </c>
      <c r="L12" s="415">
        <f>SUM(I12:K12)</f>
        <v>4941</v>
      </c>
      <c r="M12" s="308">
        <v>3128</v>
      </c>
      <c r="N12" s="414">
        <v>214</v>
      </c>
      <c r="O12" s="410"/>
      <c r="P12" s="409"/>
    </row>
    <row r="13" spans="1:16" ht="27.75" customHeight="1" x14ac:dyDescent="0.25">
      <c r="A13" s="244">
        <v>10</v>
      </c>
      <c r="B13" s="303" t="s">
        <v>42</v>
      </c>
      <c r="C13" s="413">
        <v>1</v>
      </c>
      <c r="D13" s="413">
        <v>23</v>
      </c>
      <c r="E13" s="413">
        <v>1667</v>
      </c>
      <c r="F13" s="412">
        <f>SUM(C13:E13)</f>
        <v>1691</v>
      </c>
      <c r="G13" s="302">
        <v>1040</v>
      </c>
      <c r="H13" s="411">
        <v>51</v>
      </c>
      <c r="I13" s="413">
        <v>1</v>
      </c>
      <c r="J13" s="413">
        <v>23</v>
      </c>
      <c r="K13" s="413">
        <v>1694</v>
      </c>
      <c r="L13" s="412">
        <f>SUM(I13:K13)</f>
        <v>1718</v>
      </c>
      <c r="M13" s="302">
        <v>1046</v>
      </c>
      <c r="N13" s="411">
        <v>53</v>
      </c>
      <c r="O13" s="410"/>
      <c r="P13" s="409"/>
    </row>
    <row r="14" spans="1:16" ht="27.75" customHeight="1" x14ac:dyDescent="0.25">
      <c r="A14" s="248">
        <v>11</v>
      </c>
      <c r="B14" s="309" t="s">
        <v>41</v>
      </c>
      <c r="C14" s="416">
        <v>3</v>
      </c>
      <c r="D14" s="416">
        <v>65</v>
      </c>
      <c r="E14" s="416">
        <v>3520</v>
      </c>
      <c r="F14" s="415">
        <f>SUM(C14:E14)</f>
        <v>3588</v>
      </c>
      <c r="G14" s="308">
        <v>1714</v>
      </c>
      <c r="H14" s="414">
        <v>116</v>
      </c>
      <c r="I14" s="416">
        <v>3</v>
      </c>
      <c r="J14" s="416">
        <v>66</v>
      </c>
      <c r="K14" s="416">
        <v>3580</v>
      </c>
      <c r="L14" s="415">
        <f>SUM(I14:K14)</f>
        <v>3649</v>
      </c>
      <c r="M14" s="308">
        <v>1725</v>
      </c>
      <c r="N14" s="414">
        <v>120</v>
      </c>
      <c r="O14" s="410"/>
      <c r="P14" s="409"/>
    </row>
    <row r="15" spans="1:16" ht="27.75" customHeight="1" x14ac:dyDescent="0.25">
      <c r="A15" s="244">
        <v>12</v>
      </c>
      <c r="B15" s="303" t="s">
        <v>40</v>
      </c>
      <c r="C15" s="413">
        <v>3</v>
      </c>
      <c r="D15" s="413">
        <v>45</v>
      </c>
      <c r="E15" s="413">
        <v>4187</v>
      </c>
      <c r="F15" s="412">
        <f>SUM(C15:E15)</f>
        <v>4235</v>
      </c>
      <c r="G15" s="302">
        <v>2432</v>
      </c>
      <c r="H15" s="411">
        <v>293</v>
      </c>
      <c r="I15" s="413">
        <v>3</v>
      </c>
      <c r="J15" s="413">
        <v>45</v>
      </c>
      <c r="K15" s="413">
        <v>4241</v>
      </c>
      <c r="L15" s="412">
        <f>SUM(I15:K15)</f>
        <v>4289</v>
      </c>
      <c r="M15" s="302">
        <v>2446</v>
      </c>
      <c r="N15" s="411">
        <v>300</v>
      </c>
      <c r="O15" s="410"/>
      <c r="P15" s="409"/>
    </row>
    <row r="16" spans="1:16" ht="27.75" customHeight="1" x14ac:dyDescent="0.25">
      <c r="A16" s="248">
        <v>13</v>
      </c>
      <c r="B16" s="309" t="s">
        <v>39</v>
      </c>
      <c r="C16" s="416">
        <v>0</v>
      </c>
      <c r="D16" s="416">
        <v>28</v>
      </c>
      <c r="E16" s="416">
        <v>2125</v>
      </c>
      <c r="F16" s="415">
        <f>SUM(C16:E16)</f>
        <v>2153</v>
      </c>
      <c r="G16" s="308">
        <v>1098</v>
      </c>
      <c r="H16" s="414">
        <v>54</v>
      </c>
      <c r="I16" s="416">
        <v>0</v>
      </c>
      <c r="J16" s="416">
        <v>28</v>
      </c>
      <c r="K16" s="416">
        <v>2155</v>
      </c>
      <c r="L16" s="415">
        <f>SUM(I16:K16)</f>
        <v>2183</v>
      </c>
      <c r="M16" s="308">
        <v>1105</v>
      </c>
      <c r="N16" s="414">
        <v>55</v>
      </c>
      <c r="O16" s="410"/>
      <c r="P16" s="409"/>
    </row>
    <row r="17" spans="1:16" ht="27.75" customHeight="1" x14ac:dyDescent="0.25">
      <c r="A17" s="244">
        <v>14</v>
      </c>
      <c r="B17" s="303" t="s">
        <v>38</v>
      </c>
      <c r="C17" s="413">
        <v>1</v>
      </c>
      <c r="D17" s="413">
        <v>52</v>
      </c>
      <c r="E17" s="413">
        <v>2954</v>
      </c>
      <c r="F17" s="412">
        <f>SUM(C17:E17)</f>
        <v>3007</v>
      </c>
      <c r="G17" s="302">
        <v>1901</v>
      </c>
      <c r="H17" s="411">
        <v>154</v>
      </c>
      <c r="I17" s="413">
        <v>1</v>
      </c>
      <c r="J17" s="413">
        <v>52</v>
      </c>
      <c r="K17" s="413">
        <v>2996</v>
      </c>
      <c r="L17" s="412">
        <f>SUM(I17:K17)</f>
        <v>3049</v>
      </c>
      <c r="M17" s="302">
        <v>1918</v>
      </c>
      <c r="N17" s="411">
        <v>166</v>
      </c>
    </row>
    <row r="18" spans="1:16" ht="27.75" customHeight="1" x14ac:dyDescent="0.25">
      <c r="A18" s="248">
        <v>15</v>
      </c>
      <c r="B18" s="309" t="s">
        <v>37</v>
      </c>
      <c r="C18" s="416">
        <v>0</v>
      </c>
      <c r="D18" s="416">
        <v>35</v>
      </c>
      <c r="E18" s="416">
        <v>2452</v>
      </c>
      <c r="F18" s="415">
        <f>SUM(C18:E18)</f>
        <v>2487</v>
      </c>
      <c r="G18" s="308">
        <v>1392</v>
      </c>
      <c r="H18" s="414">
        <v>130</v>
      </c>
      <c r="I18" s="416">
        <v>0</v>
      </c>
      <c r="J18" s="416">
        <v>35</v>
      </c>
      <c r="K18" s="416">
        <v>2488</v>
      </c>
      <c r="L18" s="415">
        <f>SUM(I18:K18)</f>
        <v>2523</v>
      </c>
      <c r="M18" s="308">
        <v>1404</v>
      </c>
      <c r="N18" s="414">
        <v>133</v>
      </c>
    </row>
    <row r="19" spans="1:16" ht="27.75" customHeight="1" x14ac:dyDescent="0.25">
      <c r="A19" s="244">
        <v>16</v>
      </c>
      <c r="B19" s="303" t="s">
        <v>36</v>
      </c>
      <c r="C19" s="413">
        <v>1</v>
      </c>
      <c r="D19" s="413">
        <v>65</v>
      </c>
      <c r="E19" s="413">
        <v>8298</v>
      </c>
      <c r="F19" s="412">
        <f>SUM(C19:E19)</f>
        <v>8364</v>
      </c>
      <c r="G19" s="302">
        <v>1462</v>
      </c>
      <c r="H19" s="411">
        <v>107</v>
      </c>
      <c r="I19" s="413">
        <v>1</v>
      </c>
      <c r="J19" s="413">
        <v>65</v>
      </c>
      <c r="K19" s="413">
        <v>8376</v>
      </c>
      <c r="L19" s="412">
        <f>SUM(I19:K19)</f>
        <v>8442</v>
      </c>
      <c r="M19" s="302">
        <v>1472</v>
      </c>
      <c r="N19" s="411">
        <v>109</v>
      </c>
      <c r="O19" s="410"/>
      <c r="P19" s="409"/>
    </row>
    <row r="20" spans="1:16" ht="27.75" customHeight="1" x14ac:dyDescent="0.25">
      <c r="A20" s="248">
        <v>17</v>
      </c>
      <c r="B20" s="309" t="s">
        <v>35</v>
      </c>
      <c r="C20" s="416">
        <v>0</v>
      </c>
      <c r="D20" s="416">
        <v>54</v>
      </c>
      <c r="E20" s="416">
        <v>4046</v>
      </c>
      <c r="F20" s="415">
        <f>SUM(C20:E20)</f>
        <v>4100</v>
      </c>
      <c r="G20" s="308">
        <v>4347</v>
      </c>
      <c r="H20" s="414">
        <v>320</v>
      </c>
      <c r="I20" s="416">
        <v>0</v>
      </c>
      <c r="J20" s="416">
        <v>55</v>
      </c>
      <c r="K20" s="416">
        <v>4100</v>
      </c>
      <c r="L20" s="415">
        <f>SUM(I20:K20)</f>
        <v>4155</v>
      </c>
      <c r="M20" s="308">
        <v>4381</v>
      </c>
      <c r="N20" s="414">
        <v>335</v>
      </c>
    </row>
    <row r="21" spans="1:16" ht="27.75" customHeight="1" x14ac:dyDescent="0.25">
      <c r="A21" s="244">
        <v>18</v>
      </c>
      <c r="B21" s="303" t="s">
        <v>34</v>
      </c>
      <c r="C21" s="413">
        <v>3</v>
      </c>
      <c r="D21" s="413">
        <v>67</v>
      </c>
      <c r="E21" s="413">
        <v>5534</v>
      </c>
      <c r="F21" s="412">
        <f>SUM(C21:E21)</f>
        <v>5604</v>
      </c>
      <c r="G21" s="302">
        <v>3333</v>
      </c>
      <c r="H21" s="411">
        <v>242</v>
      </c>
      <c r="I21" s="413">
        <v>3</v>
      </c>
      <c r="J21" s="413">
        <v>69</v>
      </c>
      <c r="K21" s="413">
        <v>5592</v>
      </c>
      <c r="L21" s="412">
        <f>SUM(I21:K21)</f>
        <v>5664</v>
      </c>
      <c r="M21" s="302">
        <v>3357</v>
      </c>
      <c r="N21" s="411">
        <v>249</v>
      </c>
      <c r="O21" s="410"/>
      <c r="P21" s="409"/>
    </row>
    <row r="22" spans="1:16" s="403" customFormat="1" ht="35.25" customHeight="1" x14ac:dyDescent="0.25">
      <c r="A22" s="408" t="s">
        <v>33</v>
      </c>
      <c r="B22" s="407"/>
      <c r="C22" s="404">
        <f>SUM(C4:C21)</f>
        <v>41</v>
      </c>
      <c r="D22" s="404">
        <f>SUM(D4:D21)</f>
        <v>1203</v>
      </c>
      <c r="E22" s="404">
        <f>SUM(E4:E21)</f>
        <v>90286</v>
      </c>
      <c r="F22" s="404">
        <f>SUM(F4:F21)</f>
        <v>91530</v>
      </c>
      <c r="G22" s="404">
        <f>SUM(G4:G21)</f>
        <v>51818</v>
      </c>
      <c r="H22" s="406">
        <f>SUM(H4:H21)</f>
        <v>3907</v>
      </c>
      <c r="I22" s="405">
        <f>SUM(I4:I21)</f>
        <v>42</v>
      </c>
      <c r="J22" s="404">
        <f>SUM(J4:J21)</f>
        <v>1228</v>
      </c>
      <c r="K22" s="404">
        <f>SUM(K4:K21)</f>
        <v>91435</v>
      </c>
      <c r="L22" s="404">
        <f>SUM(L4:L21)</f>
        <v>92705</v>
      </c>
      <c r="M22" s="404">
        <f>SUM(M4:M21)</f>
        <v>52238</v>
      </c>
      <c r="N22" s="404">
        <f>SUM(N4:N21)</f>
        <v>4014</v>
      </c>
    </row>
    <row r="23" spans="1:16" ht="20.25" customHeight="1" x14ac:dyDescent="0.25">
      <c r="C23" s="402"/>
      <c r="D23" s="402"/>
      <c r="E23" s="402"/>
      <c r="F23" s="402"/>
      <c r="G23" s="401"/>
      <c r="H23" s="401"/>
      <c r="I23" s="399"/>
      <c r="J23" s="401"/>
      <c r="K23" s="401"/>
      <c r="L23" s="401"/>
      <c r="M23" s="401"/>
      <c r="N23" s="401"/>
    </row>
    <row r="24" spans="1:16" x14ac:dyDescent="0.25">
      <c r="C24" s="400"/>
      <c r="D24" s="400"/>
      <c r="E24" s="400"/>
      <c r="F24" s="400"/>
      <c r="G24" s="399"/>
      <c r="H24" s="399"/>
      <c r="I24" s="399"/>
      <c r="J24" s="399"/>
      <c r="K24" s="399"/>
      <c r="L24" s="399"/>
      <c r="M24" s="399"/>
      <c r="N24" s="399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7030A0"/>
  </sheetPr>
  <dimension ref="A1:F23"/>
  <sheetViews>
    <sheetView topLeftCell="A4" zoomScaleNormal="100" workbookViewId="0">
      <selection activeCell="F10" sqref="F10"/>
    </sheetView>
  </sheetViews>
  <sheetFormatPr defaultColWidth="8.7109375" defaultRowHeight="15.75" x14ac:dyDescent="0.25"/>
  <cols>
    <col min="1" max="1" width="5.140625" style="430" customWidth="1"/>
    <col min="2" max="2" width="29.42578125" style="429" customWidth="1"/>
    <col min="3" max="3" width="12.42578125" style="427" customWidth="1"/>
    <col min="4" max="4" width="11.7109375" style="427" customWidth="1"/>
    <col min="5" max="5" width="10.85546875" style="428" customWidth="1"/>
    <col min="6" max="6" width="13" style="428" customWidth="1"/>
    <col min="7" max="16384" width="8.7109375" style="427"/>
  </cols>
  <sheetData>
    <row r="1" spans="1:6" ht="51.75" customHeight="1" x14ac:dyDescent="0.25">
      <c r="A1" s="445" t="s">
        <v>252</v>
      </c>
      <c r="B1" s="445"/>
      <c r="C1" s="445"/>
      <c r="D1" s="445"/>
      <c r="E1" s="445"/>
      <c r="F1" s="445"/>
    </row>
    <row r="2" spans="1:6" ht="40.5" customHeight="1" x14ac:dyDescent="0.25">
      <c r="A2" s="444" t="s">
        <v>251</v>
      </c>
      <c r="B2" s="440" t="s">
        <v>65</v>
      </c>
      <c r="C2" s="442" t="s">
        <v>250</v>
      </c>
      <c r="D2" s="442" t="s">
        <v>120</v>
      </c>
      <c r="E2" s="442" t="s">
        <v>249</v>
      </c>
      <c r="F2" s="442"/>
    </row>
    <row r="3" spans="1:6" ht="82.5" customHeight="1" x14ac:dyDescent="0.25">
      <c r="A3" s="443"/>
      <c r="B3" s="440"/>
      <c r="C3" s="442" t="s">
        <v>248</v>
      </c>
      <c r="D3" s="442"/>
      <c r="E3" s="442" t="s">
        <v>248</v>
      </c>
      <c r="F3" s="442"/>
    </row>
    <row r="4" spans="1:6" ht="31.5" x14ac:dyDescent="0.25">
      <c r="A4" s="441"/>
      <c r="B4" s="440"/>
      <c r="C4" s="439" t="s">
        <v>96</v>
      </c>
      <c r="D4" s="439" t="s">
        <v>247</v>
      </c>
      <c r="E4" s="439" t="s">
        <v>96</v>
      </c>
      <c r="F4" s="439" t="s">
        <v>247</v>
      </c>
    </row>
    <row r="5" spans="1:6" x14ac:dyDescent="0.25">
      <c r="A5" s="360">
        <v>1</v>
      </c>
      <c r="B5" s="438" t="s">
        <v>94</v>
      </c>
      <c r="C5" s="437">
        <v>234</v>
      </c>
      <c r="D5" s="437">
        <v>247</v>
      </c>
      <c r="E5" s="437">
        <v>258</v>
      </c>
      <c r="F5" s="437">
        <v>274</v>
      </c>
    </row>
    <row r="6" spans="1:6" x14ac:dyDescent="0.25">
      <c r="A6" s="354">
        <v>2</v>
      </c>
      <c r="B6" s="436" t="s">
        <v>93</v>
      </c>
      <c r="C6" s="435">
        <v>265</v>
      </c>
      <c r="D6" s="435">
        <v>280</v>
      </c>
      <c r="E6" s="435">
        <v>289</v>
      </c>
      <c r="F6" s="435">
        <v>309</v>
      </c>
    </row>
    <row r="7" spans="1:6" x14ac:dyDescent="0.25">
      <c r="A7" s="360">
        <v>3</v>
      </c>
      <c r="B7" s="438" t="s">
        <v>92</v>
      </c>
      <c r="C7" s="437">
        <v>368</v>
      </c>
      <c r="D7" s="437">
        <v>387</v>
      </c>
      <c r="E7" s="437">
        <v>410</v>
      </c>
      <c r="F7" s="437">
        <v>432</v>
      </c>
    </row>
    <row r="8" spans="1:6" x14ac:dyDescent="0.25">
      <c r="A8" s="354">
        <v>4</v>
      </c>
      <c r="B8" s="436" t="s">
        <v>91</v>
      </c>
      <c r="C8" s="435">
        <v>1475</v>
      </c>
      <c r="D8" s="435">
        <v>1545</v>
      </c>
      <c r="E8" s="435">
        <v>1705</v>
      </c>
      <c r="F8" s="435">
        <v>1792</v>
      </c>
    </row>
    <row r="9" spans="1:6" x14ac:dyDescent="0.25">
      <c r="A9" s="360">
        <v>5</v>
      </c>
      <c r="B9" s="438" t="s">
        <v>90</v>
      </c>
      <c r="C9" s="437">
        <v>750</v>
      </c>
      <c r="D9" s="437">
        <v>783</v>
      </c>
      <c r="E9" s="437">
        <v>823</v>
      </c>
      <c r="F9" s="437">
        <v>857</v>
      </c>
    </row>
    <row r="10" spans="1:6" x14ac:dyDescent="0.25">
      <c r="A10" s="354">
        <v>6</v>
      </c>
      <c r="B10" s="436" t="s">
        <v>89</v>
      </c>
      <c r="C10" s="435">
        <v>895</v>
      </c>
      <c r="D10" s="435">
        <v>945</v>
      </c>
      <c r="E10" s="435">
        <v>1016</v>
      </c>
      <c r="F10" s="435">
        <v>1077</v>
      </c>
    </row>
    <row r="11" spans="1:6" x14ac:dyDescent="0.25">
      <c r="A11" s="360">
        <v>7</v>
      </c>
      <c r="B11" s="438" t="s">
        <v>88</v>
      </c>
      <c r="C11" s="437">
        <v>325</v>
      </c>
      <c r="D11" s="437">
        <v>352</v>
      </c>
      <c r="E11" s="437">
        <v>359</v>
      </c>
      <c r="F11" s="437">
        <v>391</v>
      </c>
    </row>
    <row r="12" spans="1:6" x14ac:dyDescent="0.25">
      <c r="A12" s="354">
        <v>8</v>
      </c>
      <c r="B12" s="436" t="s">
        <v>87</v>
      </c>
      <c r="C12" s="435">
        <v>289</v>
      </c>
      <c r="D12" s="435">
        <v>308</v>
      </c>
      <c r="E12" s="435">
        <v>309</v>
      </c>
      <c r="F12" s="435">
        <v>333</v>
      </c>
    </row>
    <row r="13" spans="1:6" x14ac:dyDescent="0.25">
      <c r="A13" s="360">
        <v>9</v>
      </c>
      <c r="B13" s="438" t="s">
        <v>86</v>
      </c>
      <c r="C13" s="437">
        <v>414</v>
      </c>
      <c r="D13" s="437">
        <v>437</v>
      </c>
      <c r="E13" s="437">
        <v>469</v>
      </c>
      <c r="F13" s="437">
        <v>495</v>
      </c>
    </row>
    <row r="14" spans="1:6" x14ac:dyDescent="0.25">
      <c r="A14" s="354">
        <v>10</v>
      </c>
      <c r="B14" s="436" t="s">
        <v>85</v>
      </c>
      <c r="C14" s="435">
        <v>140</v>
      </c>
      <c r="D14" s="435">
        <v>147</v>
      </c>
      <c r="E14" s="435">
        <v>146</v>
      </c>
      <c r="F14" s="435">
        <v>155</v>
      </c>
    </row>
    <row r="15" spans="1:6" x14ac:dyDescent="0.25">
      <c r="A15" s="360">
        <v>11</v>
      </c>
      <c r="B15" s="438" t="s">
        <v>84</v>
      </c>
      <c r="C15" s="437">
        <v>412</v>
      </c>
      <c r="D15" s="437">
        <v>430</v>
      </c>
      <c r="E15" s="437">
        <v>459</v>
      </c>
      <c r="F15" s="437">
        <v>478</v>
      </c>
    </row>
    <row r="16" spans="1:6" x14ac:dyDescent="0.25">
      <c r="A16" s="354">
        <v>12</v>
      </c>
      <c r="B16" s="436" t="s">
        <v>82</v>
      </c>
      <c r="C16" s="435">
        <v>308</v>
      </c>
      <c r="D16" s="435">
        <v>322</v>
      </c>
      <c r="E16" s="435">
        <v>344</v>
      </c>
      <c r="F16" s="435">
        <v>365</v>
      </c>
    </row>
    <row r="17" spans="1:6" x14ac:dyDescent="0.25">
      <c r="A17" s="360">
        <v>13</v>
      </c>
      <c r="B17" s="438" t="s">
        <v>80</v>
      </c>
      <c r="C17" s="437">
        <v>151</v>
      </c>
      <c r="D17" s="437">
        <v>160</v>
      </c>
      <c r="E17" s="437">
        <v>182</v>
      </c>
      <c r="F17" s="437">
        <v>193</v>
      </c>
    </row>
    <row r="18" spans="1:6" x14ac:dyDescent="0.25">
      <c r="A18" s="354">
        <v>14</v>
      </c>
      <c r="B18" s="436" t="s">
        <v>78</v>
      </c>
      <c r="C18" s="435">
        <v>307</v>
      </c>
      <c r="D18" s="435">
        <v>326</v>
      </c>
      <c r="E18" s="435">
        <v>338</v>
      </c>
      <c r="F18" s="435">
        <v>360</v>
      </c>
    </row>
    <row r="19" spans="1:6" x14ac:dyDescent="0.25">
      <c r="A19" s="360">
        <v>15</v>
      </c>
      <c r="B19" s="438" t="s">
        <v>76</v>
      </c>
      <c r="C19" s="437">
        <v>260</v>
      </c>
      <c r="D19" s="437">
        <v>281</v>
      </c>
      <c r="E19" s="437">
        <v>294</v>
      </c>
      <c r="F19" s="437">
        <v>319</v>
      </c>
    </row>
    <row r="20" spans="1:6" x14ac:dyDescent="0.25">
      <c r="A20" s="354">
        <v>16</v>
      </c>
      <c r="B20" s="436" t="s">
        <v>74</v>
      </c>
      <c r="C20" s="435">
        <v>215</v>
      </c>
      <c r="D20" s="435">
        <v>225</v>
      </c>
      <c r="E20" s="435">
        <v>245</v>
      </c>
      <c r="F20" s="435">
        <v>257</v>
      </c>
    </row>
    <row r="21" spans="1:6" x14ac:dyDescent="0.25">
      <c r="A21" s="360">
        <v>17</v>
      </c>
      <c r="B21" s="438" t="s">
        <v>72</v>
      </c>
      <c r="C21" s="437">
        <v>323</v>
      </c>
      <c r="D21" s="437">
        <v>337</v>
      </c>
      <c r="E21" s="437">
        <v>356</v>
      </c>
      <c r="F21" s="437">
        <v>380</v>
      </c>
    </row>
    <row r="22" spans="1:6" x14ac:dyDescent="0.25">
      <c r="A22" s="354">
        <v>18</v>
      </c>
      <c r="B22" s="436" t="s">
        <v>70</v>
      </c>
      <c r="C22" s="435">
        <v>548</v>
      </c>
      <c r="D22" s="435">
        <v>575</v>
      </c>
      <c r="E22" s="435">
        <v>620</v>
      </c>
      <c r="F22" s="435">
        <v>655</v>
      </c>
    </row>
    <row r="23" spans="1:6" s="431" customFormat="1" x14ac:dyDescent="0.25">
      <c r="A23" s="434" t="s">
        <v>33</v>
      </c>
      <c r="B23" s="433"/>
      <c r="C23" s="432">
        <f>SUM(C5:C22)</f>
        <v>7679</v>
      </c>
      <c r="D23" s="432">
        <f>SUM(D5:D22)</f>
        <v>8087</v>
      </c>
      <c r="E23" s="432">
        <f>SUM(E5:E22)</f>
        <v>8622</v>
      </c>
      <c r="F23" s="432">
        <f>SUM(F5:F22)</f>
        <v>9122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H25"/>
  <sheetViews>
    <sheetView zoomScaleNormal="100" workbookViewId="0">
      <selection activeCell="K15" sqref="K15"/>
    </sheetView>
  </sheetViews>
  <sheetFormatPr defaultRowHeight="18.75" x14ac:dyDescent="0.3"/>
  <cols>
    <col min="1" max="1" width="9.140625" style="447"/>
    <col min="2" max="2" width="24.140625" style="446" bestFit="1" customWidth="1"/>
    <col min="3" max="4" width="15.42578125" style="446" customWidth="1"/>
    <col min="5" max="6" width="14.28515625" style="446" customWidth="1"/>
    <col min="7" max="7" width="15.7109375" style="446" customWidth="1"/>
    <col min="8" max="8" width="17.28515625" style="446" customWidth="1"/>
    <col min="9" max="16384" width="9.140625" style="446"/>
  </cols>
  <sheetData>
    <row r="1" spans="1:8" x14ac:dyDescent="0.3">
      <c r="A1" s="474" t="s">
        <v>258</v>
      </c>
      <c r="B1" s="474"/>
      <c r="C1" s="474"/>
      <c r="D1" s="474"/>
      <c r="E1" s="474"/>
      <c r="F1" s="474"/>
      <c r="G1" s="474"/>
      <c r="H1" s="474"/>
    </row>
    <row r="2" spans="1:8" x14ac:dyDescent="0.3">
      <c r="A2" s="474"/>
      <c r="B2" s="474"/>
      <c r="C2" s="474"/>
      <c r="D2" s="474"/>
      <c r="E2" s="474"/>
      <c r="F2" s="474"/>
      <c r="G2" s="474"/>
      <c r="H2" s="474"/>
    </row>
    <row r="3" spans="1:8" ht="30.75" customHeight="1" x14ac:dyDescent="0.3">
      <c r="A3" s="474"/>
      <c r="B3" s="474"/>
      <c r="C3" s="474"/>
      <c r="D3" s="474"/>
      <c r="E3" s="474"/>
      <c r="F3" s="474"/>
      <c r="G3" s="474"/>
      <c r="H3" s="474"/>
    </row>
    <row r="4" spans="1:8" ht="33.75" customHeight="1" x14ac:dyDescent="0.3">
      <c r="A4" s="473" t="s">
        <v>66</v>
      </c>
      <c r="B4" s="473" t="s">
        <v>65</v>
      </c>
      <c r="C4" s="472" t="s">
        <v>257</v>
      </c>
      <c r="D4" s="471"/>
      <c r="E4" s="470" t="s">
        <v>256</v>
      </c>
      <c r="F4" s="469"/>
      <c r="G4" s="468" t="s">
        <v>255</v>
      </c>
      <c r="H4" s="467"/>
    </row>
    <row r="5" spans="1:8" ht="48.75" customHeight="1" x14ac:dyDescent="0.3">
      <c r="A5" s="466"/>
      <c r="B5" s="466"/>
      <c r="C5" s="460" t="s">
        <v>254</v>
      </c>
      <c r="D5" s="459" t="s">
        <v>253</v>
      </c>
      <c r="E5" s="465"/>
      <c r="F5" s="464"/>
      <c r="G5" s="463"/>
      <c r="H5" s="462"/>
    </row>
    <row r="6" spans="1:8" x14ac:dyDescent="0.3">
      <c r="A6" s="461"/>
      <c r="B6" s="461"/>
      <c r="C6" s="460" t="s">
        <v>154</v>
      </c>
      <c r="D6" s="459" t="s">
        <v>154</v>
      </c>
      <c r="E6" s="460" t="s">
        <v>96</v>
      </c>
      <c r="F6" s="460" t="s">
        <v>95</v>
      </c>
      <c r="G6" s="459" t="s">
        <v>96</v>
      </c>
      <c r="H6" s="459" t="s">
        <v>95</v>
      </c>
    </row>
    <row r="7" spans="1:8" x14ac:dyDescent="0.3">
      <c r="A7" s="458">
        <v>1</v>
      </c>
      <c r="B7" s="457" t="s">
        <v>94</v>
      </c>
      <c r="C7" s="451">
        <v>0</v>
      </c>
      <c r="D7" s="456">
        <v>0</v>
      </c>
      <c r="E7" s="452">
        <v>3</v>
      </c>
      <c r="F7" s="452">
        <v>3</v>
      </c>
      <c r="G7" s="452">
        <v>3</v>
      </c>
      <c r="H7" s="452">
        <v>3</v>
      </c>
    </row>
    <row r="8" spans="1:8" x14ac:dyDescent="0.3">
      <c r="A8" s="458">
        <v>2</v>
      </c>
      <c r="B8" s="457" t="s">
        <v>93</v>
      </c>
      <c r="C8" s="451">
        <v>3</v>
      </c>
      <c r="D8" s="456">
        <v>3</v>
      </c>
      <c r="E8" s="452">
        <v>4</v>
      </c>
      <c r="F8" s="452">
        <v>5</v>
      </c>
      <c r="G8" s="452">
        <v>4</v>
      </c>
      <c r="H8" s="452">
        <v>5</v>
      </c>
    </row>
    <row r="9" spans="1:8" x14ac:dyDescent="0.3">
      <c r="A9" s="458">
        <v>3</v>
      </c>
      <c r="B9" s="457" t="s">
        <v>92</v>
      </c>
      <c r="C9" s="451">
        <v>1</v>
      </c>
      <c r="D9" s="456">
        <v>2</v>
      </c>
      <c r="E9" s="452">
        <v>5</v>
      </c>
      <c r="F9" s="452">
        <v>5</v>
      </c>
      <c r="G9" s="452">
        <v>5</v>
      </c>
      <c r="H9" s="452">
        <v>5</v>
      </c>
    </row>
    <row r="10" spans="1:8" x14ac:dyDescent="0.3">
      <c r="A10" s="458">
        <v>4</v>
      </c>
      <c r="B10" s="457" t="s">
        <v>91</v>
      </c>
      <c r="C10" s="451">
        <v>332</v>
      </c>
      <c r="D10" s="456">
        <v>918</v>
      </c>
      <c r="E10" s="452">
        <v>3655</v>
      </c>
      <c r="F10" s="452">
        <v>3867</v>
      </c>
      <c r="G10" s="452">
        <v>3823</v>
      </c>
      <c r="H10" s="452">
        <v>4126</v>
      </c>
    </row>
    <row r="11" spans="1:8" x14ac:dyDescent="0.3">
      <c r="A11" s="458">
        <v>5</v>
      </c>
      <c r="B11" s="457" t="s">
        <v>90</v>
      </c>
      <c r="C11" s="451">
        <v>0</v>
      </c>
      <c r="D11" s="456">
        <v>4</v>
      </c>
      <c r="E11" s="452">
        <v>4</v>
      </c>
      <c r="F11" s="452">
        <v>4</v>
      </c>
      <c r="G11" s="452">
        <v>4</v>
      </c>
      <c r="H11" s="452">
        <v>4</v>
      </c>
    </row>
    <row r="12" spans="1:8" x14ac:dyDescent="0.3">
      <c r="A12" s="458">
        <v>6</v>
      </c>
      <c r="B12" s="457" t="s">
        <v>89</v>
      </c>
      <c r="C12" s="451">
        <v>27</v>
      </c>
      <c r="D12" s="456">
        <v>67</v>
      </c>
      <c r="E12" s="452">
        <v>177</v>
      </c>
      <c r="F12" s="452">
        <v>183</v>
      </c>
      <c r="G12" s="452">
        <v>179</v>
      </c>
      <c r="H12" s="452">
        <v>187</v>
      </c>
    </row>
    <row r="13" spans="1:8" x14ac:dyDescent="0.3">
      <c r="A13" s="458">
        <v>7</v>
      </c>
      <c r="B13" s="457" t="s">
        <v>88</v>
      </c>
      <c r="C13" s="451">
        <v>0</v>
      </c>
      <c r="D13" s="456">
        <v>1</v>
      </c>
      <c r="E13" s="452">
        <v>1</v>
      </c>
      <c r="F13" s="452">
        <v>1</v>
      </c>
      <c r="G13" s="452">
        <v>1</v>
      </c>
      <c r="H13" s="452">
        <v>1</v>
      </c>
    </row>
    <row r="14" spans="1:8" x14ac:dyDescent="0.3">
      <c r="A14" s="458">
        <v>8</v>
      </c>
      <c r="B14" s="457" t="s">
        <v>87</v>
      </c>
      <c r="C14" s="451">
        <v>0</v>
      </c>
      <c r="D14" s="456">
        <v>0</v>
      </c>
      <c r="E14" s="452">
        <v>0</v>
      </c>
      <c r="F14" s="452">
        <v>0</v>
      </c>
      <c r="G14" s="452">
        <v>1</v>
      </c>
      <c r="H14" s="452">
        <v>1</v>
      </c>
    </row>
    <row r="15" spans="1:8" s="455" customFormat="1" x14ac:dyDescent="0.3">
      <c r="A15" s="451">
        <v>9</v>
      </c>
      <c r="B15" s="454" t="s">
        <v>86</v>
      </c>
      <c r="C15" s="451">
        <v>4</v>
      </c>
      <c r="D15" s="453">
        <v>9</v>
      </c>
      <c r="E15" s="452">
        <v>23</v>
      </c>
      <c r="F15" s="452">
        <v>23</v>
      </c>
      <c r="G15" s="452">
        <v>23</v>
      </c>
      <c r="H15" s="452">
        <v>23</v>
      </c>
    </row>
    <row r="16" spans="1:8" x14ac:dyDescent="0.3">
      <c r="A16" s="451">
        <v>10</v>
      </c>
      <c r="B16" s="454" t="s">
        <v>85</v>
      </c>
      <c r="C16" s="451">
        <v>0</v>
      </c>
      <c r="D16" s="453">
        <v>1</v>
      </c>
      <c r="E16" s="452">
        <v>0</v>
      </c>
      <c r="F16" s="452">
        <v>0</v>
      </c>
      <c r="G16" s="452">
        <v>0</v>
      </c>
      <c r="H16" s="452">
        <v>0</v>
      </c>
    </row>
    <row r="17" spans="1:8" x14ac:dyDescent="0.3">
      <c r="A17" s="451">
        <v>11</v>
      </c>
      <c r="B17" s="454" t="s">
        <v>84</v>
      </c>
      <c r="C17" s="451">
        <v>26</v>
      </c>
      <c r="D17" s="453">
        <v>68</v>
      </c>
      <c r="E17" s="452">
        <v>202</v>
      </c>
      <c r="F17" s="452">
        <v>215</v>
      </c>
      <c r="G17" s="452">
        <v>206</v>
      </c>
      <c r="H17" s="452">
        <v>224</v>
      </c>
    </row>
    <row r="18" spans="1:8" s="455" customFormat="1" x14ac:dyDescent="0.3">
      <c r="A18" s="451">
        <v>12</v>
      </c>
      <c r="B18" s="454" t="s">
        <v>82</v>
      </c>
      <c r="C18" s="451">
        <v>2</v>
      </c>
      <c r="D18" s="453">
        <v>10</v>
      </c>
      <c r="E18" s="452">
        <v>48</v>
      </c>
      <c r="F18" s="452">
        <v>48</v>
      </c>
      <c r="G18" s="452">
        <v>55</v>
      </c>
      <c r="H18" s="452">
        <v>56</v>
      </c>
    </row>
    <row r="19" spans="1:8" x14ac:dyDescent="0.3">
      <c r="A19" s="451">
        <v>13</v>
      </c>
      <c r="B19" s="454" t="s">
        <v>80</v>
      </c>
      <c r="C19" s="451">
        <v>0</v>
      </c>
      <c r="D19" s="453">
        <v>0</v>
      </c>
      <c r="E19" s="452">
        <v>3</v>
      </c>
      <c r="F19" s="452">
        <v>3</v>
      </c>
      <c r="G19" s="452">
        <v>3</v>
      </c>
      <c r="H19" s="452">
        <v>3</v>
      </c>
    </row>
    <row r="20" spans="1:8" x14ac:dyDescent="0.3">
      <c r="A20" s="451">
        <v>14</v>
      </c>
      <c r="B20" s="454" t="s">
        <v>78</v>
      </c>
      <c r="C20" s="451">
        <v>2</v>
      </c>
      <c r="D20" s="453">
        <v>9</v>
      </c>
      <c r="E20" s="452">
        <v>13</v>
      </c>
      <c r="F20" s="452">
        <v>13</v>
      </c>
      <c r="G20" s="452">
        <v>16</v>
      </c>
      <c r="H20" s="452">
        <v>16</v>
      </c>
    </row>
    <row r="21" spans="1:8" x14ac:dyDescent="0.3">
      <c r="A21" s="451">
        <v>15</v>
      </c>
      <c r="B21" s="454" t="s">
        <v>76</v>
      </c>
      <c r="C21" s="451">
        <v>1</v>
      </c>
      <c r="D21" s="453">
        <v>1</v>
      </c>
      <c r="E21" s="452">
        <v>2</v>
      </c>
      <c r="F21" s="452">
        <v>2</v>
      </c>
      <c r="G21" s="452">
        <v>2</v>
      </c>
      <c r="H21" s="452">
        <v>2</v>
      </c>
    </row>
    <row r="22" spans="1:8" x14ac:dyDescent="0.3">
      <c r="A22" s="451">
        <v>16</v>
      </c>
      <c r="B22" s="454" t="s">
        <v>74</v>
      </c>
      <c r="C22" s="451">
        <v>3</v>
      </c>
      <c r="D22" s="453">
        <v>3</v>
      </c>
      <c r="E22" s="452">
        <v>10</v>
      </c>
      <c r="F22" s="452">
        <v>10</v>
      </c>
      <c r="G22" s="452">
        <v>10</v>
      </c>
      <c r="H22" s="452">
        <v>10</v>
      </c>
    </row>
    <row r="23" spans="1:8" x14ac:dyDescent="0.3">
      <c r="A23" s="451">
        <v>17</v>
      </c>
      <c r="B23" s="454" t="s">
        <v>72</v>
      </c>
      <c r="C23" s="451">
        <v>0</v>
      </c>
      <c r="D23" s="453">
        <v>1</v>
      </c>
      <c r="E23" s="452">
        <v>2</v>
      </c>
      <c r="F23" s="452">
        <v>2</v>
      </c>
      <c r="G23" s="452">
        <v>2</v>
      </c>
      <c r="H23" s="452">
        <v>2</v>
      </c>
    </row>
    <row r="24" spans="1:8" x14ac:dyDescent="0.3">
      <c r="A24" s="451">
        <v>18</v>
      </c>
      <c r="B24" s="454" t="s">
        <v>70</v>
      </c>
      <c r="C24" s="451">
        <v>16</v>
      </c>
      <c r="D24" s="453">
        <v>36</v>
      </c>
      <c r="E24" s="452">
        <v>98</v>
      </c>
      <c r="F24" s="452">
        <v>99</v>
      </c>
      <c r="G24" s="452">
        <v>121</v>
      </c>
      <c r="H24" s="452">
        <v>123</v>
      </c>
    </row>
    <row r="25" spans="1:8" x14ac:dyDescent="0.3">
      <c r="A25" s="451"/>
      <c r="B25" s="450" t="s">
        <v>177</v>
      </c>
      <c r="C25" s="448">
        <f>SUM(C7:C24)</f>
        <v>417</v>
      </c>
      <c r="D25" s="448">
        <f>SUM(D7:D24)</f>
        <v>1133</v>
      </c>
      <c r="E25" s="448">
        <f>SUM(E7:E24)</f>
        <v>4250</v>
      </c>
      <c r="F25" s="449">
        <f>SUM(F7:F24)</f>
        <v>4483</v>
      </c>
      <c r="G25" s="449">
        <f>SUM(G7:G24)</f>
        <v>4458</v>
      </c>
      <c r="H25" s="448">
        <f>SUM(H7:H24)</f>
        <v>4791</v>
      </c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G28"/>
  <sheetViews>
    <sheetView zoomScale="90" zoomScaleNormal="90" workbookViewId="0">
      <selection activeCell="I26" sqref="I26"/>
    </sheetView>
  </sheetViews>
  <sheetFormatPr defaultRowHeight="18" x14ac:dyDescent="0.25"/>
  <cols>
    <col min="1" max="1" width="4.5703125" style="475" customWidth="1"/>
    <col min="2" max="2" width="23.7109375" style="475" customWidth="1"/>
    <col min="3" max="3" width="11.7109375" style="475" customWidth="1"/>
    <col min="4" max="4" width="10.85546875" style="475" customWidth="1"/>
    <col min="5" max="5" width="11.42578125" style="475" customWidth="1"/>
    <col min="6" max="6" width="11.28515625" style="475" customWidth="1"/>
    <col min="7" max="7" width="13.7109375" style="475" customWidth="1"/>
    <col min="8" max="16384" width="9.140625" style="475"/>
  </cols>
  <sheetData>
    <row r="1" spans="1:7" ht="17.45" customHeight="1" x14ac:dyDescent="0.25">
      <c r="B1" s="514" t="s">
        <v>266</v>
      </c>
      <c r="C1" s="514"/>
      <c r="D1" s="514"/>
      <c r="E1" s="514"/>
      <c r="F1" s="514"/>
      <c r="G1" s="514"/>
    </row>
    <row r="2" spans="1:7" ht="66.75" customHeight="1" x14ac:dyDescent="0.25">
      <c r="A2" s="514" t="s">
        <v>265</v>
      </c>
      <c r="B2" s="513"/>
      <c r="C2" s="513"/>
      <c r="D2" s="513"/>
      <c r="E2" s="513"/>
      <c r="F2" s="513"/>
      <c r="G2" s="513"/>
    </row>
    <row r="3" spans="1:7" ht="18" hidden="1" customHeight="1" x14ac:dyDescent="0.25">
      <c r="C3" s="512"/>
      <c r="D3" s="512"/>
    </row>
    <row r="4" spans="1:7" ht="17.45" hidden="1" customHeight="1" x14ac:dyDescent="0.25">
      <c r="A4" s="511"/>
      <c r="B4" s="511"/>
      <c r="C4" s="511"/>
      <c r="D4" s="511"/>
      <c r="E4" s="511"/>
    </row>
    <row r="5" spans="1:7" ht="21.6" customHeight="1" x14ac:dyDescent="0.25">
      <c r="A5" s="510" t="s">
        <v>264</v>
      </c>
      <c r="B5" s="510"/>
      <c r="C5" s="510"/>
      <c r="D5" s="510"/>
      <c r="E5" s="510"/>
      <c r="F5" s="510"/>
      <c r="G5" s="510"/>
    </row>
    <row r="6" spans="1:7" ht="12.6" customHeight="1" thickBot="1" x14ac:dyDescent="0.3">
      <c r="B6" s="509"/>
      <c r="C6" s="508"/>
      <c r="D6" s="508"/>
    </row>
    <row r="7" spans="1:7" ht="17.45" customHeight="1" x14ac:dyDescent="0.25">
      <c r="A7" s="507" t="s">
        <v>66</v>
      </c>
      <c r="B7" s="506" t="s">
        <v>65</v>
      </c>
      <c r="C7" s="505" t="s">
        <v>263</v>
      </c>
      <c r="D7" s="505" t="s">
        <v>262</v>
      </c>
      <c r="E7" s="505" t="s">
        <v>261</v>
      </c>
      <c r="F7" s="505" t="s">
        <v>260</v>
      </c>
      <c r="G7" s="504" t="s">
        <v>259</v>
      </c>
    </row>
    <row r="8" spans="1:7" ht="17.45" customHeight="1" x14ac:dyDescent="0.25">
      <c r="A8" s="503"/>
      <c r="B8" s="502"/>
      <c r="C8" s="500"/>
      <c r="D8" s="501"/>
      <c r="E8" s="500"/>
      <c r="F8" s="500"/>
      <c r="G8" s="499"/>
    </row>
    <row r="9" spans="1:7" ht="18.75" thickBot="1" x14ac:dyDescent="0.3">
      <c r="A9" s="498"/>
      <c r="B9" s="497"/>
      <c r="C9" s="495"/>
      <c r="D9" s="496"/>
      <c r="E9" s="495"/>
      <c r="F9" s="495"/>
      <c r="G9" s="494"/>
    </row>
    <row r="10" spans="1:7" x14ac:dyDescent="0.25">
      <c r="A10" s="493">
        <v>1</v>
      </c>
      <c r="B10" s="492" t="s">
        <v>116</v>
      </c>
      <c r="C10" s="486">
        <v>4</v>
      </c>
      <c r="D10" s="487">
        <v>206</v>
      </c>
      <c r="E10" s="486">
        <v>128</v>
      </c>
      <c r="F10" s="485">
        <f>SUM(C10:E10)</f>
        <v>338</v>
      </c>
      <c r="G10" s="491">
        <v>311</v>
      </c>
    </row>
    <row r="11" spans="1:7" x14ac:dyDescent="0.25">
      <c r="A11" s="483">
        <v>2</v>
      </c>
      <c r="B11" s="482" t="s">
        <v>115</v>
      </c>
      <c r="C11" s="481">
        <v>4</v>
      </c>
      <c r="D11" s="481">
        <v>246</v>
      </c>
      <c r="E11" s="481">
        <v>137</v>
      </c>
      <c r="F11" s="480">
        <f>SUM(C11:E11)</f>
        <v>387</v>
      </c>
      <c r="G11" s="479">
        <v>363</v>
      </c>
    </row>
    <row r="12" spans="1:7" x14ac:dyDescent="0.25">
      <c r="A12" s="490">
        <v>3</v>
      </c>
      <c r="B12" s="489" t="s">
        <v>114</v>
      </c>
      <c r="C12" s="488">
        <v>6</v>
      </c>
      <c r="D12" s="487">
        <v>348</v>
      </c>
      <c r="E12" s="486">
        <v>198</v>
      </c>
      <c r="F12" s="485">
        <f>SUM(C12:E12)</f>
        <v>552</v>
      </c>
      <c r="G12" s="484">
        <v>522</v>
      </c>
    </row>
    <row r="13" spans="1:7" x14ac:dyDescent="0.25">
      <c r="A13" s="483">
        <v>4</v>
      </c>
      <c r="B13" s="482" t="s">
        <v>113</v>
      </c>
      <c r="C13" s="481">
        <v>7</v>
      </c>
      <c r="D13" s="481">
        <v>1294</v>
      </c>
      <c r="E13" s="481">
        <v>748</v>
      </c>
      <c r="F13" s="480">
        <f>SUM(C13:E13)</f>
        <v>2049</v>
      </c>
      <c r="G13" s="479">
        <v>1904</v>
      </c>
    </row>
    <row r="14" spans="1:7" x14ac:dyDescent="0.25">
      <c r="A14" s="490">
        <v>5</v>
      </c>
      <c r="B14" s="489" t="s">
        <v>112</v>
      </c>
      <c r="C14" s="488">
        <v>15</v>
      </c>
      <c r="D14" s="487">
        <v>532</v>
      </c>
      <c r="E14" s="486">
        <v>362</v>
      </c>
      <c r="F14" s="485">
        <f>SUM(C14:E14)</f>
        <v>909</v>
      </c>
      <c r="G14" s="484">
        <v>838</v>
      </c>
    </row>
    <row r="15" spans="1:7" x14ac:dyDescent="0.25">
      <c r="A15" s="483">
        <v>6</v>
      </c>
      <c r="B15" s="482" t="s">
        <v>46</v>
      </c>
      <c r="C15" s="481">
        <v>8</v>
      </c>
      <c r="D15" s="481">
        <v>680</v>
      </c>
      <c r="E15" s="481">
        <v>432</v>
      </c>
      <c r="F15" s="480">
        <f>SUM(C15:E15)</f>
        <v>1120</v>
      </c>
      <c r="G15" s="479">
        <v>1049</v>
      </c>
    </row>
    <row r="16" spans="1:7" x14ac:dyDescent="0.25">
      <c r="A16" s="490">
        <v>7</v>
      </c>
      <c r="B16" s="489" t="s">
        <v>45</v>
      </c>
      <c r="C16" s="488">
        <v>6</v>
      </c>
      <c r="D16" s="487">
        <v>208</v>
      </c>
      <c r="E16" s="486">
        <v>135</v>
      </c>
      <c r="F16" s="485">
        <f>SUM(C16:E16)</f>
        <v>349</v>
      </c>
      <c r="G16" s="484">
        <v>305</v>
      </c>
    </row>
    <row r="17" spans="1:7" x14ac:dyDescent="0.25">
      <c r="A17" s="483">
        <v>8</v>
      </c>
      <c r="B17" s="482" t="s">
        <v>44</v>
      </c>
      <c r="C17" s="481">
        <v>9</v>
      </c>
      <c r="D17" s="481">
        <v>192</v>
      </c>
      <c r="E17" s="481">
        <v>95</v>
      </c>
      <c r="F17" s="480">
        <f>SUM(C17:E17)</f>
        <v>296</v>
      </c>
      <c r="G17" s="479">
        <v>273</v>
      </c>
    </row>
    <row r="18" spans="1:7" x14ac:dyDescent="0.25">
      <c r="A18" s="490">
        <v>9</v>
      </c>
      <c r="B18" s="489" t="s">
        <v>43</v>
      </c>
      <c r="C18" s="488">
        <v>3</v>
      </c>
      <c r="D18" s="487">
        <v>273</v>
      </c>
      <c r="E18" s="486">
        <v>174</v>
      </c>
      <c r="F18" s="485">
        <f>SUM(C18:E18)</f>
        <v>450</v>
      </c>
      <c r="G18" s="484">
        <v>413</v>
      </c>
    </row>
    <row r="19" spans="1:7" x14ac:dyDescent="0.25">
      <c r="A19" s="483">
        <v>10</v>
      </c>
      <c r="B19" s="482" t="s">
        <v>42</v>
      </c>
      <c r="C19" s="481">
        <v>4</v>
      </c>
      <c r="D19" s="481">
        <v>149</v>
      </c>
      <c r="E19" s="481">
        <v>79</v>
      </c>
      <c r="F19" s="480">
        <f>SUM(C19:E19)</f>
        <v>232</v>
      </c>
      <c r="G19" s="479">
        <v>215</v>
      </c>
    </row>
    <row r="20" spans="1:7" x14ac:dyDescent="0.25">
      <c r="A20" s="490">
        <v>11</v>
      </c>
      <c r="B20" s="489" t="s">
        <v>41</v>
      </c>
      <c r="C20" s="488">
        <v>7</v>
      </c>
      <c r="D20" s="487">
        <v>276</v>
      </c>
      <c r="E20" s="486">
        <v>168</v>
      </c>
      <c r="F20" s="485">
        <f>SUM(C20:E20)</f>
        <v>451</v>
      </c>
      <c r="G20" s="484">
        <v>421</v>
      </c>
    </row>
    <row r="21" spans="1:7" x14ac:dyDescent="0.25">
      <c r="A21" s="483">
        <v>12</v>
      </c>
      <c r="B21" s="482" t="s">
        <v>40</v>
      </c>
      <c r="C21" s="481">
        <v>2</v>
      </c>
      <c r="D21" s="481">
        <v>260</v>
      </c>
      <c r="E21" s="481">
        <v>158</v>
      </c>
      <c r="F21" s="480">
        <f>SUM(C21:E21)</f>
        <v>420</v>
      </c>
      <c r="G21" s="479">
        <v>390</v>
      </c>
    </row>
    <row r="22" spans="1:7" x14ac:dyDescent="0.25">
      <c r="A22" s="490">
        <v>13</v>
      </c>
      <c r="B22" s="489" t="s">
        <v>39</v>
      </c>
      <c r="C22" s="488">
        <v>8</v>
      </c>
      <c r="D22" s="487">
        <v>164</v>
      </c>
      <c r="E22" s="486">
        <v>103</v>
      </c>
      <c r="F22" s="485">
        <f>SUM(C22:E22)</f>
        <v>275</v>
      </c>
      <c r="G22" s="484">
        <v>253</v>
      </c>
    </row>
    <row r="23" spans="1:7" x14ac:dyDescent="0.25">
      <c r="A23" s="483">
        <v>14</v>
      </c>
      <c r="B23" s="482" t="s">
        <v>38</v>
      </c>
      <c r="C23" s="481">
        <v>3</v>
      </c>
      <c r="D23" s="481">
        <v>317</v>
      </c>
      <c r="E23" s="481">
        <v>167</v>
      </c>
      <c r="F23" s="480">
        <f>SUM(C23:E23)</f>
        <v>487</v>
      </c>
      <c r="G23" s="479">
        <v>454</v>
      </c>
    </row>
    <row r="24" spans="1:7" x14ac:dyDescent="0.25">
      <c r="A24" s="490">
        <v>15</v>
      </c>
      <c r="B24" s="489" t="s">
        <v>37</v>
      </c>
      <c r="C24" s="488">
        <v>4</v>
      </c>
      <c r="D24" s="487">
        <v>252</v>
      </c>
      <c r="E24" s="486">
        <v>145</v>
      </c>
      <c r="F24" s="485">
        <f>SUM(C24:E24)</f>
        <v>401</v>
      </c>
      <c r="G24" s="484">
        <v>362</v>
      </c>
    </row>
    <row r="25" spans="1:7" x14ac:dyDescent="0.25">
      <c r="A25" s="483">
        <v>16</v>
      </c>
      <c r="B25" s="482" t="s">
        <v>36</v>
      </c>
      <c r="C25" s="481">
        <v>0</v>
      </c>
      <c r="D25" s="481">
        <v>100</v>
      </c>
      <c r="E25" s="481">
        <v>60</v>
      </c>
      <c r="F25" s="480">
        <f>SUM(C25:E25)</f>
        <v>160</v>
      </c>
      <c r="G25" s="479">
        <v>151</v>
      </c>
    </row>
    <row r="26" spans="1:7" x14ac:dyDescent="0.25">
      <c r="A26" s="490">
        <v>17</v>
      </c>
      <c r="B26" s="489" t="s">
        <v>35</v>
      </c>
      <c r="C26" s="488">
        <v>1</v>
      </c>
      <c r="D26" s="487">
        <v>264</v>
      </c>
      <c r="E26" s="486">
        <v>157</v>
      </c>
      <c r="F26" s="485">
        <f>SUM(C26:E26)</f>
        <v>422</v>
      </c>
      <c r="G26" s="484">
        <v>378</v>
      </c>
    </row>
    <row r="27" spans="1:7" x14ac:dyDescent="0.25">
      <c r="A27" s="483">
        <v>18</v>
      </c>
      <c r="B27" s="482" t="s">
        <v>34</v>
      </c>
      <c r="C27" s="481">
        <v>9</v>
      </c>
      <c r="D27" s="481">
        <v>413</v>
      </c>
      <c r="E27" s="481">
        <v>223</v>
      </c>
      <c r="F27" s="480">
        <f>SUM(C27:E27)</f>
        <v>645</v>
      </c>
      <c r="G27" s="479">
        <v>609</v>
      </c>
    </row>
    <row r="28" spans="1:7" ht="18.75" thickBot="1" x14ac:dyDescent="0.3">
      <c r="A28" s="478"/>
      <c r="B28" s="477" t="s">
        <v>33</v>
      </c>
      <c r="C28" s="476">
        <f>SUM(C10:C27)</f>
        <v>100</v>
      </c>
      <c r="D28" s="476">
        <f>SUM(D10:D27)</f>
        <v>6174</v>
      </c>
      <c r="E28" s="476">
        <f>SUM(E10:E27)</f>
        <v>3669</v>
      </c>
      <c r="F28" s="476">
        <f>SUM(F10:F27)</f>
        <v>9943</v>
      </c>
      <c r="G28" s="476">
        <f>SUM(G10:G27)</f>
        <v>9211</v>
      </c>
    </row>
  </sheetData>
  <autoFilter ref="A9:G28"/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H24"/>
  <sheetViews>
    <sheetView zoomScale="115" zoomScaleNormal="115" workbookViewId="0">
      <selection activeCell="C5" sqref="C5"/>
    </sheetView>
  </sheetViews>
  <sheetFormatPr defaultRowHeight="15.75" x14ac:dyDescent="0.25"/>
  <cols>
    <col min="1" max="1" width="6.7109375" style="226" customWidth="1"/>
    <col min="2" max="2" width="23.7109375" style="226" customWidth="1"/>
    <col min="3" max="3" width="21.42578125" style="398" customWidth="1"/>
    <col min="4" max="4" width="17.5703125" style="398" customWidth="1"/>
    <col min="5" max="5" width="21" style="226" customWidth="1"/>
    <col min="6" max="6" width="20.140625" style="226" customWidth="1"/>
    <col min="7" max="7" width="9.140625" style="226"/>
    <col min="8" max="8" width="20" style="226" customWidth="1"/>
    <col min="9" max="11" width="9.140625" style="226"/>
    <col min="12" max="12" width="10.7109375" style="226" bestFit="1" customWidth="1"/>
    <col min="13" max="16384" width="9.140625" style="226"/>
  </cols>
  <sheetData>
    <row r="1" spans="1:6" ht="92.25" customHeight="1" x14ac:dyDescent="0.25">
      <c r="A1" s="526" t="s">
        <v>273</v>
      </c>
      <c r="B1" s="526"/>
      <c r="C1" s="526"/>
      <c r="D1" s="526"/>
      <c r="E1" s="526"/>
      <c r="F1" s="526"/>
    </row>
    <row r="2" spans="1:6" ht="16.5" customHeight="1" x14ac:dyDescent="0.25">
      <c r="A2" s="524" t="s">
        <v>122</v>
      </c>
      <c r="B2" s="161" t="s">
        <v>65</v>
      </c>
      <c r="C2" s="426" t="s">
        <v>272</v>
      </c>
      <c r="D2" s="525"/>
      <c r="E2" s="161" t="s">
        <v>271</v>
      </c>
      <c r="F2" s="161"/>
    </row>
    <row r="3" spans="1:6" x14ac:dyDescent="0.25">
      <c r="A3" s="524"/>
      <c r="B3" s="161"/>
      <c r="C3" s="523" t="s">
        <v>270</v>
      </c>
      <c r="D3" s="523" t="s">
        <v>269</v>
      </c>
      <c r="E3" s="523" t="s">
        <v>268</v>
      </c>
      <c r="F3" s="523" t="s">
        <v>267</v>
      </c>
    </row>
    <row r="4" spans="1:6" ht="58.5" customHeight="1" thickBot="1" x14ac:dyDescent="0.3">
      <c r="A4" s="522"/>
      <c r="B4" s="252"/>
      <c r="C4" s="521"/>
      <c r="D4" s="521"/>
      <c r="E4" s="521"/>
      <c r="F4" s="521"/>
    </row>
    <row r="5" spans="1:6" ht="16.5" thickTop="1" x14ac:dyDescent="0.25">
      <c r="A5" s="250">
        <v>1</v>
      </c>
      <c r="B5" s="420" t="s">
        <v>51</v>
      </c>
      <c r="C5" s="520">
        <v>40</v>
      </c>
      <c r="D5" s="520">
        <v>42</v>
      </c>
      <c r="E5" s="520">
        <v>3377</v>
      </c>
      <c r="F5" s="520">
        <v>3437</v>
      </c>
    </row>
    <row r="6" spans="1:6" x14ac:dyDescent="0.25">
      <c r="A6" s="244">
        <v>2</v>
      </c>
      <c r="B6" s="303" t="s">
        <v>50</v>
      </c>
      <c r="C6" s="519">
        <v>21</v>
      </c>
      <c r="D6" s="519">
        <v>21</v>
      </c>
      <c r="E6" s="519">
        <v>1805</v>
      </c>
      <c r="F6" s="519">
        <v>1841</v>
      </c>
    </row>
    <row r="7" spans="1:6" x14ac:dyDescent="0.25">
      <c r="A7" s="248">
        <v>3</v>
      </c>
      <c r="B7" s="309" t="s">
        <v>49</v>
      </c>
      <c r="C7" s="520">
        <v>30</v>
      </c>
      <c r="D7" s="520">
        <v>31</v>
      </c>
      <c r="E7" s="520">
        <v>4809</v>
      </c>
      <c r="F7" s="520">
        <v>4874</v>
      </c>
    </row>
    <row r="8" spans="1:6" x14ac:dyDescent="0.25">
      <c r="A8" s="244">
        <v>4</v>
      </c>
      <c r="B8" s="303" t="s">
        <v>48</v>
      </c>
      <c r="C8" s="519">
        <v>304</v>
      </c>
      <c r="D8" s="519">
        <v>312</v>
      </c>
      <c r="E8" s="519">
        <v>18135</v>
      </c>
      <c r="F8" s="519">
        <v>18400</v>
      </c>
    </row>
    <row r="9" spans="1:6" x14ac:dyDescent="0.25">
      <c r="A9" s="248">
        <v>5</v>
      </c>
      <c r="B9" s="309" t="s">
        <v>47</v>
      </c>
      <c r="C9" s="520">
        <v>90</v>
      </c>
      <c r="D9" s="520">
        <v>92</v>
      </c>
      <c r="E9" s="520">
        <v>8130</v>
      </c>
      <c r="F9" s="520">
        <v>8273</v>
      </c>
    </row>
    <row r="10" spans="1:6" x14ac:dyDescent="0.25">
      <c r="A10" s="244">
        <v>6</v>
      </c>
      <c r="B10" s="303" t="s">
        <v>46</v>
      </c>
      <c r="C10" s="519">
        <v>147</v>
      </c>
      <c r="D10" s="519">
        <v>149</v>
      </c>
      <c r="E10" s="519">
        <v>13714</v>
      </c>
      <c r="F10" s="519">
        <v>13869</v>
      </c>
    </row>
    <row r="11" spans="1:6" x14ac:dyDescent="0.25">
      <c r="A11" s="248">
        <v>7</v>
      </c>
      <c r="B11" s="309" t="s">
        <v>45</v>
      </c>
      <c r="C11" s="520">
        <v>72</v>
      </c>
      <c r="D11" s="520">
        <v>74</v>
      </c>
      <c r="E11" s="520">
        <v>4161</v>
      </c>
      <c r="F11" s="520">
        <v>4241</v>
      </c>
    </row>
    <row r="12" spans="1:6" x14ac:dyDescent="0.25">
      <c r="A12" s="244">
        <v>8</v>
      </c>
      <c r="B12" s="303" t="s">
        <v>44</v>
      </c>
      <c r="C12" s="519">
        <v>58</v>
      </c>
      <c r="D12" s="519">
        <v>58</v>
      </c>
      <c r="E12" s="519">
        <v>4542</v>
      </c>
      <c r="F12" s="519">
        <v>4613</v>
      </c>
    </row>
    <row r="13" spans="1:6" x14ac:dyDescent="0.25">
      <c r="A13" s="248">
        <v>9</v>
      </c>
      <c r="B13" s="309" t="s">
        <v>43</v>
      </c>
      <c r="C13" s="520">
        <v>66</v>
      </c>
      <c r="D13" s="520">
        <v>68</v>
      </c>
      <c r="E13" s="520">
        <v>5330</v>
      </c>
      <c r="F13" s="520">
        <v>5445</v>
      </c>
    </row>
    <row r="14" spans="1:6" x14ac:dyDescent="0.25">
      <c r="A14" s="244">
        <v>10</v>
      </c>
      <c r="B14" s="303" t="s">
        <v>42</v>
      </c>
      <c r="C14" s="519">
        <v>19</v>
      </c>
      <c r="D14" s="519">
        <v>20</v>
      </c>
      <c r="E14" s="519">
        <v>1699</v>
      </c>
      <c r="F14" s="519">
        <v>1727</v>
      </c>
    </row>
    <row r="15" spans="1:6" x14ac:dyDescent="0.25">
      <c r="A15" s="248">
        <v>11</v>
      </c>
      <c r="B15" s="309" t="s">
        <v>41</v>
      </c>
      <c r="C15" s="520">
        <v>62</v>
      </c>
      <c r="D15" s="520">
        <v>62</v>
      </c>
      <c r="E15" s="520">
        <v>3592</v>
      </c>
      <c r="F15" s="520">
        <v>3652</v>
      </c>
    </row>
    <row r="16" spans="1:6" x14ac:dyDescent="0.25">
      <c r="A16" s="244">
        <v>12</v>
      </c>
      <c r="B16" s="303" t="s">
        <v>40</v>
      </c>
      <c r="C16" s="519">
        <v>38</v>
      </c>
      <c r="D16" s="519">
        <v>39</v>
      </c>
      <c r="E16" s="519">
        <v>4249</v>
      </c>
      <c r="F16" s="519">
        <v>4323</v>
      </c>
    </row>
    <row r="17" spans="1:8" x14ac:dyDescent="0.25">
      <c r="A17" s="248">
        <v>13</v>
      </c>
      <c r="B17" s="309" t="s">
        <v>39</v>
      </c>
      <c r="C17" s="520">
        <v>25</v>
      </c>
      <c r="D17" s="520">
        <v>25</v>
      </c>
      <c r="E17" s="520">
        <v>2301</v>
      </c>
      <c r="F17" s="520">
        <v>2335</v>
      </c>
    </row>
    <row r="18" spans="1:8" x14ac:dyDescent="0.25">
      <c r="A18" s="244">
        <v>14</v>
      </c>
      <c r="B18" s="303" t="s">
        <v>38</v>
      </c>
      <c r="C18" s="519">
        <v>51</v>
      </c>
      <c r="D18" s="519">
        <v>51</v>
      </c>
      <c r="E18" s="519">
        <v>3099</v>
      </c>
      <c r="F18" s="519">
        <v>3167</v>
      </c>
    </row>
    <row r="19" spans="1:8" x14ac:dyDescent="0.25">
      <c r="A19" s="248">
        <v>15</v>
      </c>
      <c r="B19" s="309" t="s">
        <v>37</v>
      </c>
      <c r="C19" s="520">
        <v>35</v>
      </c>
      <c r="D19" s="520">
        <v>35</v>
      </c>
      <c r="E19" s="520">
        <v>2491</v>
      </c>
      <c r="F19" s="520">
        <v>2537</v>
      </c>
    </row>
    <row r="20" spans="1:8" x14ac:dyDescent="0.25">
      <c r="A20" s="244">
        <v>16</v>
      </c>
      <c r="B20" s="303" t="s">
        <v>36</v>
      </c>
      <c r="C20" s="519">
        <v>70</v>
      </c>
      <c r="D20" s="519">
        <v>71</v>
      </c>
      <c r="E20" s="519">
        <v>8797</v>
      </c>
      <c r="F20" s="519">
        <v>8890</v>
      </c>
    </row>
    <row r="21" spans="1:8" x14ac:dyDescent="0.25">
      <c r="A21" s="248">
        <v>17</v>
      </c>
      <c r="B21" s="309" t="s">
        <v>35</v>
      </c>
      <c r="C21" s="520">
        <v>60</v>
      </c>
      <c r="D21" s="520">
        <v>61</v>
      </c>
      <c r="E21" s="520">
        <v>4479</v>
      </c>
      <c r="F21" s="520">
        <v>4548</v>
      </c>
    </row>
    <row r="22" spans="1:8" x14ac:dyDescent="0.25">
      <c r="A22" s="244">
        <v>18</v>
      </c>
      <c r="B22" s="303" t="s">
        <v>34</v>
      </c>
      <c r="C22" s="519">
        <v>69</v>
      </c>
      <c r="D22" s="519">
        <v>73</v>
      </c>
      <c r="E22" s="519">
        <v>6231</v>
      </c>
      <c r="F22" s="519">
        <v>6326</v>
      </c>
    </row>
    <row r="23" spans="1:8" x14ac:dyDescent="0.25">
      <c r="A23" s="518" t="s">
        <v>33</v>
      </c>
      <c r="B23" s="517"/>
      <c r="C23" s="516">
        <f>SUM(C5:C22)</f>
        <v>1257</v>
      </c>
      <c r="D23" s="516">
        <f>SUM(D5:D22)</f>
        <v>1284</v>
      </c>
      <c r="E23" s="516">
        <f>SUM(E5:E22)</f>
        <v>100941</v>
      </c>
      <c r="F23" s="297">
        <f>SUM(F5:F22)</f>
        <v>102498</v>
      </c>
      <c r="H23" s="515"/>
    </row>
    <row r="24" spans="1:8" s="398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28"/>
  <sheetViews>
    <sheetView zoomScale="90" zoomScaleNormal="90" workbookViewId="0">
      <selection activeCell="C30" sqref="C30"/>
    </sheetView>
  </sheetViews>
  <sheetFormatPr defaultRowHeight="12.75" x14ac:dyDescent="0.2"/>
  <cols>
    <col min="1" max="1" width="4.7109375" style="17" customWidth="1"/>
    <col min="2" max="2" width="28.28515625" style="18" customWidth="1"/>
    <col min="3" max="3" width="17.5703125" style="17" customWidth="1"/>
    <col min="4" max="4" width="12.140625" style="17" customWidth="1"/>
    <col min="5" max="5" width="10" style="17" customWidth="1"/>
    <col min="6" max="6" width="8.28515625" style="17" customWidth="1"/>
    <col min="7" max="7" width="8.5703125" style="17" customWidth="1"/>
    <col min="8" max="8" width="10.28515625" style="17" customWidth="1"/>
    <col min="9" max="9" width="8.7109375" style="17" customWidth="1"/>
    <col min="10" max="10" width="8.140625" style="17" customWidth="1"/>
    <col min="11" max="11" width="12" style="17" customWidth="1"/>
    <col min="12" max="12" width="9.140625" style="17"/>
    <col min="13" max="13" width="11.5703125" style="17" bestFit="1" customWidth="1"/>
    <col min="14" max="14" width="15.28515625" style="17" customWidth="1"/>
    <col min="15" max="16384" width="9.140625" style="17"/>
  </cols>
  <sheetData>
    <row r="1" spans="1:16" ht="15.75" x14ac:dyDescent="0.2">
      <c r="A1" s="56" t="s">
        <v>68</v>
      </c>
      <c r="B1" s="56"/>
      <c r="C1" s="56"/>
      <c r="D1" s="56"/>
      <c r="E1" s="56"/>
      <c r="F1" s="56"/>
      <c r="G1" s="55"/>
      <c r="H1" s="55"/>
      <c r="I1" s="55"/>
      <c r="J1" s="55"/>
      <c r="K1" s="55"/>
      <c r="L1" s="55"/>
      <c r="M1" s="55"/>
      <c r="N1" s="55"/>
    </row>
    <row r="2" spans="1:16" s="52" customFormat="1" ht="17.25" customHeight="1" x14ac:dyDescent="0.25">
      <c r="A2" s="54" t="s">
        <v>67</v>
      </c>
      <c r="B2" s="54"/>
      <c r="C2" s="54"/>
      <c r="D2" s="54"/>
      <c r="E2" s="54"/>
      <c r="F2" s="54"/>
      <c r="G2" s="53"/>
      <c r="H2" s="53"/>
      <c r="I2" s="53"/>
      <c r="J2" s="53"/>
      <c r="K2" s="53"/>
      <c r="L2" s="53"/>
      <c r="M2" s="53"/>
      <c r="N2" s="53"/>
    </row>
    <row r="3" spans="1:16" s="38" customFormat="1" ht="31.5" x14ac:dyDescent="0.25">
      <c r="A3" s="47" t="s">
        <v>66</v>
      </c>
      <c r="B3" s="47" t="s">
        <v>65</v>
      </c>
      <c r="C3" s="47" t="s">
        <v>58</v>
      </c>
      <c r="D3" s="47" t="s">
        <v>64</v>
      </c>
      <c r="E3" s="49" t="s">
        <v>63</v>
      </c>
      <c r="F3" s="51"/>
      <c r="G3" s="48"/>
      <c r="H3" s="49" t="s">
        <v>62</v>
      </c>
      <c r="I3" s="51"/>
      <c r="J3" s="48"/>
      <c r="K3" s="49" t="s">
        <v>61</v>
      </c>
      <c r="L3" s="51"/>
      <c r="M3" s="48"/>
      <c r="N3" s="39" t="s">
        <v>60</v>
      </c>
    </row>
    <row r="4" spans="1:16" s="38" customFormat="1" ht="15.75" x14ac:dyDescent="0.25">
      <c r="A4" s="50"/>
      <c r="B4" s="50"/>
      <c r="C4" s="50"/>
      <c r="D4" s="50"/>
      <c r="E4" s="47" t="s">
        <v>58</v>
      </c>
      <c r="F4" s="49" t="s">
        <v>59</v>
      </c>
      <c r="G4" s="48"/>
      <c r="H4" s="47" t="s">
        <v>58</v>
      </c>
      <c r="I4" s="49" t="s">
        <v>59</v>
      </c>
      <c r="J4" s="48"/>
      <c r="K4" s="47" t="s">
        <v>58</v>
      </c>
      <c r="L4" s="49" t="s">
        <v>59</v>
      </c>
      <c r="M4" s="48"/>
      <c r="N4" s="47" t="s">
        <v>58</v>
      </c>
    </row>
    <row r="5" spans="1:16" s="38" customFormat="1" ht="32.25" thickBot="1" x14ac:dyDescent="0.3">
      <c r="A5" s="46"/>
      <c r="B5" s="46"/>
      <c r="C5" s="46"/>
      <c r="D5" s="46"/>
      <c r="E5" s="46"/>
      <c r="F5" s="45" t="s">
        <v>57</v>
      </c>
      <c r="G5" s="45" t="s">
        <v>56</v>
      </c>
      <c r="H5" s="46"/>
      <c r="I5" s="45" t="s">
        <v>57</v>
      </c>
      <c r="J5" s="45" t="s">
        <v>56</v>
      </c>
      <c r="K5" s="46"/>
      <c r="L5" s="45" t="s">
        <v>57</v>
      </c>
      <c r="M5" s="45" t="s">
        <v>56</v>
      </c>
      <c r="N5" s="44"/>
    </row>
    <row r="6" spans="1:16" s="41" customFormat="1" ht="32.25" thickTop="1" x14ac:dyDescent="0.25">
      <c r="A6" s="43">
        <v>1</v>
      </c>
      <c r="B6" s="43">
        <v>2</v>
      </c>
      <c r="C6" s="43" t="s">
        <v>55</v>
      </c>
      <c r="D6" s="43">
        <v>4</v>
      </c>
      <c r="E6" s="43" t="s">
        <v>54</v>
      </c>
      <c r="F6" s="43">
        <v>6</v>
      </c>
      <c r="G6" s="43">
        <v>7</v>
      </c>
      <c r="H6" s="43" t="s">
        <v>53</v>
      </c>
      <c r="I6" s="43">
        <v>9</v>
      </c>
      <c r="J6" s="43">
        <v>10</v>
      </c>
      <c r="K6" s="43" t="s">
        <v>52</v>
      </c>
      <c r="L6" s="43">
        <v>12</v>
      </c>
      <c r="M6" s="43">
        <v>13</v>
      </c>
      <c r="N6" s="42">
        <v>15</v>
      </c>
    </row>
    <row r="7" spans="1:16" s="38" customFormat="1" ht="15.75" x14ac:dyDescent="0.25">
      <c r="A7" s="40"/>
      <c r="B7" s="39"/>
      <c r="C7" s="39"/>
      <c r="D7" s="39">
        <v>1</v>
      </c>
      <c r="E7" s="39"/>
      <c r="F7" s="39">
        <v>2</v>
      </c>
      <c r="G7" s="39">
        <v>3</v>
      </c>
      <c r="H7" s="39"/>
      <c r="I7" s="39">
        <v>4</v>
      </c>
      <c r="J7" s="39">
        <v>5</v>
      </c>
      <c r="K7" s="39"/>
      <c r="L7" s="39">
        <v>6</v>
      </c>
      <c r="M7" s="39">
        <v>7</v>
      </c>
      <c r="N7" s="39">
        <v>8</v>
      </c>
    </row>
    <row r="8" spans="1:16" s="26" customFormat="1" ht="15.75" x14ac:dyDescent="0.25">
      <c r="A8" s="37">
        <v>1</v>
      </c>
      <c r="B8" s="36" t="s">
        <v>51</v>
      </c>
      <c r="C8" s="23">
        <f>SUM(N8,K8,H8,D8,E8)</f>
        <v>253</v>
      </c>
      <c r="D8" s="23">
        <v>5</v>
      </c>
      <c r="E8" s="35">
        <f>F8+G8</f>
        <v>13</v>
      </c>
      <c r="F8" s="33">
        <v>11</v>
      </c>
      <c r="G8" s="33">
        <v>2</v>
      </c>
      <c r="H8" s="35">
        <f>I8+J8</f>
        <v>20</v>
      </c>
      <c r="I8" s="33">
        <v>6</v>
      </c>
      <c r="J8" s="33">
        <v>14</v>
      </c>
      <c r="K8" s="35">
        <f>L8+M8</f>
        <v>24</v>
      </c>
      <c r="L8" s="34">
        <v>4</v>
      </c>
      <c r="M8" s="33">
        <v>20</v>
      </c>
      <c r="N8" s="23">
        <v>191</v>
      </c>
      <c r="P8" s="27"/>
    </row>
    <row r="9" spans="1:16" s="26" customFormat="1" ht="15.75" x14ac:dyDescent="0.25">
      <c r="A9" s="32">
        <v>2</v>
      </c>
      <c r="B9" s="31" t="s">
        <v>50</v>
      </c>
      <c r="C9" s="28">
        <f>SUM(N9,K9,H9,D9,E9)</f>
        <v>254</v>
      </c>
      <c r="D9" s="28">
        <v>1</v>
      </c>
      <c r="E9" s="30">
        <f>F9+G9</f>
        <v>6</v>
      </c>
      <c r="F9" s="29">
        <v>5</v>
      </c>
      <c r="G9" s="29">
        <v>1</v>
      </c>
      <c r="H9" s="30">
        <f>I9+J9</f>
        <v>40</v>
      </c>
      <c r="I9" s="29">
        <v>25</v>
      </c>
      <c r="J9" s="29">
        <v>15</v>
      </c>
      <c r="K9" s="30">
        <f>L9+M9</f>
        <v>164</v>
      </c>
      <c r="L9" s="29">
        <v>64</v>
      </c>
      <c r="M9" s="29">
        <v>100</v>
      </c>
      <c r="N9" s="28">
        <v>43</v>
      </c>
      <c r="P9" s="27"/>
    </row>
    <row r="10" spans="1:16" s="26" customFormat="1" ht="15.75" x14ac:dyDescent="0.25">
      <c r="A10" s="37">
        <v>3</v>
      </c>
      <c r="B10" s="36" t="s">
        <v>49</v>
      </c>
      <c r="C10" s="23">
        <f>SUM(N10,K10,H10,D10,E10)</f>
        <v>380</v>
      </c>
      <c r="D10" s="23">
        <v>3</v>
      </c>
      <c r="E10" s="35">
        <f>F10+G10</f>
        <v>39</v>
      </c>
      <c r="F10" s="33">
        <v>36</v>
      </c>
      <c r="G10" s="33">
        <v>3</v>
      </c>
      <c r="H10" s="35">
        <f>I10+J10</f>
        <v>57</v>
      </c>
      <c r="I10" s="33">
        <v>48</v>
      </c>
      <c r="J10" s="33">
        <v>9</v>
      </c>
      <c r="K10" s="35">
        <f>L10+M10</f>
        <v>54</v>
      </c>
      <c r="L10" s="34">
        <v>34</v>
      </c>
      <c r="M10" s="33">
        <v>20</v>
      </c>
      <c r="N10" s="23">
        <v>227</v>
      </c>
      <c r="P10" s="27"/>
    </row>
    <row r="11" spans="1:16" s="26" customFormat="1" ht="15.75" x14ac:dyDescent="0.25">
      <c r="A11" s="32">
        <v>4</v>
      </c>
      <c r="B11" s="31" t="s">
        <v>48</v>
      </c>
      <c r="C11" s="28">
        <f>SUM(N11,K11,H11,D11,E11)</f>
        <v>1979</v>
      </c>
      <c r="D11" s="28">
        <v>12</v>
      </c>
      <c r="E11" s="30">
        <f>F11+G11</f>
        <v>83</v>
      </c>
      <c r="F11" s="29">
        <v>66</v>
      </c>
      <c r="G11" s="29">
        <v>17</v>
      </c>
      <c r="H11" s="30">
        <f>I11+J11</f>
        <v>1291</v>
      </c>
      <c r="I11" s="29">
        <v>999</v>
      </c>
      <c r="J11" s="29">
        <v>292</v>
      </c>
      <c r="K11" s="30">
        <f>L11+M11</f>
        <v>230</v>
      </c>
      <c r="L11" s="29">
        <v>112</v>
      </c>
      <c r="M11" s="29">
        <v>118</v>
      </c>
      <c r="N11" s="28">
        <v>363</v>
      </c>
      <c r="P11" s="27"/>
    </row>
    <row r="12" spans="1:16" s="26" customFormat="1" ht="15.75" x14ac:dyDescent="0.25">
      <c r="A12" s="37">
        <v>5</v>
      </c>
      <c r="B12" s="36" t="s">
        <v>47</v>
      </c>
      <c r="C12" s="23">
        <f>SUM(N12,K12,H12,D12,E12)</f>
        <v>835</v>
      </c>
      <c r="D12" s="23">
        <v>11</v>
      </c>
      <c r="E12" s="35">
        <f>F12+G12</f>
        <v>29</v>
      </c>
      <c r="F12" s="33">
        <v>26</v>
      </c>
      <c r="G12" s="33">
        <v>3</v>
      </c>
      <c r="H12" s="35">
        <f>I12+J12</f>
        <v>243</v>
      </c>
      <c r="I12" s="33">
        <v>210</v>
      </c>
      <c r="J12" s="33">
        <v>33</v>
      </c>
      <c r="K12" s="35">
        <f>L12+M12</f>
        <v>208</v>
      </c>
      <c r="L12" s="34">
        <v>124</v>
      </c>
      <c r="M12" s="33">
        <v>84</v>
      </c>
      <c r="N12" s="23">
        <v>344</v>
      </c>
      <c r="P12" s="27"/>
    </row>
    <row r="13" spans="1:16" s="26" customFormat="1" ht="15.75" x14ac:dyDescent="0.25">
      <c r="A13" s="32">
        <v>6</v>
      </c>
      <c r="B13" s="31" t="s">
        <v>46</v>
      </c>
      <c r="C13" s="28">
        <f>SUM(N13,K13,H13,D13,E13)</f>
        <v>1672</v>
      </c>
      <c r="D13" s="28">
        <v>8</v>
      </c>
      <c r="E13" s="30">
        <f>F13+G13</f>
        <v>52</v>
      </c>
      <c r="F13" s="29">
        <v>43</v>
      </c>
      <c r="G13" s="29">
        <v>9</v>
      </c>
      <c r="H13" s="30">
        <f>I13+J13</f>
        <v>453</v>
      </c>
      <c r="I13" s="29">
        <v>342</v>
      </c>
      <c r="J13" s="29">
        <v>111</v>
      </c>
      <c r="K13" s="30">
        <f>L13+M13</f>
        <v>828</v>
      </c>
      <c r="L13" s="29">
        <v>383</v>
      </c>
      <c r="M13" s="29">
        <v>445</v>
      </c>
      <c r="N13" s="28">
        <v>331</v>
      </c>
      <c r="P13" s="27"/>
    </row>
    <row r="14" spans="1:16" s="26" customFormat="1" ht="15.75" x14ac:dyDescent="0.25">
      <c r="A14" s="37">
        <v>7</v>
      </c>
      <c r="B14" s="36" t="s">
        <v>45</v>
      </c>
      <c r="C14" s="23">
        <f>SUM(N14,K14,H14,D14,E14)</f>
        <v>425</v>
      </c>
      <c r="D14" s="23">
        <v>4</v>
      </c>
      <c r="E14" s="35">
        <f>F14+G14</f>
        <v>10</v>
      </c>
      <c r="F14" s="33">
        <v>5</v>
      </c>
      <c r="G14" s="33">
        <v>5</v>
      </c>
      <c r="H14" s="35">
        <f>I14+J14</f>
        <v>85</v>
      </c>
      <c r="I14" s="33">
        <v>62</v>
      </c>
      <c r="J14" s="33">
        <v>23</v>
      </c>
      <c r="K14" s="35">
        <f>L14+M14</f>
        <v>234</v>
      </c>
      <c r="L14" s="34">
        <v>90</v>
      </c>
      <c r="M14" s="33">
        <v>144</v>
      </c>
      <c r="N14" s="23">
        <v>92</v>
      </c>
      <c r="P14" s="27"/>
    </row>
    <row r="15" spans="1:16" s="26" customFormat="1" ht="15.75" x14ac:dyDescent="0.25">
      <c r="A15" s="32">
        <v>8</v>
      </c>
      <c r="B15" s="31" t="s">
        <v>44</v>
      </c>
      <c r="C15" s="28">
        <f>SUM(N15,K15,H15,D15,E15)</f>
        <v>273</v>
      </c>
      <c r="D15" s="28">
        <v>1</v>
      </c>
      <c r="E15" s="30">
        <f>F15+G15</f>
        <v>11</v>
      </c>
      <c r="F15" s="29">
        <v>11</v>
      </c>
      <c r="G15" s="29">
        <v>0</v>
      </c>
      <c r="H15" s="30">
        <f>I15+J15</f>
        <v>42</v>
      </c>
      <c r="I15" s="29">
        <v>29</v>
      </c>
      <c r="J15" s="29">
        <v>13</v>
      </c>
      <c r="K15" s="30">
        <f>L15+M15</f>
        <v>89</v>
      </c>
      <c r="L15" s="29">
        <v>26</v>
      </c>
      <c r="M15" s="29">
        <v>63</v>
      </c>
      <c r="N15" s="28">
        <v>130</v>
      </c>
      <c r="P15" s="27"/>
    </row>
    <row r="16" spans="1:16" s="26" customFormat="1" ht="15.75" x14ac:dyDescent="0.25">
      <c r="A16" s="37">
        <v>9</v>
      </c>
      <c r="B16" s="36" t="s">
        <v>43</v>
      </c>
      <c r="C16" s="23">
        <f>SUM(N16,K16,H16,D16,E16)</f>
        <v>564</v>
      </c>
      <c r="D16" s="23">
        <v>4</v>
      </c>
      <c r="E16" s="35">
        <f>F16+G16</f>
        <v>20</v>
      </c>
      <c r="F16" s="33">
        <v>18</v>
      </c>
      <c r="G16" s="33">
        <v>2</v>
      </c>
      <c r="H16" s="35">
        <f>I16+J16</f>
        <v>143</v>
      </c>
      <c r="I16" s="33">
        <v>115</v>
      </c>
      <c r="J16" s="33">
        <v>28</v>
      </c>
      <c r="K16" s="35">
        <f>L16+M16</f>
        <v>212</v>
      </c>
      <c r="L16" s="34">
        <v>96</v>
      </c>
      <c r="M16" s="33">
        <v>116</v>
      </c>
      <c r="N16" s="23">
        <v>185</v>
      </c>
      <c r="P16" s="27"/>
    </row>
    <row r="17" spans="1:16" s="26" customFormat="1" ht="15.75" x14ac:dyDescent="0.25">
      <c r="A17" s="32">
        <v>10</v>
      </c>
      <c r="B17" s="31" t="s">
        <v>42</v>
      </c>
      <c r="C17" s="28">
        <f>SUM(N17,K17,H17,D17,E17)</f>
        <v>112</v>
      </c>
      <c r="D17" s="28">
        <v>0</v>
      </c>
      <c r="E17" s="30">
        <f>F17+G17</f>
        <v>7</v>
      </c>
      <c r="F17" s="29">
        <v>5</v>
      </c>
      <c r="G17" s="29">
        <v>2</v>
      </c>
      <c r="H17" s="30">
        <f>I17+J17</f>
        <v>13</v>
      </c>
      <c r="I17" s="29">
        <v>7</v>
      </c>
      <c r="J17" s="29">
        <v>6</v>
      </c>
      <c r="K17" s="30">
        <f>L17+M17</f>
        <v>31</v>
      </c>
      <c r="L17" s="29">
        <v>13</v>
      </c>
      <c r="M17" s="29">
        <v>18</v>
      </c>
      <c r="N17" s="28">
        <v>61</v>
      </c>
      <c r="P17" s="27"/>
    </row>
    <row r="18" spans="1:16" s="26" customFormat="1" ht="15.75" x14ac:dyDescent="0.25">
      <c r="A18" s="37">
        <v>11</v>
      </c>
      <c r="B18" s="36" t="s">
        <v>41</v>
      </c>
      <c r="C18" s="23">
        <f>SUM(N18,K18,H18,D18,E18)</f>
        <v>457</v>
      </c>
      <c r="D18" s="23">
        <v>2</v>
      </c>
      <c r="E18" s="35">
        <f>F18+G18</f>
        <v>12</v>
      </c>
      <c r="F18" s="33">
        <v>10</v>
      </c>
      <c r="G18" s="33">
        <v>2</v>
      </c>
      <c r="H18" s="35">
        <f>I18+J18</f>
        <v>168</v>
      </c>
      <c r="I18" s="33">
        <v>117</v>
      </c>
      <c r="J18" s="33">
        <v>51</v>
      </c>
      <c r="K18" s="35">
        <f>L18+M18</f>
        <v>189</v>
      </c>
      <c r="L18" s="34">
        <v>94</v>
      </c>
      <c r="M18" s="33">
        <v>95</v>
      </c>
      <c r="N18" s="23">
        <v>86</v>
      </c>
      <c r="P18" s="27"/>
    </row>
    <row r="19" spans="1:16" s="26" customFormat="1" ht="15.75" x14ac:dyDescent="0.25">
      <c r="A19" s="32">
        <v>12</v>
      </c>
      <c r="B19" s="31" t="s">
        <v>40</v>
      </c>
      <c r="C19" s="28">
        <f>SUM(N19,K19,H19,D19,E19)</f>
        <v>540</v>
      </c>
      <c r="D19" s="28">
        <v>6</v>
      </c>
      <c r="E19" s="30">
        <f>F19+G19</f>
        <v>20</v>
      </c>
      <c r="F19" s="29">
        <v>11</v>
      </c>
      <c r="G19" s="29">
        <v>9</v>
      </c>
      <c r="H19" s="30">
        <f>I19+J19</f>
        <v>103</v>
      </c>
      <c r="I19" s="29">
        <v>77</v>
      </c>
      <c r="J19" s="29">
        <v>26</v>
      </c>
      <c r="K19" s="30">
        <f>L19+M19</f>
        <v>300</v>
      </c>
      <c r="L19" s="29">
        <v>109</v>
      </c>
      <c r="M19" s="29">
        <v>191</v>
      </c>
      <c r="N19" s="28">
        <v>111</v>
      </c>
      <c r="P19" s="27"/>
    </row>
    <row r="20" spans="1:16" s="26" customFormat="1" ht="15.75" x14ac:dyDescent="0.25">
      <c r="A20" s="37">
        <v>13</v>
      </c>
      <c r="B20" s="36" t="s">
        <v>39</v>
      </c>
      <c r="C20" s="23">
        <f>SUM(N20,K20,H20,D20,E20)</f>
        <v>270</v>
      </c>
      <c r="D20" s="23">
        <v>4</v>
      </c>
      <c r="E20" s="35">
        <f>F20+G20</f>
        <v>7</v>
      </c>
      <c r="F20" s="33">
        <v>5</v>
      </c>
      <c r="G20" s="33">
        <v>2</v>
      </c>
      <c r="H20" s="35">
        <f>I20+J20</f>
        <v>9</v>
      </c>
      <c r="I20" s="33">
        <v>5</v>
      </c>
      <c r="J20" s="33">
        <v>4</v>
      </c>
      <c r="K20" s="35">
        <f>L20+M20</f>
        <v>193</v>
      </c>
      <c r="L20" s="34">
        <v>70</v>
      </c>
      <c r="M20" s="33">
        <v>123</v>
      </c>
      <c r="N20" s="23">
        <v>57</v>
      </c>
      <c r="P20" s="27"/>
    </row>
    <row r="21" spans="1:16" s="26" customFormat="1" ht="15.75" x14ac:dyDescent="0.25">
      <c r="A21" s="32">
        <v>14</v>
      </c>
      <c r="B21" s="31" t="s">
        <v>38</v>
      </c>
      <c r="C21" s="28">
        <f>SUM(N21,K21,H21,D21,E21)</f>
        <v>264</v>
      </c>
      <c r="D21" s="28">
        <v>6</v>
      </c>
      <c r="E21" s="30">
        <f>F21+G21</f>
        <v>15</v>
      </c>
      <c r="F21" s="29">
        <v>12</v>
      </c>
      <c r="G21" s="29">
        <v>3</v>
      </c>
      <c r="H21" s="30">
        <f>I21+J21</f>
        <v>95</v>
      </c>
      <c r="I21" s="29">
        <v>79</v>
      </c>
      <c r="J21" s="29">
        <v>16</v>
      </c>
      <c r="K21" s="30">
        <f>L21+M21</f>
        <v>68</v>
      </c>
      <c r="L21" s="29">
        <v>36</v>
      </c>
      <c r="M21" s="29">
        <v>32</v>
      </c>
      <c r="N21" s="28">
        <v>80</v>
      </c>
      <c r="P21" s="27"/>
    </row>
    <row r="22" spans="1:16" s="26" customFormat="1" ht="15.75" x14ac:dyDescent="0.25">
      <c r="A22" s="37">
        <v>15</v>
      </c>
      <c r="B22" s="36" t="s">
        <v>37</v>
      </c>
      <c r="C22" s="23">
        <f>SUM(N22,K22,H22,D22,E22)</f>
        <v>225</v>
      </c>
      <c r="D22" s="23">
        <v>3</v>
      </c>
      <c r="E22" s="35">
        <f>F22+G22</f>
        <v>12</v>
      </c>
      <c r="F22" s="33">
        <v>10</v>
      </c>
      <c r="G22" s="33">
        <v>2</v>
      </c>
      <c r="H22" s="35">
        <f>I22+J22</f>
        <v>30</v>
      </c>
      <c r="I22" s="33">
        <v>15</v>
      </c>
      <c r="J22" s="33">
        <v>15</v>
      </c>
      <c r="K22" s="35">
        <f>L22+M22</f>
        <v>104</v>
      </c>
      <c r="L22" s="34">
        <v>48</v>
      </c>
      <c r="M22" s="33">
        <v>56</v>
      </c>
      <c r="N22" s="23">
        <v>76</v>
      </c>
      <c r="P22" s="27"/>
    </row>
    <row r="23" spans="1:16" s="26" customFormat="1" ht="15.75" x14ac:dyDescent="0.25">
      <c r="A23" s="32">
        <v>16</v>
      </c>
      <c r="B23" s="31" t="s">
        <v>36</v>
      </c>
      <c r="C23" s="28">
        <f>SUM(N23,K23,H23,D23,E23)</f>
        <v>383</v>
      </c>
      <c r="D23" s="28">
        <v>2</v>
      </c>
      <c r="E23" s="30">
        <f>F23+G23</f>
        <v>10</v>
      </c>
      <c r="F23" s="29">
        <v>8</v>
      </c>
      <c r="G23" s="29">
        <v>2</v>
      </c>
      <c r="H23" s="30">
        <f>I23+J23</f>
        <v>160</v>
      </c>
      <c r="I23" s="29">
        <v>110</v>
      </c>
      <c r="J23" s="29">
        <v>50</v>
      </c>
      <c r="K23" s="30">
        <f>L23+M23</f>
        <v>113</v>
      </c>
      <c r="L23" s="29">
        <v>18</v>
      </c>
      <c r="M23" s="29">
        <v>95</v>
      </c>
      <c r="N23" s="28">
        <v>98</v>
      </c>
      <c r="P23" s="27"/>
    </row>
    <row r="24" spans="1:16" s="26" customFormat="1" ht="15.75" x14ac:dyDescent="0.25">
      <c r="A24" s="37">
        <v>17</v>
      </c>
      <c r="B24" s="36" t="s">
        <v>35</v>
      </c>
      <c r="C24" s="23">
        <f>SUM(N24,K24,H24,D24,E24)</f>
        <v>261</v>
      </c>
      <c r="D24" s="23">
        <v>0</v>
      </c>
      <c r="E24" s="35">
        <f>F24+G24</f>
        <v>25</v>
      </c>
      <c r="F24" s="33">
        <v>16</v>
      </c>
      <c r="G24" s="33">
        <v>9</v>
      </c>
      <c r="H24" s="35">
        <f>I24+J24</f>
        <v>28</v>
      </c>
      <c r="I24" s="33">
        <v>15</v>
      </c>
      <c r="J24" s="33">
        <v>13</v>
      </c>
      <c r="K24" s="35">
        <f>L24+M24</f>
        <v>37</v>
      </c>
      <c r="L24" s="34">
        <v>9</v>
      </c>
      <c r="M24" s="33">
        <v>28</v>
      </c>
      <c r="N24" s="23">
        <v>171</v>
      </c>
      <c r="P24" s="27"/>
    </row>
    <row r="25" spans="1:16" s="26" customFormat="1" ht="15.75" x14ac:dyDescent="0.25">
      <c r="A25" s="32">
        <v>18</v>
      </c>
      <c r="B25" s="31" t="s">
        <v>34</v>
      </c>
      <c r="C25" s="28">
        <f>SUM(N25,K25,H25,D25,E25)</f>
        <v>953</v>
      </c>
      <c r="D25" s="28">
        <v>2</v>
      </c>
      <c r="E25" s="30">
        <f>F25+G25</f>
        <v>25</v>
      </c>
      <c r="F25" s="29">
        <v>20</v>
      </c>
      <c r="G25" s="29">
        <v>5</v>
      </c>
      <c r="H25" s="30">
        <f>I25+J25</f>
        <v>144</v>
      </c>
      <c r="I25" s="29">
        <v>107</v>
      </c>
      <c r="J25" s="29">
        <v>37</v>
      </c>
      <c r="K25" s="30">
        <f>L25+M25</f>
        <v>629</v>
      </c>
      <c r="L25" s="29">
        <v>236</v>
      </c>
      <c r="M25" s="29">
        <v>393</v>
      </c>
      <c r="N25" s="28">
        <v>153</v>
      </c>
      <c r="P25" s="27"/>
    </row>
    <row r="26" spans="1:16" s="22" customFormat="1" ht="15.75" x14ac:dyDescent="0.25">
      <c r="A26" s="25" t="s">
        <v>33</v>
      </c>
      <c r="B26" s="24"/>
      <c r="C26" s="23">
        <f>SUM(C8:C25)</f>
        <v>10100</v>
      </c>
      <c r="D26" s="23">
        <f>SUM(D8:D25)</f>
        <v>74</v>
      </c>
      <c r="E26" s="23">
        <f>SUM(E8:E25)</f>
        <v>396</v>
      </c>
      <c r="F26" s="23">
        <f>SUM(F8:F25)</f>
        <v>318</v>
      </c>
      <c r="G26" s="23">
        <f>SUM(G8:G25)</f>
        <v>78</v>
      </c>
      <c r="H26" s="23">
        <f>SUM(H8:H25)</f>
        <v>3124</v>
      </c>
      <c r="I26" s="23">
        <f>SUM(I8:I25)</f>
        <v>2368</v>
      </c>
      <c r="J26" s="23">
        <f>SUM(J8:J25)</f>
        <v>756</v>
      </c>
      <c r="K26" s="23">
        <f>SUM(K8:K25)</f>
        <v>3707</v>
      </c>
      <c r="L26" s="23">
        <f>SUM(L8:L25)</f>
        <v>1566</v>
      </c>
      <c r="M26" s="23">
        <f>SUM(M8:M25)</f>
        <v>2141</v>
      </c>
      <c r="N26" s="23">
        <f>SUM(N8:N25)</f>
        <v>2799</v>
      </c>
    </row>
    <row r="27" spans="1:16" s="19" customFormat="1" ht="15.75" x14ac:dyDescent="0.25">
      <c r="B27" s="21"/>
    </row>
    <row r="28" spans="1:16" s="19" customFormat="1" ht="15.75" x14ac:dyDescent="0.25">
      <c r="A28" s="20" t="s">
        <v>32</v>
      </c>
      <c r="B28" s="20"/>
      <c r="C28" s="20"/>
      <c r="D28" s="20"/>
      <c r="E28" s="20"/>
      <c r="F28" s="20"/>
      <c r="G28" s="20"/>
    </row>
  </sheetData>
  <mergeCells count="18">
    <mergeCell ref="K4:K5"/>
    <mergeCell ref="L4:M4"/>
    <mergeCell ref="C3:C5"/>
    <mergeCell ref="K3:M3"/>
    <mergeCell ref="D3:D5"/>
    <mergeCell ref="I4:J4"/>
    <mergeCell ref="H3:J3"/>
    <mergeCell ref="E3:G3"/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F23"/>
  <sheetViews>
    <sheetView zoomScale="145" zoomScaleNormal="145" workbookViewId="0">
      <selection activeCell="E5" sqref="E5"/>
    </sheetView>
  </sheetViews>
  <sheetFormatPr defaultRowHeight="15.75" x14ac:dyDescent="0.25"/>
  <cols>
    <col min="1" max="1" width="6.7109375" style="226" customWidth="1"/>
    <col min="2" max="2" width="23.7109375" style="226" customWidth="1"/>
    <col min="3" max="3" width="21.42578125" style="398" customWidth="1"/>
    <col min="4" max="4" width="17.5703125" style="398" customWidth="1"/>
    <col min="5" max="5" width="9.140625" style="226"/>
    <col min="6" max="6" width="20" style="226" customWidth="1"/>
    <col min="7" max="7" width="9.140625" style="226"/>
    <col min="8" max="8" width="10.7109375" style="226" bestFit="1" customWidth="1"/>
    <col min="9" max="16384" width="9.140625" style="226"/>
  </cols>
  <sheetData>
    <row r="1" spans="1:6" ht="45" customHeight="1" x14ac:dyDescent="0.25">
      <c r="A1" s="526" t="s">
        <v>276</v>
      </c>
      <c r="B1" s="526"/>
      <c r="C1" s="526"/>
      <c r="D1" s="526"/>
    </row>
    <row r="2" spans="1:6" ht="15.75" customHeight="1" x14ac:dyDescent="0.25">
      <c r="A2" s="528" t="s">
        <v>122</v>
      </c>
      <c r="B2" s="523" t="s">
        <v>65</v>
      </c>
      <c r="C2" s="523" t="s">
        <v>275</v>
      </c>
      <c r="D2" s="523" t="s">
        <v>269</v>
      </c>
    </row>
    <row r="3" spans="1:6" ht="58.5" customHeight="1" thickBot="1" x14ac:dyDescent="0.3">
      <c r="A3" s="527"/>
      <c r="B3" s="521"/>
      <c r="C3" s="521"/>
      <c r="D3" s="521"/>
    </row>
    <row r="4" spans="1:6" ht="16.5" thickTop="1" x14ac:dyDescent="0.25">
      <c r="A4" s="250">
        <v>1</v>
      </c>
      <c r="B4" s="420" t="s">
        <v>51</v>
      </c>
      <c r="C4" s="520">
        <v>1399</v>
      </c>
      <c r="D4" s="520">
        <v>1473</v>
      </c>
    </row>
    <row r="5" spans="1:6" x14ac:dyDescent="0.25">
      <c r="A5" s="244">
        <v>2</v>
      </c>
      <c r="B5" s="303" t="s">
        <v>50</v>
      </c>
      <c r="C5" s="519">
        <v>1351</v>
      </c>
      <c r="D5" s="519">
        <v>1415</v>
      </c>
    </row>
    <row r="6" spans="1:6" x14ac:dyDescent="0.25">
      <c r="A6" s="248">
        <v>3</v>
      </c>
      <c r="B6" s="309" t="s">
        <v>49</v>
      </c>
      <c r="C6" s="520">
        <v>2331</v>
      </c>
      <c r="D6" s="520">
        <v>2413</v>
      </c>
    </row>
    <row r="7" spans="1:6" x14ac:dyDescent="0.25">
      <c r="A7" s="244">
        <v>4</v>
      </c>
      <c r="B7" s="303" t="s">
        <v>48</v>
      </c>
      <c r="C7" s="519">
        <v>7418</v>
      </c>
      <c r="D7" s="519">
        <v>7665</v>
      </c>
      <c r="F7" s="226" t="s">
        <v>274</v>
      </c>
    </row>
    <row r="8" spans="1:6" x14ac:dyDescent="0.25">
      <c r="A8" s="248">
        <v>5</v>
      </c>
      <c r="B8" s="309" t="s">
        <v>47</v>
      </c>
      <c r="C8" s="520">
        <v>4378</v>
      </c>
      <c r="D8" s="520">
        <v>4507</v>
      </c>
    </row>
    <row r="9" spans="1:6" x14ac:dyDescent="0.25">
      <c r="A9" s="244">
        <v>6</v>
      </c>
      <c r="B9" s="303" t="s">
        <v>46</v>
      </c>
      <c r="C9" s="519">
        <v>5967</v>
      </c>
      <c r="D9" s="519">
        <v>6167</v>
      </c>
    </row>
    <row r="10" spans="1:6" x14ac:dyDescent="0.25">
      <c r="A10" s="248">
        <v>7</v>
      </c>
      <c r="B10" s="309" t="s">
        <v>45</v>
      </c>
      <c r="C10" s="520">
        <v>1910</v>
      </c>
      <c r="D10" s="520">
        <v>1989</v>
      </c>
    </row>
    <row r="11" spans="1:6" x14ac:dyDescent="0.25">
      <c r="A11" s="244">
        <v>8</v>
      </c>
      <c r="B11" s="303" t="s">
        <v>44</v>
      </c>
      <c r="C11" s="519">
        <v>1355</v>
      </c>
      <c r="D11" s="519">
        <v>1399</v>
      </c>
    </row>
    <row r="12" spans="1:6" x14ac:dyDescent="0.25">
      <c r="A12" s="248">
        <v>9</v>
      </c>
      <c r="B12" s="309" t="s">
        <v>43</v>
      </c>
      <c r="C12" s="520">
        <v>2221</v>
      </c>
      <c r="D12" s="520">
        <v>2301</v>
      </c>
    </row>
    <row r="13" spans="1:6" x14ac:dyDescent="0.25">
      <c r="A13" s="244">
        <v>10</v>
      </c>
      <c r="B13" s="303" t="s">
        <v>42</v>
      </c>
      <c r="C13" s="519">
        <v>997</v>
      </c>
      <c r="D13" s="519">
        <v>1029</v>
      </c>
    </row>
    <row r="14" spans="1:6" x14ac:dyDescent="0.25">
      <c r="A14" s="248">
        <v>11</v>
      </c>
      <c r="B14" s="309" t="s">
        <v>41</v>
      </c>
      <c r="C14" s="520">
        <v>1620</v>
      </c>
      <c r="D14" s="520">
        <v>1705</v>
      </c>
    </row>
    <row r="15" spans="1:6" x14ac:dyDescent="0.25">
      <c r="A15" s="244">
        <v>12</v>
      </c>
      <c r="B15" s="303" t="s">
        <v>40</v>
      </c>
      <c r="C15" s="519">
        <v>2342</v>
      </c>
      <c r="D15" s="519">
        <v>2456</v>
      </c>
    </row>
    <row r="16" spans="1:6" x14ac:dyDescent="0.25">
      <c r="A16" s="248">
        <v>13</v>
      </c>
      <c r="B16" s="309" t="s">
        <v>39</v>
      </c>
      <c r="C16" s="520">
        <v>1079</v>
      </c>
      <c r="D16" s="520">
        <v>1118</v>
      </c>
    </row>
    <row r="17" spans="1:6" x14ac:dyDescent="0.25">
      <c r="A17" s="244">
        <v>14</v>
      </c>
      <c r="B17" s="303" t="s">
        <v>38</v>
      </c>
      <c r="C17" s="519">
        <v>1572</v>
      </c>
      <c r="D17" s="519">
        <v>1633</v>
      </c>
    </row>
    <row r="18" spans="1:6" x14ac:dyDescent="0.25">
      <c r="A18" s="248">
        <v>15</v>
      </c>
      <c r="B18" s="309" t="s">
        <v>37</v>
      </c>
      <c r="C18" s="520">
        <v>1418</v>
      </c>
      <c r="D18" s="520">
        <v>1477</v>
      </c>
    </row>
    <row r="19" spans="1:6" x14ac:dyDescent="0.25">
      <c r="A19" s="244">
        <v>16</v>
      </c>
      <c r="B19" s="303" t="s">
        <v>36</v>
      </c>
      <c r="C19" s="519">
        <v>1032</v>
      </c>
      <c r="D19" s="519">
        <v>1070</v>
      </c>
    </row>
    <row r="20" spans="1:6" x14ac:dyDescent="0.25">
      <c r="A20" s="248">
        <v>17</v>
      </c>
      <c r="B20" s="309" t="s">
        <v>35</v>
      </c>
      <c r="C20" s="520">
        <v>2172</v>
      </c>
      <c r="D20" s="520">
        <v>2244</v>
      </c>
    </row>
    <row r="21" spans="1:6" x14ac:dyDescent="0.25">
      <c r="A21" s="244">
        <v>18</v>
      </c>
      <c r="B21" s="303" t="s">
        <v>34</v>
      </c>
      <c r="C21" s="519">
        <v>2955</v>
      </c>
      <c r="D21" s="519">
        <v>3089</v>
      </c>
    </row>
    <row r="22" spans="1:6" x14ac:dyDescent="0.25">
      <c r="A22" s="518" t="s">
        <v>33</v>
      </c>
      <c r="B22" s="517"/>
      <c r="C22" s="516">
        <f>SUM(C4:C21)</f>
        <v>43517</v>
      </c>
      <c r="D22" s="516">
        <f>SUM(D4:D21)</f>
        <v>45150</v>
      </c>
      <c r="F22" s="515"/>
    </row>
    <row r="23" spans="1:6" s="398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F23"/>
  <sheetViews>
    <sheetView zoomScale="115" zoomScaleNormal="115" workbookViewId="0">
      <selection activeCell="D11" sqref="D11"/>
    </sheetView>
  </sheetViews>
  <sheetFormatPr defaultRowHeight="15.75" x14ac:dyDescent="0.25"/>
  <cols>
    <col min="1" max="1" width="4.5703125" style="226" customWidth="1"/>
    <col min="2" max="2" width="26.28515625" style="226" customWidth="1"/>
    <col min="3" max="3" width="14.7109375" style="398" customWidth="1"/>
    <col min="4" max="4" width="14.42578125" style="398" customWidth="1"/>
    <col min="5" max="5" width="13.85546875" style="398" customWidth="1"/>
    <col min="6" max="6" width="15.140625" style="398" customWidth="1"/>
    <col min="7" max="16384" width="9.140625" style="226"/>
  </cols>
  <sheetData>
    <row r="1" spans="1:6" ht="92.25" customHeight="1" x14ac:dyDescent="0.25">
      <c r="A1" s="526" t="s">
        <v>282</v>
      </c>
      <c r="B1" s="526"/>
      <c r="C1" s="526"/>
      <c r="D1" s="526"/>
      <c r="E1" s="526"/>
      <c r="F1" s="526"/>
    </row>
    <row r="2" spans="1:6" ht="13.5" customHeight="1" x14ac:dyDescent="0.25">
      <c r="A2" s="523" t="s">
        <v>122</v>
      </c>
      <c r="B2" s="523" t="s">
        <v>281</v>
      </c>
      <c r="C2" s="541" t="s">
        <v>280</v>
      </c>
      <c r="D2" s="540"/>
      <c r="E2" s="541" t="s">
        <v>279</v>
      </c>
      <c r="F2" s="540"/>
    </row>
    <row r="3" spans="1:6" x14ac:dyDescent="0.25">
      <c r="A3" s="538"/>
      <c r="B3" s="537"/>
      <c r="C3" s="539" t="s">
        <v>278</v>
      </c>
      <c r="D3" s="539"/>
      <c r="E3" s="539" t="s">
        <v>277</v>
      </c>
      <c r="F3" s="539"/>
    </row>
    <row r="4" spans="1:6" ht="17.25" customHeight="1" x14ac:dyDescent="0.25">
      <c r="A4" s="538"/>
      <c r="B4" s="537"/>
      <c r="C4" s="535" t="s">
        <v>96</v>
      </c>
      <c r="D4" s="536" t="s">
        <v>134</v>
      </c>
      <c r="E4" s="535" t="s">
        <v>96</v>
      </c>
      <c r="F4" s="535" t="s">
        <v>134</v>
      </c>
    </row>
    <row r="5" spans="1:6" x14ac:dyDescent="0.25">
      <c r="A5" s="248">
        <v>1</v>
      </c>
      <c r="B5" s="309" t="s">
        <v>51</v>
      </c>
      <c r="C5" s="534">
        <v>116</v>
      </c>
      <c r="D5" s="418">
        <v>158</v>
      </c>
      <c r="E5" s="532">
        <v>130</v>
      </c>
      <c r="F5" s="308">
        <v>208</v>
      </c>
    </row>
    <row r="6" spans="1:6" x14ac:dyDescent="0.25">
      <c r="A6" s="244">
        <v>2</v>
      </c>
      <c r="B6" s="303" t="s">
        <v>50</v>
      </c>
      <c r="C6" s="531">
        <v>198</v>
      </c>
      <c r="D6" s="302">
        <v>253</v>
      </c>
      <c r="E6" s="530">
        <v>211</v>
      </c>
      <c r="F6" s="302">
        <v>339</v>
      </c>
    </row>
    <row r="7" spans="1:6" x14ac:dyDescent="0.25">
      <c r="A7" s="248">
        <v>3</v>
      </c>
      <c r="B7" s="309" t="s">
        <v>49</v>
      </c>
      <c r="C7" s="533">
        <v>175</v>
      </c>
      <c r="D7" s="308">
        <v>251</v>
      </c>
      <c r="E7" s="532">
        <v>195</v>
      </c>
      <c r="F7" s="308">
        <v>341</v>
      </c>
    </row>
    <row r="8" spans="1:6" x14ac:dyDescent="0.25">
      <c r="A8" s="244">
        <v>4</v>
      </c>
      <c r="B8" s="303" t="s">
        <v>48</v>
      </c>
      <c r="C8" s="531">
        <v>959</v>
      </c>
      <c r="D8" s="302">
        <v>1317</v>
      </c>
      <c r="E8" s="530">
        <v>1163</v>
      </c>
      <c r="F8" s="302">
        <v>1839</v>
      </c>
    </row>
    <row r="9" spans="1:6" x14ac:dyDescent="0.25">
      <c r="A9" s="248">
        <v>5</v>
      </c>
      <c r="B9" s="309" t="s">
        <v>47</v>
      </c>
      <c r="C9" s="533">
        <v>750</v>
      </c>
      <c r="D9" s="308">
        <v>923</v>
      </c>
      <c r="E9" s="532">
        <v>903</v>
      </c>
      <c r="F9" s="308">
        <v>1352</v>
      </c>
    </row>
    <row r="10" spans="1:6" x14ac:dyDescent="0.25">
      <c r="A10" s="244">
        <v>6</v>
      </c>
      <c r="B10" s="303" t="s">
        <v>46</v>
      </c>
      <c r="C10" s="531">
        <v>655</v>
      </c>
      <c r="D10" s="302">
        <v>771</v>
      </c>
      <c r="E10" s="530">
        <v>723</v>
      </c>
      <c r="F10" s="302">
        <v>1066</v>
      </c>
    </row>
    <row r="11" spans="1:6" x14ac:dyDescent="0.25">
      <c r="A11" s="248">
        <v>7</v>
      </c>
      <c r="B11" s="309" t="s">
        <v>45</v>
      </c>
      <c r="C11" s="533">
        <v>568</v>
      </c>
      <c r="D11" s="308">
        <v>740</v>
      </c>
      <c r="E11" s="532">
        <v>634</v>
      </c>
      <c r="F11" s="308">
        <v>1033</v>
      </c>
    </row>
    <row r="12" spans="1:6" x14ac:dyDescent="0.25">
      <c r="A12" s="244">
        <v>8</v>
      </c>
      <c r="B12" s="303" t="s">
        <v>44</v>
      </c>
      <c r="C12" s="531">
        <v>135</v>
      </c>
      <c r="D12" s="302">
        <v>176</v>
      </c>
      <c r="E12" s="530">
        <v>153</v>
      </c>
      <c r="F12" s="302">
        <v>244</v>
      </c>
    </row>
    <row r="13" spans="1:6" x14ac:dyDescent="0.25">
      <c r="A13" s="248">
        <v>9</v>
      </c>
      <c r="B13" s="309" t="s">
        <v>43</v>
      </c>
      <c r="C13" s="533">
        <v>386</v>
      </c>
      <c r="D13" s="308">
        <v>443</v>
      </c>
      <c r="E13" s="532">
        <v>427</v>
      </c>
      <c r="F13" s="308">
        <v>595</v>
      </c>
    </row>
    <row r="14" spans="1:6" x14ac:dyDescent="0.25">
      <c r="A14" s="244">
        <v>10</v>
      </c>
      <c r="B14" s="303" t="s">
        <v>42</v>
      </c>
      <c r="C14" s="531">
        <v>138</v>
      </c>
      <c r="D14" s="302">
        <v>176</v>
      </c>
      <c r="E14" s="530">
        <v>148</v>
      </c>
      <c r="F14" s="302">
        <v>254</v>
      </c>
    </row>
    <row r="15" spans="1:6" x14ac:dyDescent="0.25">
      <c r="A15" s="248">
        <v>11</v>
      </c>
      <c r="B15" s="309" t="s">
        <v>41</v>
      </c>
      <c r="C15" s="533">
        <v>130</v>
      </c>
      <c r="D15" s="308">
        <v>183</v>
      </c>
      <c r="E15" s="532">
        <v>148</v>
      </c>
      <c r="F15" s="308">
        <v>247</v>
      </c>
    </row>
    <row r="16" spans="1:6" x14ac:dyDescent="0.25">
      <c r="A16" s="244">
        <v>12</v>
      </c>
      <c r="B16" s="303" t="s">
        <v>40</v>
      </c>
      <c r="C16" s="531">
        <v>170</v>
      </c>
      <c r="D16" s="302">
        <v>228</v>
      </c>
      <c r="E16" s="530">
        <v>196</v>
      </c>
      <c r="F16" s="302">
        <v>312</v>
      </c>
    </row>
    <row r="17" spans="1:6" x14ac:dyDescent="0.25">
      <c r="A17" s="248">
        <v>13</v>
      </c>
      <c r="B17" s="309" t="s">
        <v>39</v>
      </c>
      <c r="C17" s="533">
        <v>234</v>
      </c>
      <c r="D17" s="308">
        <v>312</v>
      </c>
      <c r="E17" s="532">
        <v>250</v>
      </c>
      <c r="F17" s="308">
        <v>423</v>
      </c>
    </row>
    <row r="18" spans="1:6" x14ac:dyDescent="0.25">
      <c r="A18" s="244">
        <v>14</v>
      </c>
      <c r="B18" s="303" t="s">
        <v>38</v>
      </c>
      <c r="C18" s="531">
        <v>293</v>
      </c>
      <c r="D18" s="302">
        <v>393</v>
      </c>
      <c r="E18" s="530">
        <v>320</v>
      </c>
      <c r="F18" s="302">
        <v>558</v>
      </c>
    </row>
    <row r="19" spans="1:6" x14ac:dyDescent="0.25">
      <c r="A19" s="248">
        <v>15</v>
      </c>
      <c r="B19" s="309" t="s">
        <v>37</v>
      </c>
      <c r="C19" s="533">
        <v>315</v>
      </c>
      <c r="D19" s="308">
        <v>464</v>
      </c>
      <c r="E19" s="532">
        <v>344</v>
      </c>
      <c r="F19" s="308">
        <v>635</v>
      </c>
    </row>
    <row r="20" spans="1:6" x14ac:dyDescent="0.25">
      <c r="A20" s="244">
        <v>16</v>
      </c>
      <c r="B20" s="303" t="s">
        <v>36</v>
      </c>
      <c r="C20" s="531">
        <v>24</v>
      </c>
      <c r="D20" s="302">
        <v>33</v>
      </c>
      <c r="E20" s="530">
        <v>27</v>
      </c>
      <c r="F20" s="302">
        <v>48</v>
      </c>
    </row>
    <row r="21" spans="1:6" x14ac:dyDescent="0.25">
      <c r="A21" s="248">
        <v>17</v>
      </c>
      <c r="B21" s="309" t="s">
        <v>35</v>
      </c>
      <c r="C21" s="533">
        <v>681</v>
      </c>
      <c r="D21" s="308">
        <v>882</v>
      </c>
      <c r="E21" s="532">
        <v>730</v>
      </c>
      <c r="F21" s="308">
        <v>1177</v>
      </c>
    </row>
    <row r="22" spans="1:6" x14ac:dyDescent="0.25">
      <c r="A22" s="244">
        <v>18</v>
      </c>
      <c r="B22" s="303" t="s">
        <v>34</v>
      </c>
      <c r="C22" s="531">
        <v>525</v>
      </c>
      <c r="D22" s="302">
        <v>673</v>
      </c>
      <c r="E22" s="530">
        <v>589</v>
      </c>
      <c r="F22" s="302">
        <v>939</v>
      </c>
    </row>
    <row r="23" spans="1:6" x14ac:dyDescent="0.25">
      <c r="A23" s="408" t="s">
        <v>33</v>
      </c>
      <c r="B23" s="407"/>
      <c r="C23" s="529">
        <f>SUM(C5:C22)</f>
        <v>6452</v>
      </c>
      <c r="D23" s="529">
        <f>SUM(D5:D22)</f>
        <v>8376</v>
      </c>
      <c r="E23" s="529">
        <f>SUM(E5:E22)</f>
        <v>7291</v>
      </c>
      <c r="F23" s="529">
        <f>SUM(F5:F22)</f>
        <v>11610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F22"/>
  <sheetViews>
    <sheetView tabSelected="1" zoomScaleNormal="100" workbookViewId="0">
      <selection activeCell="D3" sqref="D3"/>
    </sheetView>
  </sheetViews>
  <sheetFormatPr defaultRowHeight="15.75" x14ac:dyDescent="0.25"/>
  <cols>
    <col min="1" max="1" width="8.85546875" style="226" customWidth="1"/>
    <col min="2" max="2" width="21.5703125" style="226" customWidth="1"/>
    <col min="3" max="3" width="25.5703125" style="226" customWidth="1"/>
    <col min="4" max="4" width="23.7109375" style="226" customWidth="1"/>
    <col min="5" max="5" width="12.42578125" style="226" customWidth="1"/>
    <col min="6" max="16384" width="9.140625" style="226"/>
  </cols>
  <sheetData>
    <row r="1" spans="1:5" s="229" customFormat="1" ht="62.25" customHeight="1" x14ac:dyDescent="0.25">
      <c r="A1" s="224" t="s">
        <v>285</v>
      </c>
      <c r="B1" s="224"/>
      <c r="C1" s="224"/>
      <c r="D1" s="224"/>
      <c r="E1" s="550"/>
    </row>
    <row r="2" spans="1:5" s="229" customFormat="1" ht="47.25" x14ac:dyDescent="0.25">
      <c r="A2" s="549" t="s">
        <v>122</v>
      </c>
      <c r="B2" s="548" t="s">
        <v>65</v>
      </c>
      <c r="C2" s="548" t="s">
        <v>284</v>
      </c>
      <c r="D2" s="548" t="s">
        <v>283</v>
      </c>
      <c r="E2" s="547"/>
    </row>
    <row r="3" spans="1:5" x14ac:dyDescent="0.25">
      <c r="A3" s="248">
        <v>1</v>
      </c>
      <c r="B3" s="309" t="s">
        <v>51</v>
      </c>
      <c r="C3" s="545">
        <v>2578</v>
      </c>
      <c r="D3" s="545">
        <v>2652</v>
      </c>
      <c r="E3" s="543"/>
    </row>
    <row r="4" spans="1:5" x14ac:dyDescent="0.25">
      <c r="A4" s="244">
        <v>2</v>
      </c>
      <c r="B4" s="303" t="s">
        <v>50</v>
      </c>
      <c r="C4" s="544">
        <v>2792</v>
      </c>
      <c r="D4" s="544">
        <v>2927</v>
      </c>
      <c r="E4" s="543"/>
    </row>
    <row r="5" spans="1:5" x14ac:dyDescent="0.25">
      <c r="A5" s="248">
        <v>3</v>
      </c>
      <c r="B5" s="309" t="s">
        <v>49</v>
      </c>
      <c r="C5" s="545">
        <v>6383</v>
      </c>
      <c r="D5" s="545">
        <v>6594</v>
      </c>
      <c r="E5" s="543"/>
    </row>
    <row r="6" spans="1:5" x14ac:dyDescent="0.25">
      <c r="A6" s="244">
        <v>4</v>
      </c>
      <c r="B6" s="303" t="s">
        <v>48</v>
      </c>
      <c r="C6" s="544">
        <v>19128</v>
      </c>
      <c r="D6" s="544">
        <v>19962</v>
      </c>
      <c r="E6" s="543"/>
    </row>
    <row r="7" spans="1:5" x14ac:dyDescent="0.25">
      <c r="A7" s="248">
        <v>5</v>
      </c>
      <c r="B7" s="309" t="s">
        <v>47</v>
      </c>
      <c r="C7" s="545">
        <v>14271</v>
      </c>
      <c r="D7" s="545">
        <v>14678</v>
      </c>
      <c r="E7" s="543"/>
    </row>
    <row r="8" spans="1:5" x14ac:dyDescent="0.25">
      <c r="A8" s="244">
        <v>6</v>
      </c>
      <c r="B8" s="303" t="s">
        <v>46</v>
      </c>
      <c r="C8" s="544">
        <v>12712</v>
      </c>
      <c r="D8" s="544">
        <v>13171</v>
      </c>
      <c r="E8" s="543"/>
    </row>
    <row r="9" spans="1:5" x14ac:dyDescent="0.25">
      <c r="A9" s="248">
        <v>7</v>
      </c>
      <c r="B9" s="309" t="s">
        <v>45</v>
      </c>
      <c r="C9" s="545">
        <v>5512</v>
      </c>
      <c r="D9" s="545">
        <v>5761</v>
      </c>
      <c r="E9" s="543"/>
    </row>
    <row r="10" spans="1:5" x14ac:dyDescent="0.25">
      <c r="A10" s="244">
        <v>8</v>
      </c>
      <c r="B10" s="303" t="s">
        <v>44</v>
      </c>
      <c r="C10" s="544">
        <v>3167</v>
      </c>
      <c r="D10" s="544">
        <v>3282</v>
      </c>
      <c r="E10" s="543"/>
    </row>
    <row r="11" spans="1:5" x14ac:dyDescent="0.25">
      <c r="A11" s="248">
        <v>9</v>
      </c>
      <c r="B11" s="309" t="s">
        <v>43</v>
      </c>
      <c r="C11" s="545">
        <v>6132</v>
      </c>
      <c r="D11" s="545">
        <v>6388</v>
      </c>
      <c r="E11" s="543"/>
    </row>
    <row r="12" spans="1:5" x14ac:dyDescent="0.25">
      <c r="A12" s="244">
        <v>10</v>
      </c>
      <c r="B12" s="303" t="s">
        <v>42</v>
      </c>
      <c r="C12" s="544">
        <v>2004</v>
      </c>
      <c r="D12" s="544">
        <v>2073</v>
      </c>
      <c r="E12" s="543"/>
    </row>
    <row r="13" spans="1:5" x14ac:dyDescent="0.25">
      <c r="A13" s="248">
        <v>11</v>
      </c>
      <c r="B13" s="309" t="s">
        <v>41</v>
      </c>
      <c r="C13" s="545">
        <v>3814</v>
      </c>
      <c r="D13" s="545">
        <v>3968</v>
      </c>
      <c r="E13" s="543"/>
    </row>
    <row r="14" spans="1:5" x14ac:dyDescent="0.25">
      <c r="A14" s="244">
        <v>12</v>
      </c>
      <c r="B14" s="303" t="s">
        <v>40</v>
      </c>
      <c r="C14" s="544">
        <v>5326</v>
      </c>
      <c r="D14" s="544">
        <v>5515</v>
      </c>
      <c r="E14" s="543"/>
    </row>
    <row r="15" spans="1:5" x14ac:dyDescent="0.25">
      <c r="A15" s="248">
        <v>13</v>
      </c>
      <c r="B15" s="309" t="s">
        <v>39</v>
      </c>
      <c r="C15" s="545">
        <v>2342</v>
      </c>
      <c r="D15" s="545">
        <v>2422</v>
      </c>
      <c r="E15" s="543"/>
    </row>
    <row r="16" spans="1:5" x14ac:dyDescent="0.25">
      <c r="A16" s="244">
        <v>14</v>
      </c>
      <c r="B16" s="303" t="s">
        <v>38</v>
      </c>
      <c r="C16" s="544">
        <v>4215</v>
      </c>
      <c r="D16" s="544">
        <v>4400</v>
      </c>
      <c r="E16" s="543"/>
    </row>
    <row r="17" spans="1:6" x14ac:dyDescent="0.25">
      <c r="A17" s="248">
        <v>15</v>
      </c>
      <c r="B17" s="309" t="s">
        <v>37</v>
      </c>
      <c r="C17" s="545">
        <v>3726</v>
      </c>
      <c r="D17" s="545">
        <v>3843</v>
      </c>
      <c r="E17" s="543"/>
    </row>
    <row r="18" spans="1:6" x14ac:dyDescent="0.25">
      <c r="A18" s="244">
        <v>16</v>
      </c>
      <c r="B18" s="303" t="s">
        <v>36</v>
      </c>
      <c r="C18" s="544">
        <v>3199</v>
      </c>
      <c r="D18" s="544">
        <v>3271</v>
      </c>
      <c r="E18" s="543"/>
      <c r="F18" s="546"/>
    </row>
    <row r="19" spans="1:6" x14ac:dyDescent="0.25">
      <c r="A19" s="248">
        <v>17</v>
      </c>
      <c r="B19" s="309" t="s">
        <v>35</v>
      </c>
      <c r="C19" s="545">
        <v>4502</v>
      </c>
      <c r="D19" s="545">
        <v>4641</v>
      </c>
      <c r="E19" s="543"/>
    </row>
    <row r="20" spans="1:6" x14ac:dyDescent="0.25">
      <c r="A20" s="244">
        <v>18</v>
      </c>
      <c r="B20" s="303" t="s">
        <v>34</v>
      </c>
      <c r="C20" s="544">
        <v>7464</v>
      </c>
      <c r="D20" s="544">
        <v>7716</v>
      </c>
      <c r="E20" s="543"/>
    </row>
    <row r="21" spans="1:6" x14ac:dyDescent="0.25">
      <c r="A21" s="408" t="s">
        <v>33</v>
      </c>
      <c r="B21" s="407"/>
      <c r="C21" s="404">
        <f>SUM(C3:C20)</f>
        <v>109267</v>
      </c>
      <c r="D21" s="404">
        <f>SUM(D3:D20)</f>
        <v>113264</v>
      </c>
      <c r="E21" s="542"/>
    </row>
    <row r="22" spans="1:6" x14ac:dyDescent="0.25">
      <c r="A22" s="542"/>
      <c r="B22" s="542"/>
      <c r="C22" s="542"/>
      <c r="D22" s="542"/>
      <c r="E22" s="542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L23"/>
  <sheetViews>
    <sheetView zoomScaleNormal="100" workbookViewId="0">
      <selection activeCell="E25" sqref="E25"/>
    </sheetView>
  </sheetViews>
  <sheetFormatPr defaultRowHeight="15.75" x14ac:dyDescent="0.25"/>
  <cols>
    <col min="1" max="1" width="8.85546875" style="226" customWidth="1"/>
    <col min="2" max="2" width="21.5703125" style="226" customWidth="1"/>
    <col min="3" max="3" width="14.42578125" style="226" customWidth="1"/>
    <col min="4" max="10" width="14.28515625" style="226" customWidth="1"/>
    <col min="11" max="11" width="42.28515625" style="226" customWidth="1"/>
    <col min="12" max="16384" width="9.140625" style="226"/>
  </cols>
  <sheetData>
    <row r="1" spans="1:12" s="229" customFormat="1" ht="62.25" customHeight="1" x14ac:dyDescent="0.25">
      <c r="A1" s="553" t="s">
        <v>292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2" s="229" customFormat="1" ht="47.25" customHeight="1" x14ac:dyDescent="0.25">
      <c r="A2" s="549" t="s">
        <v>122</v>
      </c>
      <c r="B2" s="548" t="s">
        <v>65</v>
      </c>
      <c r="C2" s="161" t="s">
        <v>291</v>
      </c>
      <c r="D2" s="161"/>
      <c r="E2" s="161"/>
      <c r="F2" s="161"/>
      <c r="G2" s="161" t="s">
        <v>290</v>
      </c>
      <c r="H2" s="161"/>
      <c r="I2" s="161"/>
      <c r="J2" s="161"/>
    </row>
    <row r="3" spans="1:12" s="229" customFormat="1" x14ac:dyDescent="0.25">
      <c r="A3" s="549"/>
      <c r="B3" s="548"/>
      <c r="C3" s="548" t="s">
        <v>289</v>
      </c>
      <c r="D3" s="548" t="s">
        <v>288</v>
      </c>
      <c r="E3" s="548" t="s">
        <v>287</v>
      </c>
      <c r="F3" s="548" t="s">
        <v>286</v>
      </c>
      <c r="G3" s="548" t="s">
        <v>289</v>
      </c>
      <c r="H3" s="548" t="s">
        <v>288</v>
      </c>
      <c r="I3" s="548" t="s">
        <v>287</v>
      </c>
      <c r="J3" s="548" t="s">
        <v>286</v>
      </c>
    </row>
    <row r="4" spans="1:12" x14ac:dyDescent="0.25">
      <c r="A4" s="248">
        <v>1</v>
      </c>
      <c r="B4" s="309" t="s">
        <v>51</v>
      </c>
      <c r="C4" s="545">
        <v>6</v>
      </c>
      <c r="D4" s="545">
        <v>3</v>
      </c>
      <c r="E4" s="545"/>
      <c r="F4" s="545">
        <f>SUM(C4:E4)</f>
        <v>9</v>
      </c>
      <c r="G4" s="545">
        <v>21</v>
      </c>
      <c r="H4" s="545">
        <v>7</v>
      </c>
      <c r="I4" s="545">
        <v>2</v>
      </c>
      <c r="J4" s="545">
        <f>SUM(G4:I4)</f>
        <v>30</v>
      </c>
      <c r="K4" s="551"/>
      <c r="L4" s="240"/>
    </row>
    <row r="5" spans="1:12" x14ac:dyDescent="0.25">
      <c r="A5" s="244">
        <v>2</v>
      </c>
      <c r="B5" s="303" t="s">
        <v>50</v>
      </c>
      <c r="C5" s="544">
        <v>3</v>
      </c>
      <c r="D5" s="552">
        <v>2</v>
      </c>
      <c r="E5" s="544"/>
      <c r="F5" s="544">
        <f>SUM(C5:E5)</f>
        <v>5</v>
      </c>
      <c r="G5" s="544">
        <v>7</v>
      </c>
      <c r="H5" s="552">
        <v>4</v>
      </c>
      <c r="I5" s="544"/>
      <c r="J5" s="544">
        <f>SUM(G5:I5)</f>
        <v>11</v>
      </c>
      <c r="K5" s="551"/>
      <c r="L5" s="240"/>
    </row>
    <row r="6" spans="1:12" x14ac:dyDescent="0.25">
      <c r="A6" s="248">
        <v>3</v>
      </c>
      <c r="B6" s="309" t="s">
        <v>49</v>
      </c>
      <c r="C6" s="545">
        <v>15</v>
      </c>
      <c r="D6" s="545">
        <v>3</v>
      </c>
      <c r="E6" s="545"/>
      <c r="F6" s="545">
        <f>SUM(C6:E6)</f>
        <v>18</v>
      </c>
      <c r="G6" s="545">
        <v>31</v>
      </c>
      <c r="H6" s="545">
        <v>11</v>
      </c>
      <c r="I6" s="545"/>
      <c r="J6" s="545">
        <f>SUM(G6:I6)</f>
        <v>42</v>
      </c>
      <c r="K6" s="551"/>
      <c r="L6" s="240"/>
    </row>
    <row r="7" spans="1:12" x14ac:dyDescent="0.25">
      <c r="A7" s="244">
        <v>4</v>
      </c>
      <c r="B7" s="303" t="s">
        <v>48</v>
      </c>
      <c r="C7" s="544">
        <v>27</v>
      </c>
      <c r="D7" s="544">
        <v>9</v>
      </c>
      <c r="E7" s="544">
        <v>1</v>
      </c>
      <c r="F7" s="544">
        <f>SUM(C7:E7)</f>
        <v>37</v>
      </c>
      <c r="G7" s="544">
        <v>68</v>
      </c>
      <c r="H7" s="544">
        <v>23</v>
      </c>
      <c r="I7" s="544">
        <v>1</v>
      </c>
      <c r="J7" s="544">
        <f>SUM(G7:I7)</f>
        <v>92</v>
      </c>
      <c r="K7" s="551"/>
      <c r="L7" s="240"/>
    </row>
    <row r="8" spans="1:12" x14ac:dyDescent="0.25">
      <c r="A8" s="248">
        <v>5</v>
      </c>
      <c r="B8" s="309" t="s">
        <v>47</v>
      </c>
      <c r="C8" s="545">
        <v>19</v>
      </c>
      <c r="D8" s="545">
        <v>3</v>
      </c>
      <c r="E8" s="545">
        <v>1</v>
      </c>
      <c r="F8" s="545">
        <f>SUM(C8:E8)</f>
        <v>23</v>
      </c>
      <c r="G8" s="545">
        <v>62</v>
      </c>
      <c r="H8" s="545">
        <v>20</v>
      </c>
      <c r="I8" s="545">
        <v>2</v>
      </c>
      <c r="J8" s="545">
        <f>SUM(G8:I8)</f>
        <v>84</v>
      </c>
      <c r="K8" s="551"/>
      <c r="L8" s="240"/>
    </row>
    <row r="9" spans="1:12" x14ac:dyDescent="0.25">
      <c r="A9" s="244">
        <v>6</v>
      </c>
      <c r="B9" s="303" t="s">
        <v>46</v>
      </c>
      <c r="C9" s="544">
        <v>20</v>
      </c>
      <c r="D9" s="544">
        <v>11</v>
      </c>
      <c r="E9" s="544">
        <v>1</v>
      </c>
      <c r="F9" s="544">
        <f>SUM(C9:E9)</f>
        <v>32</v>
      </c>
      <c r="G9" s="544">
        <v>73</v>
      </c>
      <c r="H9" s="544">
        <v>26</v>
      </c>
      <c r="I9" s="544">
        <v>4</v>
      </c>
      <c r="J9" s="544">
        <f>SUM(G9:I9)</f>
        <v>103</v>
      </c>
      <c r="K9" s="551"/>
      <c r="L9" s="240"/>
    </row>
    <row r="10" spans="1:12" x14ac:dyDescent="0.25">
      <c r="A10" s="248">
        <v>7</v>
      </c>
      <c r="B10" s="309" t="s">
        <v>45</v>
      </c>
      <c r="C10" s="545">
        <v>13</v>
      </c>
      <c r="D10" s="545">
        <v>4</v>
      </c>
      <c r="E10" s="545"/>
      <c r="F10" s="545">
        <f>SUM(C10:E10)</f>
        <v>17</v>
      </c>
      <c r="G10" s="545">
        <v>32</v>
      </c>
      <c r="H10" s="545">
        <v>5</v>
      </c>
      <c r="I10" s="545"/>
      <c r="J10" s="545">
        <f>SUM(G10:I10)</f>
        <v>37</v>
      </c>
      <c r="K10" s="551"/>
      <c r="L10" s="240"/>
    </row>
    <row r="11" spans="1:12" x14ac:dyDescent="0.25">
      <c r="A11" s="244">
        <v>8</v>
      </c>
      <c r="B11" s="303" t="s">
        <v>44</v>
      </c>
      <c r="C11" s="544">
        <v>7</v>
      </c>
      <c r="D11" s="544">
        <v>2</v>
      </c>
      <c r="E11" s="544">
        <v>1</v>
      </c>
      <c r="F11" s="544">
        <f>SUM(C11:E11)</f>
        <v>10</v>
      </c>
      <c r="G11" s="544">
        <v>14</v>
      </c>
      <c r="H11" s="544">
        <v>5</v>
      </c>
      <c r="I11" s="544">
        <v>1</v>
      </c>
      <c r="J11" s="544">
        <f>SUM(G11:I11)</f>
        <v>20</v>
      </c>
      <c r="K11" s="551"/>
      <c r="L11" s="240"/>
    </row>
    <row r="12" spans="1:12" x14ac:dyDescent="0.25">
      <c r="A12" s="248">
        <v>9</v>
      </c>
      <c r="B12" s="309" t="s">
        <v>43</v>
      </c>
      <c r="C12" s="545">
        <v>13</v>
      </c>
      <c r="D12" s="545">
        <v>5</v>
      </c>
      <c r="E12" s="545"/>
      <c r="F12" s="545">
        <f>SUM(C12:E12)</f>
        <v>18</v>
      </c>
      <c r="G12" s="545">
        <v>31</v>
      </c>
      <c r="H12" s="545">
        <v>14</v>
      </c>
      <c r="I12" s="545">
        <v>1</v>
      </c>
      <c r="J12" s="545">
        <f>SUM(G12:I12)</f>
        <v>46</v>
      </c>
      <c r="K12" s="551"/>
      <c r="L12" s="240"/>
    </row>
    <row r="13" spans="1:12" x14ac:dyDescent="0.25">
      <c r="A13" s="244">
        <v>10</v>
      </c>
      <c r="B13" s="303" t="s">
        <v>42</v>
      </c>
      <c r="C13" s="544">
        <v>1</v>
      </c>
      <c r="D13" s="544"/>
      <c r="E13" s="544"/>
      <c r="F13" s="544">
        <f>SUM(C13:E13)</f>
        <v>1</v>
      </c>
      <c r="G13" s="544">
        <v>6</v>
      </c>
      <c r="H13" s="544">
        <v>4</v>
      </c>
      <c r="I13" s="544">
        <v>1</v>
      </c>
      <c r="J13" s="544">
        <f>SUM(G13:I13)</f>
        <v>11</v>
      </c>
      <c r="K13" s="551"/>
      <c r="L13" s="240"/>
    </row>
    <row r="14" spans="1:12" x14ac:dyDescent="0.25">
      <c r="A14" s="248">
        <v>11</v>
      </c>
      <c r="B14" s="309" t="s">
        <v>41</v>
      </c>
      <c r="C14" s="545">
        <v>6</v>
      </c>
      <c r="D14" s="545">
        <v>1</v>
      </c>
      <c r="E14" s="545">
        <v>1</v>
      </c>
      <c r="F14" s="545">
        <f>SUM(C14:E14)</f>
        <v>8</v>
      </c>
      <c r="G14" s="545">
        <v>13</v>
      </c>
      <c r="H14" s="545">
        <v>5</v>
      </c>
      <c r="I14" s="545">
        <v>2</v>
      </c>
      <c r="J14" s="545">
        <f>SUM(G14:I14)</f>
        <v>20</v>
      </c>
      <c r="K14" s="551"/>
      <c r="L14" s="240"/>
    </row>
    <row r="15" spans="1:12" x14ac:dyDescent="0.25">
      <c r="A15" s="244">
        <v>12</v>
      </c>
      <c r="B15" s="303" t="s">
        <v>40</v>
      </c>
      <c r="C15" s="544">
        <v>8</v>
      </c>
      <c r="D15" s="544">
        <v>4</v>
      </c>
      <c r="E15" s="544"/>
      <c r="F15" s="544">
        <f>SUM(C15:E15)</f>
        <v>12</v>
      </c>
      <c r="G15" s="544">
        <v>20</v>
      </c>
      <c r="H15" s="544">
        <v>8</v>
      </c>
      <c r="I15" s="544"/>
      <c r="J15" s="544">
        <f>SUM(G15:I15)</f>
        <v>28</v>
      </c>
      <c r="K15" s="551"/>
      <c r="L15" s="240"/>
    </row>
    <row r="16" spans="1:12" x14ac:dyDescent="0.25">
      <c r="A16" s="248">
        <v>13</v>
      </c>
      <c r="B16" s="309" t="s">
        <v>39</v>
      </c>
      <c r="C16" s="545">
        <v>4</v>
      </c>
      <c r="D16" s="545"/>
      <c r="E16" s="545"/>
      <c r="F16" s="545">
        <f>SUM(C16:E16)</f>
        <v>4</v>
      </c>
      <c r="G16" s="545">
        <v>6</v>
      </c>
      <c r="H16" s="545">
        <v>4</v>
      </c>
      <c r="I16" s="545"/>
      <c r="J16" s="545">
        <f>SUM(G16:I16)</f>
        <v>10</v>
      </c>
      <c r="K16" s="551"/>
      <c r="L16" s="240"/>
    </row>
    <row r="17" spans="1:10" x14ac:dyDescent="0.25">
      <c r="A17" s="244">
        <v>14</v>
      </c>
      <c r="B17" s="303" t="s">
        <v>38</v>
      </c>
      <c r="C17" s="544">
        <v>8</v>
      </c>
      <c r="D17" s="544">
        <v>1</v>
      </c>
      <c r="E17" s="544">
        <v>1</v>
      </c>
      <c r="F17" s="544">
        <f>SUM(C17:E17)</f>
        <v>10</v>
      </c>
      <c r="G17" s="544">
        <v>24</v>
      </c>
      <c r="H17" s="544">
        <v>6</v>
      </c>
      <c r="I17" s="544">
        <v>1</v>
      </c>
      <c r="J17" s="544">
        <f>SUM(G17:I17)</f>
        <v>31</v>
      </c>
    </row>
    <row r="18" spans="1:10" x14ac:dyDescent="0.25">
      <c r="A18" s="248">
        <v>15</v>
      </c>
      <c r="B18" s="309" t="s">
        <v>37</v>
      </c>
      <c r="C18" s="545">
        <v>4</v>
      </c>
      <c r="D18" s="545">
        <v>4</v>
      </c>
      <c r="E18" s="545"/>
      <c r="F18" s="545">
        <f>SUM(C18:E18)</f>
        <v>8</v>
      </c>
      <c r="G18" s="545">
        <v>15</v>
      </c>
      <c r="H18" s="545">
        <v>8</v>
      </c>
      <c r="I18" s="545">
        <v>2</v>
      </c>
      <c r="J18" s="545">
        <f>SUM(G18:I18)</f>
        <v>25</v>
      </c>
    </row>
    <row r="19" spans="1:10" x14ac:dyDescent="0.25">
      <c r="A19" s="244">
        <v>16</v>
      </c>
      <c r="B19" s="303" t="s">
        <v>36</v>
      </c>
      <c r="C19" s="544">
        <v>6</v>
      </c>
      <c r="D19" s="544"/>
      <c r="E19" s="544"/>
      <c r="F19" s="544">
        <f>SUM(C19:E19)</f>
        <v>6</v>
      </c>
      <c r="G19" s="544">
        <v>13</v>
      </c>
      <c r="H19" s="544">
        <v>7</v>
      </c>
      <c r="I19" s="544"/>
      <c r="J19" s="544">
        <f>SUM(G19:I19)</f>
        <v>20</v>
      </c>
    </row>
    <row r="20" spans="1:10" x14ac:dyDescent="0.25">
      <c r="A20" s="248">
        <v>17</v>
      </c>
      <c r="B20" s="309" t="s">
        <v>35</v>
      </c>
      <c r="C20" s="545">
        <v>15</v>
      </c>
      <c r="D20" s="545">
        <v>3</v>
      </c>
      <c r="E20" s="545"/>
      <c r="F20" s="545">
        <f>SUM(C20:E20)</f>
        <v>18</v>
      </c>
      <c r="G20" s="545">
        <v>34</v>
      </c>
      <c r="H20" s="545">
        <v>8</v>
      </c>
      <c r="I20" s="545">
        <v>1</v>
      </c>
      <c r="J20" s="545">
        <f>SUM(G20:I20)</f>
        <v>43</v>
      </c>
    </row>
    <row r="21" spans="1:10" x14ac:dyDescent="0.25">
      <c r="A21" s="244">
        <v>18</v>
      </c>
      <c r="B21" s="303" t="s">
        <v>34</v>
      </c>
      <c r="C21" s="544">
        <v>14</v>
      </c>
      <c r="D21" s="544">
        <v>1</v>
      </c>
      <c r="E21" s="544"/>
      <c r="F21" s="544">
        <f>SUM(C21:E21)</f>
        <v>15</v>
      </c>
      <c r="G21" s="544">
        <v>49</v>
      </c>
      <c r="H21" s="544">
        <v>7</v>
      </c>
      <c r="I21" s="544"/>
      <c r="J21" s="544">
        <f>SUM(G21:I21)</f>
        <v>56</v>
      </c>
    </row>
    <row r="22" spans="1:10" x14ac:dyDescent="0.25">
      <c r="A22" s="298" t="s">
        <v>33</v>
      </c>
      <c r="B22" s="298"/>
      <c r="C22" s="404">
        <f>SUM(C4:C21)</f>
        <v>189</v>
      </c>
      <c r="D22" s="404">
        <f>SUM(D4:D21)</f>
        <v>56</v>
      </c>
      <c r="E22" s="404">
        <f>SUM(E4:E21)</f>
        <v>6</v>
      </c>
      <c r="F22" s="404">
        <f>SUM(F4:F21)</f>
        <v>251</v>
      </c>
      <c r="G22" s="404">
        <f>SUM(G4:G21)</f>
        <v>519</v>
      </c>
      <c r="H22" s="404">
        <f>SUM(H4:H21)</f>
        <v>172</v>
      </c>
      <c r="I22" s="404">
        <f>SUM(I4:I21)</f>
        <v>18</v>
      </c>
      <c r="J22" s="404">
        <f>SUM(J4:J21)</f>
        <v>709</v>
      </c>
    </row>
    <row r="23" spans="1:10" x14ac:dyDescent="0.25">
      <c r="A23" s="542"/>
      <c r="B23" s="542"/>
      <c r="C23" s="542"/>
      <c r="D23" s="542"/>
      <c r="E23" s="542"/>
      <c r="F23" s="542"/>
      <c r="G23" s="542"/>
      <c r="H23" s="542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24"/>
  <sheetViews>
    <sheetView zoomScaleNormal="100" workbookViewId="0">
      <selection activeCell="F5" sqref="F5:F23"/>
    </sheetView>
  </sheetViews>
  <sheetFormatPr defaultRowHeight="18.75" x14ac:dyDescent="0.25"/>
  <cols>
    <col min="1" max="1" width="9" style="58" customWidth="1"/>
    <col min="2" max="2" width="32.28515625" style="57" bestFit="1" customWidth="1"/>
    <col min="3" max="3" width="13.5703125" style="57" customWidth="1"/>
    <col min="4" max="5" width="13.28515625" style="57" customWidth="1"/>
    <col min="6" max="6" width="10.7109375" style="57" customWidth="1"/>
    <col min="7" max="7" width="13.7109375" style="57" customWidth="1"/>
    <col min="8" max="8" width="13.85546875" style="57" customWidth="1"/>
    <col min="9" max="9" width="14.28515625" style="57" customWidth="1"/>
    <col min="10" max="10" width="12.28515625" style="57" customWidth="1"/>
    <col min="11" max="11" width="13.28515625" style="57" customWidth="1"/>
    <col min="12" max="12" width="12.85546875" style="57" customWidth="1"/>
    <col min="13" max="13" width="11.7109375" style="57" customWidth="1"/>
    <col min="14" max="16384" width="9.140625" style="57"/>
  </cols>
  <sheetData>
    <row r="1" spans="1:13" ht="51" customHeight="1" x14ac:dyDescent="0.25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x14ac:dyDescent="0.25">
      <c r="A2" s="88" t="s">
        <v>66</v>
      </c>
      <c r="B2" s="88" t="s">
        <v>65</v>
      </c>
      <c r="C2" s="83" t="s">
        <v>104</v>
      </c>
      <c r="D2" s="87"/>
      <c r="E2" s="87"/>
      <c r="F2" s="87"/>
      <c r="G2" s="87"/>
      <c r="H2" s="80"/>
      <c r="I2" s="86" t="s">
        <v>103</v>
      </c>
      <c r="J2" s="86"/>
      <c r="K2" s="86"/>
      <c r="L2" s="85"/>
    </row>
    <row r="3" spans="1:13" ht="97.5" customHeight="1" x14ac:dyDescent="0.25">
      <c r="A3" s="84"/>
      <c r="B3" s="84"/>
      <c r="C3" s="81" t="s">
        <v>102</v>
      </c>
      <c r="D3" s="80"/>
      <c r="E3" s="83" t="s">
        <v>101</v>
      </c>
      <c r="F3" s="82"/>
      <c r="G3" s="81" t="s">
        <v>100</v>
      </c>
      <c r="H3" s="80" t="s">
        <v>99</v>
      </c>
      <c r="I3" s="81" t="s">
        <v>98</v>
      </c>
      <c r="J3" s="80"/>
      <c r="K3" s="81" t="s">
        <v>97</v>
      </c>
      <c r="L3" s="80"/>
    </row>
    <row r="4" spans="1:13" s="76" customFormat="1" x14ac:dyDescent="0.25">
      <c r="A4" s="79"/>
      <c r="B4" s="79"/>
      <c r="C4" s="78" t="s">
        <v>96</v>
      </c>
      <c r="D4" s="78" t="s">
        <v>95</v>
      </c>
      <c r="E4" s="78" t="s">
        <v>96</v>
      </c>
      <c r="F4" s="78" t="s">
        <v>95</v>
      </c>
      <c r="G4" s="78" t="s">
        <v>96</v>
      </c>
      <c r="H4" s="78" t="s">
        <v>95</v>
      </c>
      <c r="I4" s="77" t="s">
        <v>96</v>
      </c>
      <c r="J4" s="77" t="s">
        <v>95</v>
      </c>
      <c r="K4" s="77" t="s">
        <v>96</v>
      </c>
      <c r="L4" s="77" t="s">
        <v>95</v>
      </c>
    </row>
    <row r="5" spans="1:13" x14ac:dyDescent="0.25">
      <c r="A5" s="75" t="s">
        <v>20</v>
      </c>
      <c r="B5" s="74" t="s">
        <v>94</v>
      </c>
      <c r="C5" s="70">
        <v>52</v>
      </c>
      <c r="D5" s="70">
        <v>54</v>
      </c>
      <c r="E5" s="70">
        <v>0</v>
      </c>
      <c r="F5" s="70">
        <v>0</v>
      </c>
      <c r="G5" s="70">
        <v>0</v>
      </c>
      <c r="H5" s="70">
        <v>0</v>
      </c>
      <c r="I5" s="71">
        <v>0</v>
      </c>
      <c r="J5" s="71">
        <v>0</v>
      </c>
      <c r="K5" s="70">
        <v>0</v>
      </c>
      <c r="L5" s="70">
        <v>0</v>
      </c>
      <c r="M5" s="64"/>
    </row>
    <row r="6" spans="1:13" x14ac:dyDescent="0.25">
      <c r="A6" s="69" t="s">
        <v>18</v>
      </c>
      <c r="B6" s="68" t="s">
        <v>93</v>
      </c>
      <c r="C6" s="67">
        <v>70</v>
      </c>
      <c r="D6" s="67">
        <v>70</v>
      </c>
      <c r="E6" s="67">
        <v>0</v>
      </c>
      <c r="F6" s="67">
        <v>0</v>
      </c>
      <c r="G6" s="65">
        <v>0</v>
      </c>
      <c r="H6" s="65">
        <v>0</v>
      </c>
      <c r="I6" s="66">
        <v>1</v>
      </c>
      <c r="J6" s="66">
        <v>1</v>
      </c>
      <c r="K6" s="65">
        <v>0</v>
      </c>
      <c r="L6" s="65">
        <v>0</v>
      </c>
      <c r="M6" s="64"/>
    </row>
    <row r="7" spans="1:13" x14ac:dyDescent="0.25">
      <c r="A7" s="73" t="s">
        <v>16</v>
      </c>
      <c r="B7" s="72" t="s">
        <v>92</v>
      </c>
      <c r="C7" s="70">
        <v>122</v>
      </c>
      <c r="D7" s="70">
        <v>124</v>
      </c>
      <c r="E7" s="70">
        <v>0</v>
      </c>
      <c r="F7" s="70">
        <v>0</v>
      </c>
      <c r="G7" s="70">
        <v>0</v>
      </c>
      <c r="H7" s="70">
        <v>0</v>
      </c>
      <c r="I7" s="71">
        <v>0</v>
      </c>
      <c r="J7" s="71">
        <v>0</v>
      </c>
      <c r="K7" s="70">
        <v>0</v>
      </c>
      <c r="L7" s="70">
        <v>0</v>
      </c>
    </row>
    <row r="8" spans="1:13" x14ac:dyDescent="0.25">
      <c r="A8" s="69" t="s">
        <v>14</v>
      </c>
      <c r="B8" s="68" t="s">
        <v>91</v>
      </c>
      <c r="C8" s="67">
        <v>217</v>
      </c>
      <c r="D8" s="67">
        <v>226</v>
      </c>
      <c r="E8" s="67">
        <v>2</v>
      </c>
      <c r="F8" s="67">
        <v>2</v>
      </c>
      <c r="G8" s="65">
        <v>0</v>
      </c>
      <c r="H8" s="65">
        <v>0</v>
      </c>
      <c r="I8" s="66">
        <v>6</v>
      </c>
      <c r="J8" s="66">
        <v>6</v>
      </c>
      <c r="K8" s="65">
        <v>2</v>
      </c>
      <c r="L8" s="65">
        <v>2</v>
      </c>
      <c r="M8" s="64"/>
    </row>
    <row r="9" spans="1:13" x14ac:dyDescent="0.25">
      <c r="A9" s="73" t="s">
        <v>12</v>
      </c>
      <c r="B9" s="72" t="s">
        <v>90</v>
      </c>
      <c r="C9" s="70">
        <v>134</v>
      </c>
      <c r="D9" s="70">
        <v>135</v>
      </c>
      <c r="E9" s="70">
        <v>0</v>
      </c>
      <c r="F9" s="70">
        <v>0</v>
      </c>
      <c r="G9" s="70">
        <v>1</v>
      </c>
      <c r="H9" s="70">
        <v>1</v>
      </c>
      <c r="I9" s="71">
        <v>5</v>
      </c>
      <c r="J9" s="71">
        <v>5</v>
      </c>
      <c r="K9" s="70">
        <v>0</v>
      </c>
      <c r="L9" s="70">
        <v>0</v>
      </c>
      <c r="M9" s="64"/>
    </row>
    <row r="10" spans="1:13" x14ac:dyDescent="0.25">
      <c r="A10" s="69" t="s">
        <v>10</v>
      </c>
      <c r="B10" s="68" t="s">
        <v>89</v>
      </c>
      <c r="C10" s="67">
        <v>157</v>
      </c>
      <c r="D10" s="67">
        <v>160</v>
      </c>
      <c r="E10" s="67">
        <v>0</v>
      </c>
      <c r="F10" s="67">
        <v>0</v>
      </c>
      <c r="G10" s="65">
        <v>0</v>
      </c>
      <c r="H10" s="65">
        <v>0</v>
      </c>
      <c r="I10" s="66">
        <v>4</v>
      </c>
      <c r="J10" s="66">
        <v>4</v>
      </c>
      <c r="K10" s="65">
        <v>2</v>
      </c>
      <c r="L10" s="65">
        <v>2</v>
      </c>
      <c r="M10" s="64"/>
    </row>
    <row r="11" spans="1:13" x14ac:dyDescent="0.25">
      <c r="A11" s="73" t="s">
        <v>8</v>
      </c>
      <c r="B11" s="72" t="s">
        <v>88</v>
      </c>
      <c r="C11" s="70">
        <v>60</v>
      </c>
      <c r="D11" s="70">
        <v>62</v>
      </c>
      <c r="E11" s="70">
        <v>1</v>
      </c>
      <c r="F11" s="70">
        <v>1</v>
      </c>
      <c r="G11" s="70">
        <v>0</v>
      </c>
      <c r="H11" s="70">
        <v>0</v>
      </c>
      <c r="I11" s="71">
        <v>0</v>
      </c>
      <c r="J11" s="71">
        <v>0</v>
      </c>
      <c r="K11" s="70">
        <v>1</v>
      </c>
      <c r="L11" s="70">
        <v>1</v>
      </c>
    </row>
    <row r="12" spans="1:13" x14ac:dyDescent="0.25">
      <c r="A12" s="69" t="s">
        <v>6</v>
      </c>
      <c r="B12" s="68" t="s">
        <v>87</v>
      </c>
      <c r="C12" s="67">
        <v>63</v>
      </c>
      <c r="D12" s="67">
        <v>63</v>
      </c>
      <c r="E12" s="67">
        <v>0</v>
      </c>
      <c r="F12" s="67">
        <v>0</v>
      </c>
      <c r="G12" s="65">
        <v>0</v>
      </c>
      <c r="H12" s="65">
        <v>0</v>
      </c>
      <c r="I12" s="66">
        <v>2</v>
      </c>
      <c r="J12" s="66">
        <v>2</v>
      </c>
      <c r="K12" s="65">
        <v>0</v>
      </c>
      <c r="L12" s="65">
        <v>0</v>
      </c>
      <c r="M12" s="64"/>
    </row>
    <row r="13" spans="1:13" x14ac:dyDescent="0.25">
      <c r="A13" s="73" t="s">
        <v>4</v>
      </c>
      <c r="B13" s="72" t="s">
        <v>86</v>
      </c>
      <c r="C13" s="70">
        <v>87</v>
      </c>
      <c r="D13" s="70">
        <v>88</v>
      </c>
      <c r="E13" s="70">
        <v>0</v>
      </c>
      <c r="F13" s="70">
        <v>0</v>
      </c>
      <c r="G13" s="70">
        <v>0</v>
      </c>
      <c r="H13" s="70">
        <v>0</v>
      </c>
      <c r="I13" s="71">
        <v>1</v>
      </c>
      <c r="J13" s="71">
        <v>1</v>
      </c>
      <c r="K13" s="70">
        <v>0</v>
      </c>
      <c r="L13" s="70">
        <v>0</v>
      </c>
      <c r="M13" s="64"/>
    </row>
    <row r="14" spans="1:13" x14ac:dyDescent="0.25">
      <c r="A14" s="69" t="s">
        <v>2</v>
      </c>
      <c r="B14" s="68" t="s">
        <v>85</v>
      </c>
      <c r="C14" s="67">
        <v>34</v>
      </c>
      <c r="D14" s="67">
        <v>34</v>
      </c>
      <c r="E14" s="67">
        <v>0</v>
      </c>
      <c r="F14" s="67">
        <v>0</v>
      </c>
      <c r="G14" s="65">
        <v>0</v>
      </c>
      <c r="H14" s="65">
        <v>0</v>
      </c>
      <c r="I14" s="66">
        <v>1</v>
      </c>
      <c r="J14" s="66">
        <v>1</v>
      </c>
      <c r="K14" s="65">
        <v>1</v>
      </c>
      <c r="L14" s="65">
        <v>1</v>
      </c>
      <c r="M14" s="64"/>
    </row>
    <row r="15" spans="1:13" x14ac:dyDescent="0.25">
      <c r="A15" s="73" t="s">
        <v>0</v>
      </c>
      <c r="B15" s="72" t="s">
        <v>84</v>
      </c>
      <c r="C15" s="70">
        <v>49</v>
      </c>
      <c r="D15" s="70">
        <v>52</v>
      </c>
      <c r="E15" s="70">
        <v>0</v>
      </c>
      <c r="F15" s="70">
        <v>0</v>
      </c>
      <c r="G15" s="70">
        <v>0</v>
      </c>
      <c r="H15" s="70">
        <v>0</v>
      </c>
      <c r="I15" s="71">
        <v>1</v>
      </c>
      <c r="J15" s="71">
        <v>1</v>
      </c>
      <c r="K15" s="70">
        <v>0</v>
      </c>
      <c r="L15" s="70">
        <v>0</v>
      </c>
      <c r="M15" s="64"/>
    </row>
    <row r="16" spans="1:13" x14ac:dyDescent="0.25">
      <c r="A16" s="69" t="s">
        <v>83</v>
      </c>
      <c r="B16" s="68" t="s">
        <v>82</v>
      </c>
      <c r="C16" s="67">
        <v>51</v>
      </c>
      <c r="D16" s="67">
        <v>53</v>
      </c>
      <c r="E16" s="67">
        <v>1</v>
      </c>
      <c r="F16" s="67">
        <v>1</v>
      </c>
      <c r="G16" s="65">
        <v>0</v>
      </c>
      <c r="H16" s="65">
        <v>0</v>
      </c>
      <c r="I16" s="66">
        <v>0</v>
      </c>
      <c r="J16" s="66">
        <v>0</v>
      </c>
      <c r="K16" s="65">
        <v>2</v>
      </c>
      <c r="L16" s="65">
        <v>2</v>
      </c>
      <c r="M16" s="64"/>
    </row>
    <row r="17" spans="1:13" x14ac:dyDescent="0.25">
      <c r="A17" s="73" t="s">
        <v>81</v>
      </c>
      <c r="B17" s="72" t="s">
        <v>80</v>
      </c>
      <c r="C17" s="70">
        <v>34</v>
      </c>
      <c r="D17" s="70">
        <v>34</v>
      </c>
      <c r="E17" s="70">
        <v>0</v>
      </c>
      <c r="F17" s="70">
        <v>0</v>
      </c>
      <c r="G17" s="70">
        <v>0</v>
      </c>
      <c r="H17" s="70">
        <v>0</v>
      </c>
      <c r="I17" s="71">
        <v>1</v>
      </c>
      <c r="J17" s="71">
        <v>1</v>
      </c>
      <c r="K17" s="70">
        <v>1</v>
      </c>
      <c r="L17" s="70">
        <v>1</v>
      </c>
      <c r="M17" s="64"/>
    </row>
    <row r="18" spans="1:13" x14ac:dyDescent="0.25">
      <c r="A18" s="69" t="s">
        <v>79</v>
      </c>
      <c r="B18" s="68" t="s">
        <v>78</v>
      </c>
      <c r="C18" s="67">
        <v>65</v>
      </c>
      <c r="D18" s="67">
        <v>66</v>
      </c>
      <c r="E18" s="67">
        <v>0</v>
      </c>
      <c r="F18" s="67">
        <v>0</v>
      </c>
      <c r="G18" s="65">
        <v>0</v>
      </c>
      <c r="H18" s="65">
        <v>0</v>
      </c>
      <c r="I18" s="66">
        <v>0</v>
      </c>
      <c r="J18" s="66">
        <v>0</v>
      </c>
      <c r="K18" s="65">
        <v>1</v>
      </c>
      <c r="L18" s="65">
        <v>1</v>
      </c>
      <c r="M18" s="64"/>
    </row>
    <row r="19" spans="1:13" x14ac:dyDescent="0.25">
      <c r="A19" s="73" t="s">
        <v>77</v>
      </c>
      <c r="B19" s="72" t="s">
        <v>76</v>
      </c>
      <c r="C19" s="70">
        <v>59</v>
      </c>
      <c r="D19" s="70">
        <v>64</v>
      </c>
      <c r="E19" s="70">
        <v>0</v>
      </c>
      <c r="F19" s="70">
        <v>0</v>
      </c>
      <c r="G19" s="70">
        <v>0</v>
      </c>
      <c r="H19" s="70">
        <v>0</v>
      </c>
      <c r="I19" s="71">
        <v>0</v>
      </c>
      <c r="J19" s="71">
        <v>0</v>
      </c>
      <c r="K19" s="70">
        <v>1</v>
      </c>
      <c r="L19" s="70">
        <v>1</v>
      </c>
    </row>
    <row r="20" spans="1:13" x14ac:dyDescent="0.25">
      <c r="A20" s="69" t="s">
        <v>75</v>
      </c>
      <c r="B20" s="68" t="s">
        <v>74</v>
      </c>
      <c r="C20" s="67">
        <v>61</v>
      </c>
      <c r="D20" s="67">
        <v>61</v>
      </c>
      <c r="E20" s="67">
        <v>1</v>
      </c>
      <c r="F20" s="67">
        <v>1</v>
      </c>
      <c r="G20" s="65">
        <v>0</v>
      </c>
      <c r="H20" s="65">
        <v>0</v>
      </c>
      <c r="I20" s="66">
        <v>4</v>
      </c>
      <c r="J20" s="66">
        <v>4</v>
      </c>
      <c r="K20" s="65">
        <v>0</v>
      </c>
      <c r="L20" s="65">
        <v>0</v>
      </c>
      <c r="M20" s="64"/>
    </row>
    <row r="21" spans="1:13" x14ac:dyDescent="0.25">
      <c r="A21" s="73" t="s">
        <v>73</v>
      </c>
      <c r="B21" s="72" t="s">
        <v>72</v>
      </c>
      <c r="C21" s="70">
        <v>94</v>
      </c>
      <c r="D21" s="70">
        <v>96</v>
      </c>
      <c r="E21" s="70">
        <v>0</v>
      </c>
      <c r="F21" s="70">
        <v>0</v>
      </c>
      <c r="G21" s="70">
        <v>0</v>
      </c>
      <c r="H21" s="70">
        <v>0</v>
      </c>
      <c r="I21" s="71">
        <v>0</v>
      </c>
      <c r="J21" s="71">
        <v>0</v>
      </c>
      <c r="K21" s="70">
        <v>1</v>
      </c>
      <c r="L21" s="70">
        <v>1</v>
      </c>
      <c r="M21" s="64"/>
    </row>
    <row r="22" spans="1:13" x14ac:dyDescent="0.25">
      <c r="A22" s="69" t="s">
        <v>71</v>
      </c>
      <c r="B22" s="68" t="s">
        <v>70</v>
      </c>
      <c r="C22" s="67">
        <v>137</v>
      </c>
      <c r="D22" s="67">
        <v>140</v>
      </c>
      <c r="E22" s="67">
        <v>0</v>
      </c>
      <c r="F22" s="67">
        <v>0</v>
      </c>
      <c r="G22" s="65">
        <v>0</v>
      </c>
      <c r="H22" s="65">
        <v>0</v>
      </c>
      <c r="I22" s="66">
        <v>3</v>
      </c>
      <c r="J22" s="66">
        <v>3</v>
      </c>
      <c r="K22" s="65">
        <v>1</v>
      </c>
      <c r="L22" s="65">
        <v>1</v>
      </c>
      <c r="M22" s="64"/>
    </row>
    <row r="23" spans="1:13" x14ac:dyDescent="0.25">
      <c r="A23" s="63" t="s">
        <v>69</v>
      </c>
      <c r="B23" s="62"/>
      <c r="C23" s="60">
        <f>SUM(C5:C22)</f>
        <v>1546</v>
      </c>
      <c r="D23" s="60">
        <f>SUM(D5:D22)</f>
        <v>1582</v>
      </c>
      <c r="E23" s="60">
        <v>5</v>
      </c>
      <c r="F23" s="60">
        <v>5</v>
      </c>
      <c r="G23" s="60">
        <f>SUM(G5:G22)</f>
        <v>1</v>
      </c>
      <c r="H23" s="60">
        <f>SUM(H5:H22)</f>
        <v>1</v>
      </c>
      <c r="I23" s="61">
        <f>SUM(I5:I22)</f>
        <v>29</v>
      </c>
      <c r="J23" s="60">
        <f>SUM(J5:J22)</f>
        <v>29</v>
      </c>
      <c r="K23" s="60">
        <f>SUM(K5:K22)</f>
        <v>13</v>
      </c>
      <c r="L23" s="60">
        <f>SUM(L5:L22)</f>
        <v>13</v>
      </c>
    </row>
    <row r="24" spans="1:13" x14ac:dyDescent="0.25">
      <c r="C24" s="59"/>
      <c r="D24" s="59"/>
      <c r="E24" s="59"/>
      <c r="F24" s="59"/>
      <c r="G24" s="59"/>
      <c r="H24" s="59"/>
      <c r="I24" s="59"/>
      <c r="J24" s="59"/>
      <c r="K24" s="59"/>
      <c r="L24" s="59"/>
    </row>
  </sheetData>
  <autoFilter ref="A4:L23"/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J24"/>
  <sheetViews>
    <sheetView zoomScale="90" zoomScaleNormal="90" workbookViewId="0">
      <selection activeCell="F13" sqref="F13"/>
    </sheetView>
  </sheetViews>
  <sheetFormatPr defaultRowHeight="18.75" x14ac:dyDescent="0.25"/>
  <cols>
    <col min="1" max="1" width="6.5703125" style="90" customWidth="1"/>
    <col min="2" max="2" width="35.140625" style="90" customWidth="1"/>
    <col min="3" max="3" width="17.7109375" style="90" customWidth="1"/>
    <col min="4" max="4" width="17.42578125" style="90" customWidth="1"/>
    <col min="5" max="5" width="19.140625" style="90" customWidth="1"/>
    <col min="6" max="6" width="19.28515625" style="90" customWidth="1"/>
    <col min="7" max="9" width="9.140625" style="90"/>
    <col min="10" max="10" width="16.42578125" style="90" customWidth="1"/>
    <col min="11" max="16384" width="9.140625" style="90"/>
  </cols>
  <sheetData>
    <row r="1" spans="1:10" ht="72" customHeight="1" x14ac:dyDescent="0.25">
      <c r="A1" s="110" t="s">
        <v>111</v>
      </c>
      <c r="B1" s="110"/>
      <c r="C1" s="110"/>
      <c r="D1" s="110"/>
      <c r="E1" s="110"/>
      <c r="F1" s="110"/>
    </row>
    <row r="2" spans="1:10" ht="65.25" customHeight="1" x14ac:dyDescent="0.25">
      <c r="A2" s="105" t="s">
        <v>110</v>
      </c>
      <c r="B2" s="105" t="s">
        <v>65</v>
      </c>
      <c r="C2" s="109" t="s">
        <v>109</v>
      </c>
      <c r="D2" s="108"/>
      <c r="E2" s="107" t="s">
        <v>108</v>
      </c>
      <c r="F2" s="107"/>
    </row>
    <row r="3" spans="1:10" ht="37.5" x14ac:dyDescent="0.25">
      <c r="A3" s="106"/>
      <c r="B3" s="105"/>
      <c r="C3" s="104" t="s">
        <v>107</v>
      </c>
      <c r="D3" s="104" t="s">
        <v>106</v>
      </c>
      <c r="E3" s="104" t="s">
        <v>107</v>
      </c>
      <c r="F3" s="104" t="s">
        <v>106</v>
      </c>
    </row>
    <row r="4" spans="1:10" s="96" customFormat="1" x14ac:dyDescent="0.25">
      <c r="A4" s="103">
        <v>1</v>
      </c>
      <c r="B4" s="102" t="s">
        <v>94</v>
      </c>
      <c r="C4" s="101">
        <v>732</v>
      </c>
      <c r="D4" s="101">
        <v>1525</v>
      </c>
      <c r="E4" s="101">
        <v>832</v>
      </c>
      <c r="F4" s="101">
        <v>1730</v>
      </c>
      <c r="I4" s="97"/>
      <c r="J4" s="97"/>
    </row>
    <row r="5" spans="1:10" s="96" customFormat="1" x14ac:dyDescent="0.25">
      <c r="A5" s="100">
        <v>2</v>
      </c>
      <c r="B5" s="99" t="s">
        <v>93</v>
      </c>
      <c r="C5" s="98">
        <v>815</v>
      </c>
      <c r="D5" s="98">
        <v>1819</v>
      </c>
      <c r="E5" s="98">
        <v>917</v>
      </c>
      <c r="F5" s="98">
        <v>2030</v>
      </c>
      <c r="I5" s="97"/>
      <c r="J5" s="97"/>
    </row>
    <row r="6" spans="1:10" s="96" customFormat="1" x14ac:dyDescent="0.25">
      <c r="A6" s="103">
        <v>3</v>
      </c>
      <c r="B6" s="102" t="s">
        <v>92</v>
      </c>
      <c r="C6" s="101">
        <v>1299</v>
      </c>
      <c r="D6" s="101">
        <v>2667</v>
      </c>
      <c r="E6" s="101">
        <v>1458</v>
      </c>
      <c r="F6" s="101">
        <v>2981</v>
      </c>
      <c r="I6" s="97"/>
      <c r="J6" s="97"/>
    </row>
    <row r="7" spans="1:10" s="96" customFormat="1" x14ac:dyDescent="0.25">
      <c r="A7" s="100">
        <v>4</v>
      </c>
      <c r="B7" s="99" t="s">
        <v>91</v>
      </c>
      <c r="C7" s="98">
        <v>4267</v>
      </c>
      <c r="D7" s="98">
        <v>8605</v>
      </c>
      <c r="E7" s="98">
        <v>5065</v>
      </c>
      <c r="F7" s="98">
        <v>10096</v>
      </c>
      <c r="I7" s="97"/>
      <c r="J7" s="97"/>
    </row>
    <row r="8" spans="1:10" s="96" customFormat="1" x14ac:dyDescent="0.25">
      <c r="A8" s="103">
        <v>5</v>
      </c>
      <c r="B8" s="102" t="s">
        <v>90</v>
      </c>
      <c r="C8" s="101">
        <v>1949</v>
      </c>
      <c r="D8" s="101">
        <v>4052</v>
      </c>
      <c r="E8" s="101">
        <v>2207</v>
      </c>
      <c r="F8" s="101">
        <v>4580</v>
      </c>
      <c r="I8" s="97"/>
      <c r="J8" s="97"/>
    </row>
    <row r="9" spans="1:10" s="96" customFormat="1" x14ac:dyDescent="0.25">
      <c r="A9" s="100">
        <v>6</v>
      </c>
      <c r="B9" s="99" t="s">
        <v>89</v>
      </c>
      <c r="C9" s="98">
        <v>2540</v>
      </c>
      <c r="D9" s="98">
        <v>5503</v>
      </c>
      <c r="E9" s="98">
        <v>2929</v>
      </c>
      <c r="F9" s="98">
        <v>6274</v>
      </c>
      <c r="I9" s="97"/>
      <c r="J9" s="97"/>
    </row>
    <row r="10" spans="1:10" s="96" customFormat="1" x14ac:dyDescent="0.25">
      <c r="A10" s="103">
        <v>7</v>
      </c>
      <c r="B10" s="102" t="s">
        <v>88</v>
      </c>
      <c r="C10" s="101">
        <v>748</v>
      </c>
      <c r="D10" s="101">
        <v>1603</v>
      </c>
      <c r="E10" s="101">
        <v>881</v>
      </c>
      <c r="F10" s="101">
        <v>1867</v>
      </c>
      <c r="I10" s="97"/>
      <c r="J10" s="97"/>
    </row>
    <row r="11" spans="1:10" s="96" customFormat="1" x14ac:dyDescent="0.25">
      <c r="A11" s="100">
        <v>8</v>
      </c>
      <c r="B11" s="99" t="s">
        <v>87</v>
      </c>
      <c r="C11" s="98">
        <v>651</v>
      </c>
      <c r="D11" s="98">
        <v>1371</v>
      </c>
      <c r="E11" s="98">
        <v>733</v>
      </c>
      <c r="F11" s="98">
        <v>1535</v>
      </c>
      <c r="I11" s="97"/>
      <c r="J11" s="97"/>
    </row>
    <row r="12" spans="1:10" s="96" customFormat="1" x14ac:dyDescent="0.25">
      <c r="A12" s="103">
        <v>9</v>
      </c>
      <c r="B12" s="102" t="s">
        <v>86</v>
      </c>
      <c r="C12" s="101">
        <v>862</v>
      </c>
      <c r="D12" s="101">
        <v>1890</v>
      </c>
      <c r="E12" s="101">
        <v>1023</v>
      </c>
      <c r="F12" s="101">
        <v>2216</v>
      </c>
      <c r="I12" s="97"/>
      <c r="J12" s="97"/>
    </row>
    <row r="13" spans="1:10" s="96" customFormat="1" x14ac:dyDescent="0.25">
      <c r="A13" s="100">
        <v>10</v>
      </c>
      <c r="B13" s="99" t="s">
        <v>85</v>
      </c>
      <c r="C13" s="98">
        <v>663</v>
      </c>
      <c r="D13" s="98">
        <v>1293</v>
      </c>
      <c r="E13" s="98">
        <v>740</v>
      </c>
      <c r="F13" s="98">
        <v>1435</v>
      </c>
      <c r="I13" s="97"/>
      <c r="J13" s="97"/>
    </row>
    <row r="14" spans="1:10" s="96" customFormat="1" x14ac:dyDescent="0.25">
      <c r="A14" s="103">
        <v>11</v>
      </c>
      <c r="B14" s="102" t="s">
        <v>84</v>
      </c>
      <c r="C14" s="101">
        <v>997</v>
      </c>
      <c r="D14" s="101">
        <v>2129</v>
      </c>
      <c r="E14" s="101">
        <v>1157</v>
      </c>
      <c r="F14" s="101">
        <v>2438</v>
      </c>
      <c r="I14" s="97"/>
      <c r="J14" s="97"/>
    </row>
    <row r="15" spans="1:10" s="96" customFormat="1" x14ac:dyDescent="0.25">
      <c r="A15" s="100">
        <v>12</v>
      </c>
      <c r="B15" s="99" t="s">
        <v>82</v>
      </c>
      <c r="C15" s="98">
        <v>935</v>
      </c>
      <c r="D15" s="98">
        <v>2000</v>
      </c>
      <c r="E15" s="98">
        <v>1095</v>
      </c>
      <c r="F15" s="98">
        <v>2324</v>
      </c>
      <c r="I15" s="97"/>
      <c r="J15" s="97"/>
    </row>
    <row r="16" spans="1:10" s="96" customFormat="1" x14ac:dyDescent="0.25">
      <c r="A16" s="103">
        <v>13</v>
      </c>
      <c r="B16" s="102" t="s">
        <v>80</v>
      </c>
      <c r="C16" s="101">
        <v>617</v>
      </c>
      <c r="D16" s="101">
        <v>1257</v>
      </c>
      <c r="E16" s="101">
        <v>726</v>
      </c>
      <c r="F16" s="101">
        <v>1475</v>
      </c>
      <c r="I16" s="97"/>
      <c r="J16" s="97"/>
    </row>
    <row r="17" spans="1:10" s="96" customFormat="1" x14ac:dyDescent="0.25">
      <c r="A17" s="100">
        <v>14</v>
      </c>
      <c r="B17" s="99" t="s">
        <v>78</v>
      </c>
      <c r="C17" s="98">
        <v>1073</v>
      </c>
      <c r="D17" s="98">
        <v>2365</v>
      </c>
      <c r="E17" s="98">
        <v>1189</v>
      </c>
      <c r="F17" s="98">
        <v>2570</v>
      </c>
      <c r="I17" s="97"/>
      <c r="J17" s="97"/>
    </row>
    <row r="18" spans="1:10" s="96" customFormat="1" x14ac:dyDescent="0.25">
      <c r="A18" s="103">
        <v>15</v>
      </c>
      <c r="B18" s="102" t="s">
        <v>76</v>
      </c>
      <c r="C18" s="101">
        <v>962</v>
      </c>
      <c r="D18" s="101">
        <v>2086</v>
      </c>
      <c r="E18" s="101">
        <v>1095</v>
      </c>
      <c r="F18" s="101">
        <v>2348</v>
      </c>
      <c r="I18" s="97"/>
      <c r="J18" s="97"/>
    </row>
    <row r="19" spans="1:10" s="96" customFormat="1" x14ac:dyDescent="0.25">
      <c r="A19" s="100">
        <v>16</v>
      </c>
      <c r="B19" s="99" t="s">
        <v>74</v>
      </c>
      <c r="C19" s="98">
        <v>321</v>
      </c>
      <c r="D19" s="98">
        <v>702</v>
      </c>
      <c r="E19" s="98">
        <v>370</v>
      </c>
      <c r="F19" s="98">
        <v>799</v>
      </c>
      <c r="I19" s="97"/>
      <c r="J19" s="97"/>
    </row>
    <row r="20" spans="1:10" s="96" customFormat="1" x14ac:dyDescent="0.25">
      <c r="A20" s="103">
        <v>17</v>
      </c>
      <c r="B20" s="102" t="s">
        <v>72</v>
      </c>
      <c r="C20" s="101">
        <v>967</v>
      </c>
      <c r="D20" s="101">
        <v>1926</v>
      </c>
      <c r="E20" s="101">
        <v>1110</v>
      </c>
      <c r="F20" s="101">
        <v>2203</v>
      </c>
      <c r="I20" s="97"/>
      <c r="J20" s="97"/>
    </row>
    <row r="21" spans="1:10" s="96" customFormat="1" x14ac:dyDescent="0.25">
      <c r="A21" s="100">
        <v>18</v>
      </c>
      <c r="B21" s="99" t="s">
        <v>70</v>
      </c>
      <c r="C21" s="98">
        <v>1402</v>
      </c>
      <c r="D21" s="98">
        <v>2959</v>
      </c>
      <c r="E21" s="98">
        <v>1608</v>
      </c>
      <c r="F21" s="98">
        <v>3391</v>
      </c>
      <c r="I21" s="97"/>
      <c r="J21" s="97"/>
    </row>
    <row r="22" spans="1:10" s="92" customFormat="1" x14ac:dyDescent="0.25">
      <c r="A22" s="95" t="s">
        <v>33</v>
      </c>
      <c r="B22" s="94"/>
      <c r="C22" s="93">
        <f>SUM(C4:C21)</f>
        <v>21800</v>
      </c>
      <c r="D22" s="93">
        <f>SUM(D4:D21)</f>
        <v>45752</v>
      </c>
      <c r="E22" s="93">
        <f>SUM(E4:E21)</f>
        <v>25135</v>
      </c>
      <c r="F22" s="93">
        <f>SUM(F4:F21)</f>
        <v>52292</v>
      </c>
    </row>
    <row r="24" spans="1:10" x14ac:dyDescent="0.25">
      <c r="B24" s="91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25"/>
  <sheetViews>
    <sheetView zoomScaleNormal="100" workbookViewId="0">
      <selection activeCell="C6" sqref="C6"/>
    </sheetView>
  </sheetViews>
  <sheetFormatPr defaultColWidth="8.7109375" defaultRowHeight="12.75" x14ac:dyDescent="0.2"/>
  <cols>
    <col min="1" max="1" width="8.7109375" style="111"/>
    <col min="2" max="2" width="21.28515625" style="112" customWidth="1"/>
    <col min="3" max="3" width="13.85546875" style="111" customWidth="1"/>
    <col min="4" max="4" width="12.28515625" style="111" customWidth="1"/>
    <col min="5" max="5" width="13.5703125" style="111" customWidth="1"/>
    <col min="6" max="6" width="12.85546875" style="111" customWidth="1"/>
    <col min="7" max="16384" width="8.7109375" style="111"/>
  </cols>
  <sheetData>
    <row r="1" spans="1:13" s="132" customFormat="1" ht="57.75" customHeight="1" x14ac:dyDescent="0.2">
      <c r="A1" s="138" t="s">
        <v>124</v>
      </c>
      <c r="B1" s="137"/>
      <c r="C1" s="137"/>
      <c r="D1" s="137"/>
      <c r="E1" s="137"/>
      <c r="F1" s="137"/>
    </row>
    <row r="2" spans="1:13" s="132" customFormat="1" ht="19.5" customHeight="1" x14ac:dyDescent="0.25">
      <c r="A2" s="136"/>
      <c r="B2" s="135"/>
      <c r="C2" s="134" t="s">
        <v>123</v>
      </c>
      <c r="D2" s="134"/>
      <c r="E2" s="133"/>
      <c r="F2" s="133"/>
    </row>
    <row r="3" spans="1:13" ht="21" customHeight="1" x14ac:dyDescent="0.2">
      <c r="A3" s="130" t="s">
        <v>122</v>
      </c>
      <c r="B3" s="129" t="s">
        <v>65</v>
      </c>
      <c r="C3" s="131" t="s">
        <v>121</v>
      </c>
      <c r="D3" s="131" t="s">
        <v>120</v>
      </c>
      <c r="E3" s="131" t="s">
        <v>119</v>
      </c>
      <c r="F3" s="131"/>
    </row>
    <row r="4" spans="1:13" s="127" customFormat="1" ht="39.75" customHeight="1" x14ac:dyDescent="0.25">
      <c r="A4" s="130"/>
      <c r="B4" s="129"/>
      <c r="C4" s="128" t="s">
        <v>118</v>
      </c>
      <c r="D4" s="128" t="s">
        <v>117</v>
      </c>
      <c r="E4" s="128" t="s">
        <v>118</v>
      </c>
      <c r="F4" s="128" t="s">
        <v>117</v>
      </c>
    </row>
    <row r="5" spans="1:13" s="117" customFormat="1" ht="21.95" customHeight="1" x14ac:dyDescent="0.2">
      <c r="A5" s="123">
        <v>1</v>
      </c>
      <c r="B5" s="122" t="s">
        <v>116</v>
      </c>
      <c r="C5" s="121">
        <v>264</v>
      </c>
      <c r="D5" s="121">
        <v>289</v>
      </c>
      <c r="E5" s="121">
        <v>18</v>
      </c>
      <c r="F5" s="121">
        <v>24</v>
      </c>
    </row>
    <row r="6" spans="1:13" s="117" customFormat="1" ht="21.95" customHeight="1" x14ac:dyDescent="0.2">
      <c r="A6" s="120">
        <v>2</v>
      </c>
      <c r="B6" s="119" t="s">
        <v>115</v>
      </c>
      <c r="C6" s="118">
        <v>251</v>
      </c>
      <c r="D6" s="118">
        <v>272</v>
      </c>
      <c r="E6" s="118">
        <v>17</v>
      </c>
      <c r="F6" s="118">
        <v>20</v>
      </c>
    </row>
    <row r="7" spans="1:13" s="117" customFormat="1" ht="21.95" customHeight="1" x14ac:dyDescent="0.2">
      <c r="A7" s="123">
        <v>3</v>
      </c>
      <c r="B7" s="122" t="s">
        <v>114</v>
      </c>
      <c r="C7" s="121">
        <v>371</v>
      </c>
      <c r="D7" s="121">
        <v>404</v>
      </c>
      <c r="E7" s="121">
        <v>60</v>
      </c>
      <c r="F7" s="121">
        <v>74</v>
      </c>
    </row>
    <row r="8" spans="1:13" s="117" customFormat="1" ht="21.95" customHeight="1" x14ac:dyDescent="0.2">
      <c r="A8" s="120">
        <v>4</v>
      </c>
      <c r="B8" s="119" t="s">
        <v>113</v>
      </c>
      <c r="C8" s="118">
        <v>2488</v>
      </c>
      <c r="D8" s="118">
        <v>2860</v>
      </c>
      <c r="E8" s="118">
        <v>197</v>
      </c>
      <c r="F8" s="118">
        <v>249</v>
      </c>
    </row>
    <row r="9" spans="1:13" s="117" customFormat="1" ht="21.95" customHeight="1" x14ac:dyDescent="0.2">
      <c r="A9" s="123">
        <v>5</v>
      </c>
      <c r="B9" s="122" t="s">
        <v>112</v>
      </c>
      <c r="C9" s="121">
        <v>680</v>
      </c>
      <c r="D9" s="121">
        <v>779</v>
      </c>
      <c r="E9" s="121">
        <v>96</v>
      </c>
      <c r="F9" s="121">
        <v>115</v>
      </c>
    </row>
    <row r="10" spans="1:13" s="117" customFormat="1" ht="21.95" customHeight="1" x14ac:dyDescent="0.2">
      <c r="A10" s="120">
        <v>6</v>
      </c>
      <c r="B10" s="119" t="s">
        <v>46</v>
      </c>
      <c r="C10" s="118">
        <v>753</v>
      </c>
      <c r="D10" s="118">
        <v>876</v>
      </c>
      <c r="E10" s="118">
        <v>151</v>
      </c>
      <c r="F10" s="118">
        <v>181</v>
      </c>
    </row>
    <row r="11" spans="1:13" s="117" customFormat="1" ht="21.95" customHeight="1" x14ac:dyDescent="0.2">
      <c r="A11" s="123">
        <v>7</v>
      </c>
      <c r="B11" s="122" t="s">
        <v>45</v>
      </c>
      <c r="C11" s="121">
        <v>216</v>
      </c>
      <c r="D11" s="121">
        <v>255</v>
      </c>
      <c r="E11" s="121">
        <v>47</v>
      </c>
      <c r="F11" s="121">
        <v>64</v>
      </c>
      <c r="I11" s="124"/>
      <c r="J11" s="124"/>
      <c r="K11" s="124"/>
      <c r="L11" s="124"/>
      <c r="M11" s="124"/>
    </row>
    <row r="12" spans="1:13" s="117" customFormat="1" ht="21.95" customHeight="1" x14ac:dyDescent="0.2">
      <c r="A12" s="120">
        <v>8</v>
      </c>
      <c r="B12" s="119" t="s">
        <v>44</v>
      </c>
      <c r="C12" s="118">
        <v>255</v>
      </c>
      <c r="D12" s="118">
        <v>282</v>
      </c>
      <c r="E12" s="118">
        <v>107</v>
      </c>
      <c r="F12" s="118">
        <v>124</v>
      </c>
      <c r="I12" s="124"/>
      <c r="J12" s="124"/>
      <c r="K12" s="124"/>
      <c r="L12" s="124"/>
      <c r="M12" s="124"/>
    </row>
    <row r="13" spans="1:13" s="117" customFormat="1" ht="21.95" customHeight="1" x14ac:dyDescent="0.2">
      <c r="A13" s="123">
        <v>9</v>
      </c>
      <c r="B13" s="122" t="s">
        <v>43</v>
      </c>
      <c r="C13" s="121">
        <v>332</v>
      </c>
      <c r="D13" s="121">
        <v>383</v>
      </c>
      <c r="E13" s="121">
        <v>58</v>
      </c>
      <c r="F13" s="121">
        <v>77</v>
      </c>
      <c r="I13" s="124"/>
      <c r="J13" s="124"/>
      <c r="K13" s="124"/>
      <c r="L13" s="124"/>
      <c r="M13" s="124"/>
    </row>
    <row r="14" spans="1:13" s="117" customFormat="1" ht="21.95" customHeight="1" x14ac:dyDescent="0.2">
      <c r="A14" s="120">
        <v>10</v>
      </c>
      <c r="B14" s="119" t="s">
        <v>42</v>
      </c>
      <c r="C14" s="118">
        <v>108</v>
      </c>
      <c r="D14" s="118">
        <v>120</v>
      </c>
      <c r="E14" s="118">
        <v>12</v>
      </c>
      <c r="F14" s="118">
        <v>14</v>
      </c>
      <c r="I14" s="126"/>
      <c r="J14" s="126"/>
      <c r="K14" s="126"/>
      <c r="L14" s="126"/>
      <c r="M14" s="125"/>
    </row>
    <row r="15" spans="1:13" s="117" customFormat="1" ht="21.95" customHeight="1" x14ac:dyDescent="0.2">
      <c r="A15" s="123">
        <v>11</v>
      </c>
      <c r="B15" s="122" t="s">
        <v>41</v>
      </c>
      <c r="C15" s="121">
        <v>384</v>
      </c>
      <c r="D15" s="121">
        <v>432</v>
      </c>
      <c r="E15" s="121">
        <v>20</v>
      </c>
      <c r="F15" s="121">
        <v>27</v>
      </c>
      <c r="I15" s="124"/>
      <c r="J15" s="124"/>
      <c r="K15" s="124"/>
      <c r="L15" s="124"/>
      <c r="M15" s="124"/>
    </row>
    <row r="16" spans="1:13" s="117" customFormat="1" ht="21.95" customHeight="1" x14ac:dyDescent="0.2">
      <c r="A16" s="120">
        <v>12</v>
      </c>
      <c r="B16" s="119" t="s">
        <v>40</v>
      </c>
      <c r="C16" s="118">
        <v>309</v>
      </c>
      <c r="D16" s="118">
        <v>354</v>
      </c>
      <c r="E16" s="118">
        <v>44</v>
      </c>
      <c r="F16" s="118">
        <v>50</v>
      </c>
    </row>
    <row r="17" spans="1:6" s="117" customFormat="1" ht="21.95" customHeight="1" x14ac:dyDescent="0.2">
      <c r="A17" s="123">
        <v>13</v>
      </c>
      <c r="B17" s="122" t="s">
        <v>39</v>
      </c>
      <c r="C17" s="121">
        <v>119</v>
      </c>
      <c r="D17" s="121">
        <v>141</v>
      </c>
      <c r="E17" s="121">
        <v>8</v>
      </c>
      <c r="F17" s="121">
        <v>13</v>
      </c>
    </row>
    <row r="18" spans="1:6" s="117" customFormat="1" ht="21.95" customHeight="1" x14ac:dyDescent="0.2">
      <c r="A18" s="120">
        <v>14</v>
      </c>
      <c r="B18" s="119" t="s">
        <v>38</v>
      </c>
      <c r="C18" s="118">
        <v>256</v>
      </c>
      <c r="D18" s="118">
        <v>291</v>
      </c>
      <c r="E18" s="118">
        <v>21</v>
      </c>
      <c r="F18" s="118">
        <v>23</v>
      </c>
    </row>
    <row r="19" spans="1:6" s="117" customFormat="1" ht="21.95" customHeight="1" x14ac:dyDescent="0.2">
      <c r="A19" s="123">
        <v>15</v>
      </c>
      <c r="B19" s="122" t="s">
        <v>37</v>
      </c>
      <c r="C19" s="121">
        <v>175</v>
      </c>
      <c r="D19" s="121">
        <v>205</v>
      </c>
      <c r="E19" s="121">
        <v>23</v>
      </c>
      <c r="F19" s="121">
        <v>27</v>
      </c>
    </row>
    <row r="20" spans="1:6" s="117" customFormat="1" ht="21.95" customHeight="1" x14ac:dyDescent="0.2">
      <c r="A20" s="120">
        <v>16</v>
      </c>
      <c r="B20" s="119" t="s">
        <v>36</v>
      </c>
      <c r="C20" s="118">
        <v>174</v>
      </c>
      <c r="D20" s="118">
        <v>203</v>
      </c>
      <c r="E20" s="118">
        <v>50</v>
      </c>
      <c r="F20" s="118">
        <v>62</v>
      </c>
    </row>
    <row r="21" spans="1:6" s="117" customFormat="1" ht="21.95" customHeight="1" x14ac:dyDescent="0.2">
      <c r="A21" s="123">
        <v>17</v>
      </c>
      <c r="B21" s="122" t="s">
        <v>35</v>
      </c>
      <c r="C21" s="121">
        <v>286</v>
      </c>
      <c r="D21" s="121">
        <v>328</v>
      </c>
      <c r="E21" s="121">
        <v>53</v>
      </c>
      <c r="F21" s="121">
        <v>71</v>
      </c>
    </row>
    <row r="22" spans="1:6" s="117" customFormat="1" ht="21.95" customHeight="1" x14ac:dyDescent="0.2">
      <c r="A22" s="120">
        <v>18</v>
      </c>
      <c r="B22" s="119" t="s">
        <v>34</v>
      </c>
      <c r="C22" s="118">
        <v>505</v>
      </c>
      <c r="D22" s="118">
        <v>579</v>
      </c>
      <c r="E22" s="118">
        <v>59</v>
      </c>
      <c r="F22" s="118">
        <v>65</v>
      </c>
    </row>
    <row r="23" spans="1:6" s="114" customFormat="1" ht="25.5" customHeight="1" x14ac:dyDescent="0.25">
      <c r="A23" s="116"/>
      <c r="B23" s="116" t="s">
        <v>33</v>
      </c>
      <c r="C23" s="115">
        <f>SUM(C5:C22)</f>
        <v>7926</v>
      </c>
      <c r="D23" s="115">
        <f>SUM(D5:D22)</f>
        <v>9053</v>
      </c>
      <c r="E23" s="115">
        <f>SUM(E5:E22)</f>
        <v>1041</v>
      </c>
      <c r="F23" s="115">
        <f>SUM(F5:F22)</f>
        <v>1280</v>
      </c>
    </row>
    <row r="24" spans="1:6" x14ac:dyDescent="0.2">
      <c r="C24" s="113"/>
      <c r="D24" s="113"/>
      <c r="E24" s="113"/>
      <c r="F24" s="113"/>
    </row>
    <row r="25" spans="1:6" x14ac:dyDescent="0.2">
      <c r="C25" s="113"/>
      <c r="D25" s="113"/>
      <c r="E25" s="113"/>
      <c r="F25" s="113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H22"/>
  <sheetViews>
    <sheetView zoomScale="80" zoomScaleNormal="80" workbookViewId="0">
      <selection activeCell="G3" sqref="G3"/>
    </sheetView>
  </sheetViews>
  <sheetFormatPr defaultRowHeight="12.75" x14ac:dyDescent="0.2"/>
  <cols>
    <col min="1" max="1" width="6.5703125" style="139" customWidth="1"/>
    <col min="2" max="2" width="35.140625" style="139" customWidth="1"/>
    <col min="3" max="3" width="14.5703125" style="139" customWidth="1"/>
    <col min="4" max="4" width="15.5703125" style="139" customWidth="1"/>
    <col min="5" max="6" width="16.7109375" style="139" hidden="1" customWidth="1"/>
    <col min="7" max="7" width="14.28515625" style="139" customWidth="1"/>
    <col min="8" max="8" width="15.85546875" style="139" customWidth="1"/>
    <col min="9" max="16384" width="9.140625" style="139"/>
  </cols>
  <sheetData>
    <row r="1" spans="1:8" ht="66" customHeight="1" x14ac:dyDescent="0.2">
      <c r="A1" s="164" t="s">
        <v>128</v>
      </c>
      <c r="B1" s="164"/>
      <c r="C1" s="164"/>
      <c r="D1" s="164"/>
      <c r="E1" s="164"/>
      <c r="F1" s="164"/>
      <c r="G1" s="163"/>
      <c r="H1" s="163"/>
    </row>
    <row r="2" spans="1:8" ht="38.25" customHeight="1" x14ac:dyDescent="0.2">
      <c r="A2" s="162" t="s">
        <v>110</v>
      </c>
      <c r="B2" s="159" t="s">
        <v>65</v>
      </c>
      <c r="C2" s="159" t="s">
        <v>127</v>
      </c>
      <c r="D2" s="159"/>
      <c r="E2" s="159" t="s">
        <v>126</v>
      </c>
      <c r="F2" s="159"/>
      <c r="G2" s="161" t="s">
        <v>125</v>
      </c>
      <c r="H2" s="161"/>
    </row>
    <row r="3" spans="1:8" ht="31.5" x14ac:dyDescent="0.2">
      <c r="A3" s="160"/>
      <c r="B3" s="159"/>
      <c r="C3" s="158" t="s">
        <v>107</v>
      </c>
      <c r="D3" s="158" t="s">
        <v>106</v>
      </c>
      <c r="E3" s="158" t="s">
        <v>107</v>
      </c>
      <c r="F3" s="158" t="s">
        <v>106</v>
      </c>
      <c r="G3" s="158" t="s">
        <v>107</v>
      </c>
      <c r="H3" s="158" t="s">
        <v>106</v>
      </c>
    </row>
    <row r="4" spans="1:8" ht="15.75" x14ac:dyDescent="0.25">
      <c r="A4" s="157">
        <v>1</v>
      </c>
      <c r="B4" s="156" t="s">
        <v>94</v>
      </c>
      <c r="C4" s="149">
        <v>498</v>
      </c>
      <c r="D4" s="149">
        <v>595</v>
      </c>
      <c r="E4" s="155"/>
      <c r="F4" s="154"/>
      <c r="G4" s="149">
        <v>516</v>
      </c>
      <c r="H4" s="149">
        <v>624</v>
      </c>
    </row>
    <row r="5" spans="1:8" ht="15.75" x14ac:dyDescent="0.25">
      <c r="A5" s="148">
        <v>2</v>
      </c>
      <c r="B5" s="147" t="s">
        <v>93</v>
      </c>
      <c r="C5" s="144">
        <v>650</v>
      </c>
      <c r="D5" s="144">
        <v>822</v>
      </c>
      <c r="E5" s="146"/>
      <c r="F5" s="145"/>
      <c r="G5" s="144">
        <v>660</v>
      </c>
      <c r="H5" s="144">
        <v>840</v>
      </c>
    </row>
    <row r="6" spans="1:8" ht="15.75" x14ac:dyDescent="0.25">
      <c r="A6" s="153">
        <v>3</v>
      </c>
      <c r="B6" s="152" t="s">
        <v>92</v>
      </c>
      <c r="C6" s="149">
        <v>891</v>
      </c>
      <c r="D6" s="149">
        <v>1054</v>
      </c>
      <c r="E6" s="151"/>
      <c r="F6" s="150"/>
      <c r="G6" s="149">
        <v>915</v>
      </c>
      <c r="H6" s="149">
        <v>1090</v>
      </c>
    </row>
    <row r="7" spans="1:8" ht="15.75" x14ac:dyDescent="0.25">
      <c r="A7" s="148">
        <v>4</v>
      </c>
      <c r="B7" s="147" t="s">
        <v>91</v>
      </c>
      <c r="C7" s="144">
        <v>3372</v>
      </c>
      <c r="D7" s="144">
        <v>4098</v>
      </c>
      <c r="E7" s="146"/>
      <c r="F7" s="145"/>
      <c r="G7" s="144">
        <v>3445</v>
      </c>
      <c r="H7" s="144">
        <v>4219</v>
      </c>
    </row>
    <row r="8" spans="1:8" ht="15.75" x14ac:dyDescent="0.25">
      <c r="A8" s="153">
        <v>5</v>
      </c>
      <c r="B8" s="152" t="s">
        <v>90</v>
      </c>
      <c r="C8" s="149">
        <v>1404</v>
      </c>
      <c r="D8" s="149">
        <v>1691</v>
      </c>
      <c r="E8" s="151"/>
      <c r="F8" s="150"/>
      <c r="G8" s="149">
        <v>1430</v>
      </c>
      <c r="H8" s="149">
        <v>1741</v>
      </c>
    </row>
    <row r="9" spans="1:8" ht="15.75" x14ac:dyDescent="0.25">
      <c r="A9" s="148">
        <v>6</v>
      </c>
      <c r="B9" s="147" t="s">
        <v>89</v>
      </c>
      <c r="C9" s="144">
        <v>1885</v>
      </c>
      <c r="D9" s="144">
        <v>2338</v>
      </c>
      <c r="E9" s="146"/>
      <c r="F9" s="145"/>
      <c r="G9" s="144">
        <v>1925</v>
      </c>
      <c r="H9" s="144">
        <v>2406</v>
      </c>
    </row>
    <row r="10" spans="1:8" ht="15.75" x14ac:dyDescent="0.25">
      <c r="A10" s="153">
        <v>7</v>
      </c>
      <c r="B10" s="152" t="s">
        <v>88</v>
      </c>
      <c r="C10" s="149">
        <v>658</v>
      </c>
      <c r="D10" s="149">
        <v>794</v>
      </c>
      <c r="E10" s="151"/>
      <c r="F10" s="150"/>
      <c r="G10" s="149">
        <v>668</v>
      </c>
      <c r="H10" s="149">
        <v>814</v>
      </c>
    </row>
    <row r="11" spans="1:8" ht="15.75" x14ac:dyDescent="0.25">
      <c r="A11" s="148">
        <v>8</v>
      </c>
      <c r="B11" s="147" t="s">
        <v>87</v>
      </c>
      <c r="C11" s="144">
        <v>540</v>
      </c>
      <c r="D11" s="144">
        <v>620</v>
      </c>
      <c r="E11" s="146"/>
      <c r="F11" s="145"/>
      <c r="G11" s="144">
        <v>551</v>
      </c>
      <c r="H11" s="144">
        <v>643</v>
      </c>
    </row>
    <row r="12" spans="1:8" ht="15.75" x14ac:dyDescent="0.25">
      <c r="A12" s="153">
        <v>9</v>
      </c>
      <c r="B12" s="152" t="s">
        <v>86</v>
      </c>
      <c r="C12" s="149">
        <v>747</v>
      </c>
      <c r="D12" s="149">
        <v>926</v>
      </c>
      <c r="E12" s="151"/>
      <c r="F12" s="150"/>
      <c r="G12" s="149">
        <v>770</v>
      </c>
      <c r="H12" s="149">
        <v>964</v>
      </c>
    </row>
    <row r="13" spans="1:8" ht="15.75" x14ac:dyDescent="0.25">
      <c r="A13" s="148">
        <v>10</v>
      </c>
      <c r="B13" s="147" t="s">
        <v>85</v>
      </c>
      <c r="C13" s="144">
        <v>391</v>
      </c>
      <c r="D13" s="144">
        <v>450</v>
      </c>
      <c r="E13" s="146"/>
      <c r="F13" s="145"/>
      <c r="G13" s="144">
        <v>400</v>
      </c>
      <c r="H13" s="144">
        <v>465</v>
      </c>
    </row>
    <row r="14" spans="1:8" ht="15.75" x14ac:dyDescent="0.25">
      <c r="A14" s="153">
        <v>11</v>
      </c>
      <c r="B14" s="152" t="s">
        <v>84</v>
      </c>
      <c r="C14" s="149">
        <v>732</v>
      </c>
      <c r="D14" s="149">
        <v>928</v>
      </c>
      <c r="E14" s="151"/>
      <c r="F14" s="150"/>
      <c r="G14" s="149">
        <v>754</v>
      </c>
      <c r="H14" s="149">
        <v>955</v>
      </c>
    </row>
    <row r="15" spans="1:8" ht="15.75" x14ac:dyDescent="0.25">
      <c r="A15" s="148">
        <v>12</v>
      </c>
      <c r="B15" s="147" t="s">
        <v>82</v>
      </c>
      <c r="C15" s="144">
        <v>693</v>
      </c>
      <c r="D15" s="144">
        <v>856</v>
      </c>
      <c r="E15" s="146"/>
      <c r="F15" s="145"/>
      <c r="G15" s="144">
        <v>713</v>
      </c>
      <c r="H15" s="144">
        <v>886</v>
      </c>
    </row>
    <row r="16" spans="1:8" ht="15.75" x14ac:dyDescent="0.25">
      <c r="A16" s="153">
        <v>13</v>
      </c>
      <c r="B16" s="152" t="s">
        <v>80</v>
      </c>
      <c r="C16" s="149">
        <v>388</v>
      </c>
      <c r="D16" s="149">
        <v>471</v>
      </c>
      <c r="E16" s="151"/>
      <c r="F16" s="150"/>
      <c r="G16" s="149">
        <v>402</v>
      </c>
      <c r="H16" s="149">
        <v>493</v>
      </c>
    </row>
    <row r="17" spans="1:8" ht="15.75" x14ac:dyDescent="0.25">
      <c r="A17" s="148">
        <v>14</v>
      </c>
      <c r="B17" s="147" t="s">
        <v>78</v>
      </c>
      <c r="C17" s="144">
        <v>739</v>
      </c>
      <c r="D17" s="144">
        <v>916</v>
      </c>
      <c r="E17" s="146"/>
      <c r="F17" s="145"/>
      <c r="G17" s="144">
        <v>750</v>
      </c>
      <c r="H17" s="144">
        <v>942</v>
      </c>
    </row>
    <row r="18" spans="1:8" ht="15.75" x14ac:dyDescent="0.25">
      <c r="A18" s="153">
        <v>15</v>
      </c>
      <c r="B18" s="152" t="s">
        <v>76</v>
      </c>
      <c r="C18" s="149">
        <v>671</v>
      </c>
      <c r="D18" s="149">
        <v>849</v>
      </c>
      <c r="E18" s="151"/>
      <c r="F18" s="150"/>
      <c r="G18" s="149">
        <v>696</v>
      </c>
      <c r="H18" s="149">
        <v>887</v>
      </c>
    </row>
    <row r="19" spans="1:8" ht="15.75" x14ac:dyDescent="0.25">
      <c r="A19" s="148">
        <v>16</v>
      </c>
      <c r="B19" s="147" t="s">
        <v>74</v>
      </c>
      <c r="C19" s="144">
        <v>233</v>
      </c>
      <c r="D19" s="144">
        <v>289</v>
      </c>
      <c r="E19" s="146"/>
      <c r="F19" s="145"/>
      <c r="G19" s="144">
        <v>236</v>
      </c>
      <c r="H19" s="144">
        <v>293</v>
      </c>
    </row>
    <row r="20" spans="1:8" ht="15.75" x14ac:dyDescent="0.25">
      <c r="A20" s="153">
        <v>17</v>
      </c>
      <c r="B20" s="152" t="s">
        <v>72</v>
      </c>
      <c r="C20" s="149">
        <v>600</v>
      </c>
      <c r="D20" s="149">
        <v>722</v>
      </c>
      <c r="E20" s="151"/>
      <c r="F20" s="150"/>
      <c r="G20" s="149">
        <v>612</v>
      </c>
      <c r="H20" s="149">
        <v>746</v>
      </c>
    </row>
    <row r="21" spans="1:8" ht="15.75" x14ac:dyDescent="0.25">
      <c r="A21" s="148">
        <v>18</v>
      </c>
      <c r="B21" s="147" t="s">
        <v>70</v>
      </c>
      <c r="C21" s="144">
        <v>1138</v>
      </c>
      <c r="D21" s="144">
        <v>1409</v>
      </c>
      <c r="E21" s="146"/>
      <c r="F21" s="145"/>
      <c r="G21" s="144">
        <v>1170</v>
      </c>
      <c r="H21" s="144">
        <v>1456</v>
      </c>
    </row>
    <row r="22" spans="1:8" s="140" customFormat="1" ht="15.75" x14ac:dyDescent="0.25">
      <c r="A22" s="143" t="s">
        <v>33</v>
      </c>
      <c r="B22" s="142"/>
      <c r="C22" s="141">
        <f>SUM(C4:C21)</f>
        <v>16230</v>
      </c>
      <c r="D22" s="141">
        <f>SUM(D4:D21)</f>
        <v>19828</v>
      </c>
      <c r="E22" s="141"/>
      <c r="F22" s="141"/>
      <c r="G22" s="141">
        <f>SUM(G4:G21)</f>
        <v>16613</v>
      </c>
      <c r="H22" s="141">
        <f>SUM(H4:H21)</f>
        <v>20464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O24"/>
  <sheetViews>
    <sheetView topLeftCell="B1" zoomScale="90" zoomScaleNormal="90" zoomScaleSheetLayoutView="90" workbookViewId="0">
      <selection activeCell="K26" sqref="K26"/>
    </sheetView>
  </sheetViews>
  <sheetFormatPr defaultColWidth="12" defaultRowHeight="12.75" x14ac:dyDescent="0.2"/>
  <cols>
    <col min="1" max="1" width="4" style="166" customWidth="1"/>
    <col min="2" max="2" width="25.28515625" style="165" customWidth="1"/>
    <col min="3" max="3" width="11" style="165" customWidth="1"/>
    <col min="4" max="4" width="10.5703125" style="165" customWidth="1"/>
    <col min="5" max="5" width="12.28515625" style="165" customWidth="1"/>
    <col min="6" max="6" width="11.7109375" style="165" customWidth="1"/>
    <col min="7" max="7" width="12" style="165" customWidth="1"/>
    <col min="8" max="11" width="8.28515625" style="165" customWidth="1"/>
    <col min="12" max="12" width="10.42578125" style="165" customWidth="1"/>
    <col min="13" max="13" width="10.140625" style="165" customWidth="1"/>
    <col min="14" max="15" width="13.28515625" style="165" customWidth="1"/>
    <col min="16" max="16384" width="12" style="165"/>
  </cols>
  <sheetData>
    <row r="1" spans="1:15" s="203" customFormat="1" ht="65.25" customHeight="1" x14ac:dyDescent="0.2">
      <c r="A1" s="204" t="s">
        <v>139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76.5" customHeight="1" x14ac:dyDescent="0.2">
      <c r="A2" s="197" t="s">
        <v>122</v>
      </c>
      <c r="B2" s="197" t="s">
        <v>65</v>
      </c>
      <c r="C2" s="201" t="s">
        <v>138</v>
      </c>
      <c r="D2" s="202"/>
      <c r="E2" s="201" t="s">
        <v>137</v>
      </c>
      <c r="F2" s="200"/>
      <c r="G2" s="198" t="s">
        <v>136</v>
      </c>
      <c r="H2" s="198"/>
      <c r="I2" s="198"/>
      <c r="J2" s="198"/>
      <c r="K2" s="198"/>
      <c r="L2" s="195" t="s">
        <v>135</v>
      </c>
      <c r="M2" s="195"/>
    </row>
    <row r="3" spans="1:15" ht="16.5" customHeight="1" x14ac:dyDescent="0.2">
      <c r="A3" s="199"/>
      <c r="B3" s="199"/>
      <c r="C3" s="195" t="s">
        <v>96</v>
      </c>
      <c r="D3" s="195" t="s">
        <v>95</v>
      </c>
      <c r="E3" s="195" t="s">
        <v>96</v>
      </c>
      <c r="F3" s="198" t="s">
        <v>134</v>
      </c>
      <c r="G3" s="195" t="s">
        <v>133</v>
      </c>
      <c r="H3" s="195" t="s">
        <v>132</v>
      </c>
      <c r="I3" s="195" t="s">
        <v>131</v>
      </c>
      <c r="J3" s="195" t="s">
        <v>130</v>
      </c>
      <c r="K3" s="195" t="s">
        <v>129</v>
      </c>
      <c r="L3" s="195" t="s">
        <v>58</v>
      </c>
      <c r="M3" s="195"/>
    </row>
    <row r="4" spans="1:15" ht="35.25" customHeight="1" x14ac:dyDescent="0.2">
      <c r="A4" s="197"/>
      <c r="B4" s="197"/>
      <c r="C4" s="195"/>
      <c r="D4" s="195"/>
      <c r="E4" s="195"/>
      <c r="F4" s="196"/>
      <c r="G4" s="195"/>
      <c r="H4" s="195"/>
      <c r="I4" s="195"/>
      <c r="J4" s="195"/>
      <c r="K4" s="195"/>
      <c r="L4" s="194" t="s">
        <v>96</v>
      </c>
      <c r="M4" s="194" t="s">
        <v>95</v>
      </c>
    </row>
    <row r="5" spans="1:15" s="190" customFormat="1" ht="15.75" customHeight="1" x14ac:dyDescent="0.25">
      <c r="A5" s="193">
        <v>1</v>
      </c>
      <c r="B5" s="192" t="s">
        <v>51</v>
      </c>
      <c r="C5" s="187">
        <v>58</v>
      </c>
      <c r="D5" s="187">
        <v>58</v>
      </c>
      <c r="E5" s="187">
        <v>108</v>
      </c>
      <c r="F5" s="186">
        <v>222</v>
      </c>
      <c r="G5" s="185">
        <f>SUM(H5:K5)</f>
        <v>24</v>
      </c>
      <c r="H5" s="184">
        <v>12</v>
      </c>
      <c r="I5" s="184">
        <v>12</v>
      </c>
      <c r="J5" s="184">
        <v>0</v>
      </c>
      <c r="K5" s="191">
        <v>0</v>
      </c>
      <c r="L5" s="182">
        <v>110</v>
      </c>
      <c r="M5" s="182">
        <v>199</v>
      </c>
    </row>
    <row r="6" spans="1:15" s="172" customFormat="1" ht="15.75" customHeight="1" x14ac:dyDescent="0.25">
      <c r="A6" s="180">
        <v>2</v>
      </c>
      <c r="B6" s="179" t="s">
        <v>50</v>
      </c>
      <c r="C6" s="178">
        <v>59</v>
      </c>
      <c r="D6" s="178">
        <v>60</v>
      </c>
      <c r="E6" s="178">
        <v>78</v>
      </c>
      <c r="F6" s="177">
        <v>206</v>
      </c>
      <c r="G6" s="176">
        <f>SUM(H6:K6)</f>
        <v>16</v>
      </c>
      <c r="H6" s="175">
        <v>16</v>
      </c>
      <c r="I6" s="175">
        <v>0</v>
      </c>
      <c r="J6" s="175">
        <v>0</v>
      </c>
      <c r="K6" s="174">
        <v>0</v>
      </c>
      <c r="L6" s="173">
        <v>100</v>
      </c>
      <c r="M6" s="173">
        <v>183</v>
      </c>
    </row>
    <row r="7" spans="1:15" s="181" customFormat="1" ht="15.75" customHeight="1" x14ac:dyDescent="0.25">
      <c r="A7" s="189">
        <v>3</v>
      </c>
      <c r="B7" s="188" t="s">
        <v>49</v>
      </c>
      <c r="C7" s="187">
        <v>84</v>
      </c>
      <c r="D7" s="187">
        <v>85</v>
      </c>
      <c r="E7" s="187">
        <v>163</v>
      </c>
      <c r="F7" s="186">
        <v>373</v>
      </c>
      <c r="G7" s="185">
        <f>SUM(H7:K7)</f>
        <v>39</v>
      </c>
      <c r="H7" s="184">
        <v>32</v>
      </c>
      <c r="I7" s="184">
        <v>7</v>
      </c>
      <c r="J7" s="184">
        <v>0</v>
      </c>
      <c r="K7" s="183">
        <v>0</v>
      </c>
      <c r="L7" s="182">
        <v>158</v>
      </c>
      <c r="M7" s="182">
        <v>300</v>
      </c>
    </row>
    <row r="8" spans="1:15" s="172" customFormat="1" ht="15.75" customHeight="1" x14ac:dyDescent="0.25">
      <c r="A8" s="180">
        <v>4</v>
      </c>
      <c r="B8" s="179" t="s">
        <v>48</v>
      </c>
      <c r="C8" s="178">
        <v>567</v>
      </c>
      <c r="D8" s="178">
        <v>577</v>
      </c>
      <c r="E8" s="178">
        <v>260</v>
      </c>
      <c r="F8" s="177">
        <v>690</v>
      </c>
      <c r="G8" s="176">
        <f>SUM(H8:K8)</f>
        <v>92</v>
      </c>
      <c r="H8" s="175">
        <v>80</v>
      </c>
      <c r="I8" s="175">
        <v>10</v>
      </c>
      <c r="J8" s="175">
        <v>2</v>
      </c>
      <c r="K8" s="174">
        <v>0</v>
      </c>
      <c r="L8" s="173">
        <v>488</v>
      </c>
      <c r="M8" s="173">
        <v>802</v>
      </c>
    </row>
    <row r="9" spans="1:15" s="181" customFormat="1" ht="15.75" customHeight="1" x14ac:dyDescent="0.25">
      <c r="A9" s="189">
        <v>5</v>
      </c>
      <c r="B9" s="188" t="s">
        <v>47</v>
      </c>
      <c r="C9" s="187">
        <v>179</v>
      </c>
      <c r="D9" s="187">
        <v>183</v>
      </c>
      <c r="E9" s="187">
        <v>143</v>
      </c>
      <c r="F9" s="186">
        <v>318</v>
      </c>
      <c r="G9" s="185">
        <f>SUM(H9:K9)</f>
        <v>85</v>
      </c>
      <c r="H9" s="184">
        <v>67</v>
      </c>
      <c r="I9" s="184">
        <v>17</v>
      </c>
      <c r="J9" s="184">
        <v>1</v>
      </c>
      <c r="K9" s="183">
        <v>0</v>
      </c>
      <c r="L9" s="182">
        <v>234</v>
      </c>
      <c r="M9" s="182">
        <v>396</v>
      </c>
    </row>
    <row r="10" spans="1:15" s="172" customFormat="1" ht="15.75" customHeight="1" x14ac:dyDescent="0.25">
      <c r="A10" s="180">
        <v>6</v>
      </c>
      <c r="B10" s="179" t="s">
        <v>46</v>
      </c>
      <c r="C10" s="178">
        <v>191</v>
      </c>
      <c r="D10" s="178">
        <v>193</v>
      </c>
      <c r="E10" s="178">
        <v>281</v>
      </c>
      <c r="F10" s="177">
        <v>513</v>
      </c>
      <c r="G10" s="176">
        <f>SUM(H10:K10)</f>
        <v>99</v>
      </c>
      <c r="H10" s="175">
        <v>80</v>
      </c>
      <c r="I10" s="175">
        <v>18</v>
      </c>
      <c r="J10" s="175">
        <v>1</v>
      </c>
      <c r="K10" s="174">
        <v>0</v>
      </c>
      <c r="L10" s="173">
        <v>274</v>
      </c>
      <c r="M10" s="173">
        <v>483</v>
      </c>
    </row>
    <row r="11" spans="1:15" s="181" customFormat="1" ht="15.75" customHeight="1" x14ac:dyDescent="0.25">
      <c r="A11" s="189">
        <v>7</v>
      </c>
      <c r="B11" s="188" t="s">
        <v>45</v>
      </c>
      <c r="C11" s="187">
        <v>77</v>
      </c>
      <c r="D11" s="187">
        <v>77</v>
      </c>
      <c r="E11" s="187">
        <v>67</v>
      </c>
      <c r="F11" s="186">
        <v>163</v>
      </c>
      <c r="G11" s="185">
        <f>SUM(H11:K11)</f>
        <v>48</v>
      </c>
      <c r="H11" s="184">
        <v>39</v>
      </c>
      <c r="I11" s="184">
        <v>9</v>
      </c>
      <c r="J11" s="184">
        <v>0</v>
      </c>
      <c r="K11" s="183">
        <v>0</v>
      </c>
      <c r="L11" s="182">
        <v>117</v>
      </c>
      <c r="M11" s="182">
        <v>198</v>
      </c>
    </row>
    <row r="12" spans="1:15" s="172" customFormat="1" ht="15.75" customHeight="1" x14ac:dyDescent="0.25">
      <c r="A12" s="180">
        <v>8</v>
      </c>
      <c r="B12" s="179" t="s">
        <v>44</v>
      </c>
      <c r="C12" s="178">
        <v>90</v>
      </c>
      <c r="D12" s="178">
        <v>92</v>
      </c>
      <c r="E12" s="178">
        <v>78</v>
      </c>
      <c r="F12" s="177">
        <v>181</v>
      </c>
      <c r="G12" s="176">
        <f>SUM(H12:K12)</f>
        <v>29</v>
      </c>
      <c r="H12" s="175">
        <v>23</v>
      </c>
      <c r="I12" s="175">
        <v>6</v>
      </c>
      <c r="J12" s="175">
        <v>0</v>
      </c>
      <c r="K12" s="174">
        <v>0</v>
      </c>
      <c r="L12" s="173">
        <v>115</v>
      </c>
      <c r="M12" s="173">
        <v>214</v>
      </c>
    </row>
    <row r="13" spans="1:15" s="181" customFormat="1" ht="15.75" customHeight="1" x14ac:dyDescent="0.25">
      <c r="A13" s="189">
        <v>9</v>
      </c>
      <c r="B13" s="188" t="s">
        <v>43</v>
      </c>
      <c r="C13" s="187">
        <v>82</v>
      </c>
      <c r="D13" s="187">
        <v>83</v>
      </c>
      <c r="E13" s="187">
        <v>64</v>
      </c>
      <c r="F13" s="186">
        <v>180</v>
      </c>
      <c r="G13" s="185">
        <f>SUM(H13:K13)</f>
        <v>39</v>
      </c>
      <c r="H13" s="184">
        <v>31</v>
      </c>
      <c r="I13" s="184">
        <v>8</v>
      </c>
      <c r="J13" s="184">
        <v>0</v>
      </c>
      <c r="K13" s="183">
        <v>0</v>
      </c>
      <c r="L13" s="182">
        <v>129</v>
      </c>
      <c r="M13" s="182">
        <v>236</v>
      </c>
    </row>
    <row r="14" spans="1:15" s="172" customFormat="1" ht="15.75" customHeight="1" x14ac:dyDescent="0.25">
      <c r="A14" s="180">
        <v>10</v>
      </c>
      <c r="B14" s="179" t="s">
        <v>42</v>
      </c>
      <c r="C14" s="178">
        <v>41</v>
      </c>
      <c r="D14" s="178">
        <v>42</v>
      </c>
      <c r="E14" s="178">
        <v>129</v>
      </c>
      <c r="F14" s="177">
        <v>281</v>
      </c>
      <c r="G14" s="176">
        <f>SUM(H14:K14)</f>
        <v>9</v>
      </c>
      <c r="H14" s="175">
        <v>7</v>
      </c>
      <c r="I14" s="175">
        <v>2</v>
      </c>
      <c r="J14" s="175">
        <v>0</v>
      </c>
      <c r="K14" s="174">
        <v>0</v>
      </c>
      <c r="L14" s="173">
        <v>65</v>
      </c>
      <c r="M14" s="173">
        <v>120</v>
      </c>
    </row>
    <row r="15" spans="1:15" s="181" customFormat="1" ht="15.75" customHeight="1" x14ac:dyDescent="0.25">
      <c r="A15" s="189">
        <v>11</v>
      </c>
      <c r="B15" s="188" t="s">
        <v>41</v>
      </c>
      <c r="C15" s="187">
        <v>108</v>
      </c>
      <c r="D15" s="187">
        <v>110</v>
      </c>
      <c r="E15" s="187">
        <v>108</v>
      </c>
      <c r="F15" s="186">
        <v>320</v>
      </c>
      <c r="G15" s="185">
        <f>SUM(H15:K15)</f>
        <v>32</v>
      </c>
      <c r="H15" s="184">
        <v>28</v>
      </c>
      <c r="I15" s="184">
        <v>4</v>
      </c>
      <c r="J15" s="184">
        <v>0</v>
      </c>
      <c r="K15" s="183">
        <v>0</v>
      </c>
      <c r="L15" s="182">
        <v>131</v>
      </c>
      <c r="M15" s="182">
        <v>221</v>
      </c>
    </row>
    <row r="16" spans="1:15" s="172" customFormat="1" ht="15.75" customHeight="1" x14ac:dyDescent="0.25">
      <c r="A16" s="180">
        <v>12</v>
      </c>
      <c r="B16" s="179" t="s">
        <v>40</v>
      </c>
      <c r="C16" s="178">
        <v>86</v>
      </c>
      <c r="D16" s="178">
        <v>87</v>
      </c>
      <c r="E16" s="178">
        <v>100</v>
      </c>
      <c r="F16" s="177">
        <v>251</v>
      </c>
      <c r="G16" s="176">
        <f>SUM(H16:K16)</f>
        <v>34</v>
      </c>
      <c r="H16" s="175">
        <v>28</v>
      </c>
      <c r="I16" s="175">
        <v>6</v>
      </c>
      <c r="J16" s="175">
        <v>0</v>
      </c>
      <c r="K16" s="174">
        <v>0</v>
      </c>
      <c r="L16" s="173">
        <v>118</v>
      </c>
      <c r="M16" s="173">
        <v>211</v>
      </c>
    </row>
    <row r="17" spans="1:15" s="181" customFormat="1" ht="15.75" customHeight="1" x14ac:dyDescent="0.25">
      <c r="A17" s="189">
        <v>13</v>
      </c>
      <c r="B17" s="188" t="s">
        <v>39</v>
      </c>
      <c r="C17" s="187">
        <v>23</v>
      </c>
      <c r="D17" s="187">
        <v>23</v>
      </c>
      <c r="E17" s="187">
        <v>147</v>
      </c>
      <c r="F17" s="186">
        <v>243</v>
      </c>
      <c r="G17" s="185">
        <f>SUM(H17:K17)</f>
        <v>19</v>
      </c>
      <c r="H17" s="184">
        <v>16</v>
      </c>
      <c r="I17" s="184">
        <v>3</v>
      </c>
      <c r="J17" s="184">
        <v>0</v>
      </c>
      <c r="K17" s="183">
        <v>0</v>
      </c>
      <c r="L17" s="182">
        <v>64</v>
      </c>
      <c r="M17" s="182">
        <v>119</v>
      </c>
    </row>
    <row r="18" spans="1:15" s="172" customFormat="1" ht="15.75" customHeight="1" x14ac:dyDescent="0.25">
      <c r="A18" s="180">
        <v>14</v>
      </c>
      <c r="B18" s="179" t="s">
        <v>38</v>
      </c>
      <c r="C18" s="178">
        <v>79</v>
      </c>
      <c r="D18" s="178">
        <v>80</v>
      </c>
      <c r="E18" s="178">
        <v>117</v>
      </c>
      <c r="F18" s="177">
        <v>308</v>
      </c>
      <c r="G18" s="176">
        <f>SUM(H18:K18)</f>
        <v>17</v>
      </c>
      <c r="H18" s="175">
        <v>14</v>
      </c>
      <c r="I18" s="175">
        <v>3</v>
      </c>
      <c r="J18" s="175">
        <v>0</v>
      </c>
      <c r="K18" s="174">
        <v>0</v>
      </c>
      <c r="L18" s="173">
        <v>142</v>
      </c>
      <c r="M18" s="173">
        <v>246</v>
      </c>
    </row>
    <row r="19" spans="1:15" s="181" customFormat="1" ht="15.75" customHeight="1" x14ac:dyDescent="0.25">
      <c r="A19" s="189">
        <v>15</v>
      </c>
      <c r="B19" s="188" t="s">
        <v>37</v>
      </c>
      <c r="C19" s="187">
        <v>46</v>
      </c>
      <c r="D19" s="187">
        <v>47</v>
      </c>
      <c r="E19" s="187">
        <v>146</v>
      </c>
      <c r="F19" s="186">
        <v>350</v>
      </c>
      <c r="G19" s="185">
        <f>SUM(H19:K19)</f>
        <v>16</v>
      </c>
      <c r="H19" s="184">
        <v>11</v>
      </c>
      <c r="I19" s="184">
        <v>5</v>
      </c>
      <c r="J19" s="184">
        <v>0</v>
      </c>
      <c r="K19" s="183">
        <v>0</v>
      </c>
      <c r="L19" s="182">
        <v>110</v>
      </c>
      <c r="M19" s="182">
        <v>206</v>
      </c>
    </row>
    <row r="20" spans="1:15" s="172" customFormat="1" ht="15.75" customHeight="1" x14ac:dyDescent="0.25">
      <c r="A20" s="180">
        <v>16</v>
      </c>
      <c r="B20" s="179" t="s">
        <v>36</v>
      </c>
      <c r="C20" s="178">
        <v>47</v>
      </c>
      <c r="D20" s="178">
        <v>47</v>
      </c>
      <c r="E20" s="178">
        <v>31</v>
      </c>
      <c r="F20" s="177">
        <v>72</v>
      </c>
      <c r="G20" s="176">
        <f>SUM(H20:K20)</f>
        <v>39</v>
      </c>
      <c r="H20" s="175">
        <v>35</v>
      </c>
      <c r="I20" s="175">
        <v>4</v>
      </c>
      <c r="J20" s="175">
        <v>0</v>
      </c>
      <c r="K20" s="174">
        <v>0</v>
      </c>
      <c r="L20" s="173">
        <v>53</v>
      </c>
      <c r="M20" s="173">
        <v>82</v>
      </c>
    </row>
    <row r="21" spans="1:15" s="181" customFormat="1" ht="15.75" customHeight="1" x14ac:dyDescent="0.25">
      <c r="A21" s="189">
        <v>17</v>
      </c>
      <c r="B21" s="188" t="s">
        <v>35</v>
      </c>
      <c r="C21" s="187">
        <v>103</v>
      </c>
      <c r="D21" s="187">
        <v>104</v>
      </c>
      <c r="E21" s="187">
        <v>120</v>
      </c>
      <c r="F21" s="186">
        <v>240</v>
      </c>
      <c r="G21" s="185">
        <f>SUM(H21:K21)</f>
        <v>38</v>
      </c>
      <c r="H21" s="184">
        <v>34</v>
      </c>
      <c r="I21" s="184">
        <v>4</v>
      </c>
      <c r="J21" s="184">
        <v>0</v>
      </c>
      <c r="K21" s="183">
        <v>0</v>
      </c>
      <c r="L21" s="182">
        <v>121</v>
      </c>
      <c r="M21" s="182">
        <v>203</v>
      </c>
    </row>
    <row r="22" spans="1:15" s="172" customFormat="1" ht="18" customHeight="1" x14ac:dyDescent="0.25">
      <c r="A22" s="180">
        <v>18</v>
      </c>
      <c r="B22" s="179" t="s">
        <v>34</v>
      </c>
      <c r="C22" s="178">
        <v>146</v>
      </c>
      <c r="D22" s="178">
        <v>149</v>
      </c>
      <c r="E22" s="178">
        <v>106</v>
      </c>
      <c r="F22" s="177">
        <v>246</v>
      </c>
      <c r="G22" s="176">
        <f>SUM(H22:K22)</f>
        <v>40</v>
      </c>
      <c r="H22" s="175">
        <v>29</v>
      </c>
      <c r="I22" s="175">
        <v>11</v>
      </c>
      <c r="J22" s="175">
        <v>0</v>
      </c>
      <c r="K22" s="174">
        <v>0</v>
      </c>
      <c r="L22" s="173">
        <v>166</v>
      </c>
      <c r="M22" s="173">
        <v>289</v>
      </c>
    </row>
    <row r="23" spans="1:15" ht="27.95" customHeight="1" x14ac:dyDescent="0.2">
      <c r="A23" s="171" t="s">
        <v>33</v>
      </c>
      <c r="B23" s="171"/>
      <c r="C23" s="170">
        <f>SUM(C5:C22)</f>
        <v>2066</v>
      </c>
      <c r="D23" s="170">
        <f>SUM(D5:D22)</f>
        <v>2097</v>
      </c>
      <c r="E23" s="170">
        <f>SUM(E5:E22)</f>
        <v>2246</v>
      </c>
      <c r="F23" s="170">
        <f>SUM(F5:F22)</f>
        <v>5157</v>
      </c>
      <c r="G23" s="169">
        <f>SUM(G5:G22)</f>
        <v>715</v>
      </c>
      <c r="H23" s="169">
        <f>SUM(H5:H22)</f>
        <v>582</v>
      </c>
      <c r="I23" s="169">
        <f>SUM(I5:I22)</f>
        <v>129</v>
      </c>
      <c r="J23" s="169">
        <f>SUM(J5:J22)</f>
        <v>4</v>
      </c>
      <c r="K23" s="169">
        <f>SUM(K5:K22)</f>
        <v>0</v>
      </c>
      <c r="L23" s="169">
        <f>SUM(L5:L22)</f>
        <v>2695</v>
      </c>
      <c r="M23" s="169">
        <f>SUM(M5:M22)</f>
        <v>4708</v>
      </c>
    </row>
    <row r="24" spans="1:15" ht="27.75" customHeight="1" x14ac:dyDescent="0.2">
      <c r="C24" s="168"/>
      <c r="D24" s="168"/>
      <c r="E24" s="168"/>
      <c r="F24" s="168"/>
      <c r="G24" s="167"/>
      <c r="H24" s="167"/>
      <c r="I24" s="167"/>
      <c r="J24" s="167"/>
      <c r="K24" s="167"/>
      <c r="L24" s="167"/>
      <c r="M24" s="167"/>
      <c r="N24" s="167"/>
      <c r="O24" s="167"/>
    </row>
  </sheetData>
  <autoFilter ref="A4:O23"/>
  <mergeCells count="20">
    <mergeCell ref="A23:B23"/>
    <mergeCell ref="E3:E4"/>
    <mergeCell ref="F3:F4"/>
    <mergeCell ref="A1:O1"/>
    <mergeCell ref="A2:A4"/>
    <mergeCell ref="B2:B4"/>
    <mergeCell ref="C2:D2"/>
    <mergeCell ref="E2:F2"/>
    <mergeCell ref="G2:K2"/>
    <mergeCell ref="L2:M2"/>
    <mergeCell ref="L3:M3"/>
    <mergeCell ref="K3:K4"/>
    <mergeCell ref="I3:I4"/>
    <mergeCell ref="G3:G4"/>
    <mergeCell ref="H3:H4"/>
    <mergeCell ref="C3:C4"/>
    <mergeCell ref="D3:D4"/>
    <mergeCell ref="G24:O24"/>
    <mergeCell ref="C24:F24"/>
    <mergeCell ref="J3:J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F24"/>
  <sheetViews>
    <sheetView zoomScale="85" zoomScaleNormal="85" zoomScaleSheetLayoutView="100" workbookViewId="0">
      <selection activeCell="C3" sqref="C3"/>
    </sheetView>
  </sheetViews>
  <sheetFormatPr defaultRowHeight="18.75" x14ac:dyDescent="0.3"/>
  <cols>
    <col min="1" max="1" width="3.7109375" style="205" customWidth="1"/>
    <col min="2" max="2" width="26" style="205" customWidth="1"/>
    <col min="3" max="3" width="19.5703125" style="205" customWidth="1"/>
    <col min="4" max="4" width="20" style="206" customWidth="1"/>
    <col min="5" max="5" width="20.28515625" style="207" customWidth="1"/>
    <col min="6" max="6" width="20.85546875" style="206" customWidth="1"/>
    <col min="7" max="16384" width="9.140625" style="205"/>
  </cols>
  <sheetData>
    <row r="1" spans="1:6" ht="64.5" customHeight="1" x14ac:dyDescent="0.3">
      <c r="A1" s="224" t="s">
        <v>144</v>
      </c>
      <c r="B1" s="224"/>
      <c r="C1" s="224"/>
      <c r="D1" s="224"/>
      <c r="E1" s="224"/>
      <c r="F1" s="224"/>
    </row>
    <row r="2" spans="1:6" ht="93.75" x14ac:dyDescent="0.3">
      <c r="A2" s="223" t="s">
        <v>122</v>
      </c>
      <c r="B2" s="210" t="s">
        <v>65</v>
      </c>
      <c r="C2" s="222" t="s">
        <v>143</v>
      </c>
      <c r="D2" s="222" t="s">
        <v>142</v>
      </c>
      <c r="E2" s="222" t="s">
        <v>141</v>
      </c>
      <c r="F2" s="222" t="s">
        <v>140</v>
      </c>
    </row>
    <row r="3" spans="1:6" x14ac:dyDescent="0.3">
      <c r="A3" s="221">
        <v>1</v>
      </c>
      <c r="B3" s="220" t="s">
        <v>51</v>
      </c>
      <c r="C3" s="214">
        <v>217</v>
      </c>
      <c r="D3" s="214">
        <v>712</v>
      </c>
      <c r="E3" s="214">
        <v>253</v>
      </c>
      <c r="F3" s="214">
        <v>903</v>
      </c>
    </row>
    <row r="4" spans="1:6" x14ac:dyDescent="0.3">
      <c r="A4" s="216">
        <v>2</v>
      </c>
      <c r="B4" s="215" t="s">
        <v>50</v>
      </c>
      <c r="C4" s="213">
        <v>270</v>
      </c>
      <c r="D4" s="213">
        <v>897</v>
      </c>
      <c r="E4" s="213">
        <v>311</v>
      </c>
      <c r="F4" s="213">
        <v>1113</v>
      </c>
    </row>
    <row r="5" spans="1:6" x14ac:dyDescent="0.3">
      <c r="A5" s="219">
        <v>3</v>
      </c>
      <c r="B5" s="218" t="s">
        <v>49</v>
      </c>
      <c r="C5" s="217">
        <v>448</v>
      </c>
      <c r="D5" s="217">
        <v>1389</v>
      </c>
      <c r="E5" s="217">
        <v>506</v>
      </c>
      <c r="F5" s="217">
        <v>1689</v>
      </c>
    </row>
    <row r="6" spans="1:6" x14ac:dyDescent="0.3">
      <c r="A6" s="216">
        <v>4</v>
      </c>
      <c r="B6" s="215" t="s">
        <v>48</v>
      </c>
      <c r="C6" s="213">
        <v>1637</v>
      </c>
      <c r="D6" s="213">
        <v>5130</v>
      </c>
      <c r="E6" s="213">
        <v>1908</v>
      </c>
      <c r="F6" s="213">
        <v>6301</v>
      </c>
    </row>
    <row r="7" spans="1:6" x14ac:dyDescent="0.3">
      <c r="A7" s="219">
        <v>5</v>
      </c>
      <c r="B7" s="218" t="s">
        <v>47</v>
      </c>
      <c r="C7" s="217">
        <v>935</v>
      </c>
      <c r="D7" s="217">
        <v>2871</v>
      </c>
      <c r="E7" s="217">
        <v>1068</v>
      </c>
      <c r="F7" s="217">
        <v>3493</v>
      </c>
    </row>
    <row r="8" spans="1:6" x14ac:dyDescent="0.3">
      <c r="A8" s="216">
        <v>6</v>
      </c>
      <c r="B8" s="215" t="s">
        <v>46</v>
      </c>
      <c r="C8" s="213">
        <v>1072</v>
      </c>
      <c r="D8" s="213">
        <v>3407</v>
      </c>
      <c r="E8" s="213">
        <v>1204</v>
      </c>
      <c r="F8" s="213">
        <v>3990</v>
      </c>
    </row>
    <row r="9" spans="1:6" x14ac:dyDescent="0.3">
      <c r="A9" s="219">
        <v>7</v>
      </c>
      <c r="B9" s="218" t="s">
        <v>45</v>
      </c>
      <c r="C9" s="214">
        <v>390</v>
      </c>
      <c r="D9" s="214">
        <v>1212</v>
      </c>
      <c r="E9" s="214">
        <v>440</v>
      </c>
      <c r="F9" s="214">
        <v>1427</v>
      </c>
    </row>
    <row r="10" spans="1:6" x14ac:dyDescent="0.3">
      <c r="A10" s="216">
        <v>8</v>
      </c>
      <c r="B10" s="215" t="s">
        <v>44</v>
      </c>
      <c r="C10" s="213">
        <v>374</v>
      </c>
      <c r="D10" s="213">
        <v>1144</v>
      </c>
      <c r="E10" s="213">
        <v>416</v>
      </c>
      <c r="F10" s="213">
        <v>1404</v>
      </c>
    </row>
    <row r="11" spans="1:6" x14ac:dyDescent="0.3">
      <c r="A11" s="219">
        <v>9</v>
      </c>
      <c r="B11" s="218" t="s">
        <v>43</v>
      </c>
      <c r="C11" s="217">
        <v>439</v>
      </c>
      <c r="D11" s="217">
        <v>1396</v>
      </c>
      <c r="E11" s="217">
        <v>523</v>
      </c>
      <c r="F11" s="217">
        <v>1787</v>
      </c>
    </row>
    <row r="12" spans="1:6" x14ac:dyDescent="0.3">
      <c r="A12" s="216">
        <v>10</v>
      </c>
      <c r="B12" s="215" t="s">
        <v>42</v>
      </c>
      <c r="C12" s="213">
        <v>198</v>
      </c>
      <c r="D12" s="213">
        <v>618</v>
      </c>
      <c r="E12" s="213">
        <v>219</v>
      </c>
      <c r="F12" s="213">
        <v>711</v>
      </c>
    </row>
    <row r="13" spans="1:6" x14ac:dyDescent="0.3">
      <c r="A13" s="219">
        <v>11</v>
      </c>
      <c r="B13" s="218" t="s">
        <v>41</v>
      </c>
      <c r="C13" s="217">
        <v>369</v>
      </c>
      <c r="D13" s="217">
        <v>1155</v>
      </c>
      <c r="E13" s="217">
        <v>424</v>
      </c>
      <c r="F13" s="217">
        <v>1392</v>
      </c>
    </row>
    <row r="14" spans="1:6" x14ac:dyDescent="0.3">
      <c r="A14" s="216">
        <v>12</v>
      </c>
      <c r="B14" s="215" t="s">
        <v>40</v>
      </c>
      <c r="C14" s="213">
        <v>267</v>
      </c>
      <c r="D14" s="213">
        <v>850</v>
      </c>
      <c r="E14" s="213">
        <v>323</v>
      </c>
      <c r="F14" s="213">
        <v>1072</v>
      </c>
    </row>
    <row r="15" spans="1:6" x14ac:dyDescent="0.3">
      <c r="A15" s="219">
        <v>13</v>
      </c>
      <c r="B15" s="218" t="s">
        <v>39</v>
      </c>
      <c r="C15" s="217">
        <v>210</v>
      </c>
      <c r="D15" s="217">
        <v>655</v>
      </c>
      <c r="E15" s="217">
        <v>249</v>
      </c>
      <c r="F15" s="217">
        <v>837</v>
      </c>
    </row>
    <row r="16" spans="1:6" x14ac:dyDescent="0.3">
      <c r="A16" s="216">
        <v>14</v>
      </c>
      <c r="B16" s="215" t="s">
        <v>38</v>
      </c>
      <c r="C16" s="213">
        <v>434</v>
      </c>
      <c r="D16" s="213">
        <v>1378</v>
      </c>
      <c r="E16" s="213">
        <v>504</v>
      </c>
      <c r="F16" s="213">
        <v>1747</v>
      </c>
    </row>
    <row r="17" spans="1:6" x14ac:dyDescent="0.3">
      <c r="A17" s="216">
        <v>15</v>
      </c>
      <c r="B17" s="218" t="s">
        <v>37</v>
      </c>
      <c r="C17" s="217">
        <v>202</v>
      </c>
      <c r="D17" s="217">
        <v>660</v>
      </c>
      <c r="E17" s="217">
        <v>240</v>
      </c>
      <c r="F17" s="217">
        <v>826</v>
      </c>
    </row>
    <row r="18" spans="1:6" x14ac:dyDescent="0.3">
      <c r="A18" s="216">
        <v>16</v>
      </c>
      <c r="B18" s="215" t="s">
        <v>36</v>
      </c>
      <c r="C18" s="213">
        <v>266</v>
      </c>
      <c r="D18" s="213">
        <v>814</v>
      </c>
      <c r="E18" s="213">
        <v>306</v>
      </c>
      <c r="F18" s="213">
        <v>964</v>
      </c>
    </row>
    <row r="19" spans="1:6" x14ac:dyDescent="0.3">
      <c r="A19" s="219">
        <v>17</v>
      </c>
      <c r="B19" s="218" t="s">
        <v>35</v>
      </c>
      <c r="C19" s="217">
        <v>427</v>
      </c>
      <c r="D19" s="217">
        <v>1286</v>
      </c>
      <c r="E19" s="217">
        <v>477</v>
      </c>
      <c r="F19" s="217">
        <v>1562</v>
      </c>
    </row>
    <row r="20" spans="1:6" x14ac:dyDescent="0.3">
      <c r="A20" s="216">
        <v>18</v>
      </c>
      <c r="B20" s="215" t="s">
        <v>34</v>
      </c>
      <c r="C20" s="214">
        <v>530</v>
      </c>
      <c r="D20" s="213">
        <v>1673</v>
      </c>
      <c r="E20" s="213">
        <v>630</v>
      </c>
      <c r="F20" s="213">
        <v>2110</v>
      </c>
    </row>
    <row r="21" spans="1:6" x14ac:dyDescent="0.3">
      <c r="A21" s="212" t="s">
        <v>33</v>
      </c>
      <c r="B21" s="211"/>
      <c r="C21" s="210">
        <f>SUM(C3:C20)</f>
        <v>8685</v>
      </c>
      <c r="D21" s="210">
        <f>SUM(D3:D20)</f>
        <v>27247</v>
      </c>
      <c r="E21" s="210">
        <f>SUM(E3:E20)</f>
        <v>10001</v>
      </c>
      <c r="F21" s="210">
        <f>SUM(F3:F20)</f>
        <v>33328</v>
      </c>
    </row>
    <row r="22" spans="1:6" x14ac:dyDescent="0.3">
      <c r="A22" s="206"/>
      <c r="B22" s="206"/>
      <c r="C22" s="206"/>
      <c r="E22" s="208"/>
    </row>
    <row r="23" spans="1:6" ht="39" customHeight="1" x14ac:dyDescent="0.3">
      <c r="A23" s="209"/>
      <c r="B23" s="209"/>
      <c r="C23" s="209"/>
      <c r="D23" s="209"/>
      <c r="E23" s="209"/>
      <c r="F23" s="209"/>
    </row>
    <row r="24" spans="1:6" x14ac:dyDescent="0.3">
      <c r="C24" s="208"/>
      <c r="D24" s="208"/>
      <c r="E24" s="208"/>
      <c r="F24" s="208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G29"/>
  <sheetViews>
    <sheetView zoomScale="80" zoomScaleNormal="80" workbookViewId="0">
      <selection activeCell="AE16" sqref="AE16"/>
    </sheetView>
  </sheetViews>
  <sheetFormatPr defaultColWidth="9.140625" defaultRowHeight="12.75" x14ac:dyDescent="0.2"/>
  <cols>
    <col min="1" max="1" width="6" style="225" customWidth="1"/>
    <col min="2" max="2" width="23" style="225" customWidth="1"/>
    <col min="3" max="3" width="8.140625" style="225" hidden="1" customWidth="1"/>
    <col min="4" max="4" width="6.85546875" style="225" hidden="1" customWidth="1"/>
    <col min="5" max="5" width="6.140625" style="225" hidden="1" customWidth="1"/>
    <col min="6" max="6" width="5.5703125" style="225" hidden="1" customWidth="1"/>
    <col min="7" max="7" width="6.140625" style="225" hidden="1" customWidth="1"/>
    <col min="8" max="8" width="5.5703125" style="225" hidden="1" customWidth="1"/>
    <col min="9" max="9" width="6.140625" style="225" hidden="1" customWidth="1"/>
    <col min="10" max="10" width="5.5703125" style="225" hidden="1" customWidth="1"/>
    <col min="11" max="11" width="6.85546875" style="225" hidden="1" customWidth="1"/>
    <col min="12" max="12" width="5.5703125" style="225" hidden="1" customWidth="1"/>
    <col min="13" max="13" width="6.85546875" style="225" hidden="1" customWidth="1"/>
    <col min="14" max="14" width="5.5703125" style="225" hidden="1" customWidth="1"/>
    <col min="15" max="15" width="6.5703125" style="225" hidden="1" customWidth="1"/>
    <col min="16" max="16" width="6.85546875" style="225" hidden="1" customWidth="1"/>
    <col min="17" max="17" width="6" style="225" hidden="1" customWidth="1"/>
    <col min="18" max="18" width="5.5703125" style="225" hidden="1" customWidth="1"/>
    <col min="19" max="19" width="6" style="225" hidden="1" customWidth="1"/>
    <col min="20" max="20" width="5.5703125" style="225" hidden="1" customWidth="1"/>
    <col min="21" max="21" width="6" style="225" hidden="1" customWidth="1"/>
    <col min="22" max="22" width="5.5703125" style="225" hidden="1" customWidth="1"/>
    <col min="23" max="23" width="8.140625" style="225" hidden="1" customWidth="1"/>
    <col min="24" max="24" width="7.7109375" style="225" hidden="1" customWidth="1"/>
    <col min="25" max="25" width="8" style="225" hidden="1" customWidth="1"/>
    <col min="26" max="26" width="6.85546875" style="225" hidden="1" customWidth="1"/>
    <col min="27" max="27" width="10" style="225" hidden="1" customWidth="1"/>
    <col min="28" max="28" width="8.85546875" style="225" hidden="1" customWidth="1"/>
    <col min="29" max="29" width="20.7109375" style="225" customWidth="1"/>
    <col min="30" max="31" width="20" style="225" customWidth="1"/>
    <col min="32" max="32" width="20.140625" style="225" customWidth="1"/>
    <col min="33" max="16384" width="9.140625" style="225"/>
  </cols>
  <sheetData>
    <row r="1" spans="1:33" s="266" customFormat="1" ht="18.75" customHeight="1" x14ac:dyDescent="0.25">
      <c r="A1" s="268" t="s">
        <v>170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3" s="266" customFormat="1" ht="87.75" customHeight="1" x14ac:dyDescent="0.2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</row>
    <row r="3" spans="1:33" ht="30" customHeight="1" x14ac:dyDescent="0.3">
      <c r="A3" s="260" t="s">
        <v>169</v>
      </c>
      <c r="B3" s="265" t="s">
        <v>65</v>
      </c>
      <c r="C3" s="264" t="s">
        <v>168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0" t="s">
        <v>167</v>
      </c>
      <c r="AD3" s="260"/>
      <c r="AE3" s="260" t="s">
        <v>166</v>
      </c>
      <c r="AF3" s="260"/>
    </row>
    <row r="4" spans="1:33" s="261" customFormat="1" x14ac:dyDescent="0.25">
      <c r="A4" s="260"/>
      <c r="B4" s="259"/>
      <c r="C4" s="262" t="s">
        <v>150</v>
      </c>
      <c r="D4" s="262"/>
      <c r="E4" s="262"/>
      <c r="F4" s="262"/>
      <c r="G4" s="262" t="s">
        <v>165</v>
      </c>
      <c r="H4" s="262"/>
      <c r="I4" s="262"/>
      <c r="J4" s="262"/>
      <c r="K4" s="262" t="s">
        <v>164</v>
      </c>
      <c r="L4" s="262"/>
      <c r="M4" s="262"/>
      <c r="N4" s="262"/>
      <c r="O4" s="262" t="s">
        <v>163</v>
      </c>
      <c r="P4" s="262"/>
      <c r="Q4" s="262"/>
      <c r="R4" s="262"/>
      <c r="S4" s="262" t="s">
        <v>162</v>
      </c>
      <c r="T4" s="262"/>
      <c r="U4" s="262"/>
      <c r="V4" s="262"/>
      <c r="W4" s="262" t="s">
        <v>161</v>
      </c>
      <c r="X4" s="262"/>
      <c r="Y4" s="262"/>
      <c r="Z4" s="262"/>
      <c r="AA4" s="257" t="s">
        <v>33</v>
      </c>
      <c r="AB4" s="257"/>
      <c r="AC4" s="260"/>
      <c r="AD4" s="260"/>
      <c r="AE4" s="260"/>
      <c r="AF4" s="260"/>
    </row>
    <row r="5" spans="1:33" s="256" customFormat="1" ht="11.25" x14ac:dyDescent="0.25">
      <c r="A5" s="260"/>
      <c r="B5" s="259"/>
      <c r="C5" s="258" t="s">
        <v>160</v>
      </c>
      <c r="D5" s="258"/>
      <c r="E5" s="258" t="s">
        <v>159</v>
      </c>
      <c r="F5" s="258"/>
      <c r="G5" s="258" t="s">
        <v>160</v>
      </c>
      <c r="H5" s="258"/>
      <c r="I5" s="258" t="s">
        <v>159</v>
      </c>
      <c r="J5" s="258"/>
      <c r="K5" s="258" t="s">
        <v>160</v>
      </c>
      <c r="L5" s="258"/>
      <c r="M5" s="258" t="s">
        <v>159</v>
      </c>
      <c r="N5" s="258"/>
      <c r="O5" s="258" t="s">
        <v>160</v>
      </c>
      <c r="P5" s="258"/>
      <c r="Q5" s="258" t="s">
        <v>159</v>
      </c>
      <c r="R5" s="258"/>
      <c r="S5" s="258" t="s">
        <v>160</v>
      </c>
      <c r="T5" s="258"/>
      <c r="U5" s="258" t="s">
        <v>159</v>
      </c>
      <c r="V5" s="258"/>
      <c r="W5" s="258" t="s">
        <v>160</v>
      </c>
      <c r="X5" s="258"/>
      <c r="Y5" s="258" t="s">
        <v>159</v>
      </c>
      <c r="Z5" s="258"/>
      <c r="AA5" s="257"/>
      <c r="AB5" s="257"/>
      <c r="AC5" s="161" t="s">
        <v>158</v>
      </c>
      <c r="AD5" s="161" t="s">
        <v>156</v>
      </c>
      <c r="AE5" s="161" t="s">
        <v>157</v>
      </c>
      <c r="AF5" s="161" t="s">
        <v>156</v>
      </c>
    </row>
    <row r="6" spans="1:33" s="251" customFormat="1" ht="48.75" customHeight="1" thickBot="1" x14ac:dyDescent="0.25">
      <c r="A6" s="255"/>
      <c r="B6" s="254"/>
      <c r="C6" s="253" t="s">
        <v>155</v>
      </c>
      <c r="D6" s="253" t="s">
        <v>153</v>
      </c>
      <c r="E6" s="253" t="s">
        <v>155</v>
      </c>
      <c r="F6" s="253" t="s">
        <v>153</v>
      </c>
      <c r="G6" s="253" t="s">
        <v>155</v>
      </c>
      <c r="H6" s="253" t="s">
        <v>153</v>
      </c>
      <c r="I6" s="253" t="s">
        <v>155</v>
      </c>
      <c r="J6" s="253" t="s">
        <v>153</v>
      </c>
      <c r="K6" s="253" t="s">
        <v>155</v>
      </c>
      <c r="L6" s="253" t="s">
        <v>153</v>
      </c>
      <c r="M6" s="253" t="s">
        <v>155</v>
      </c>
      <c r="N6" s="253" t="s">
        <v>153</v>
      </c>
      <c r="O6" s="253" t="s">
        <v>155</v>
      </c>
      <c r="P6" s="253" t="s">
        <v>153</v>
      </c>
      <c r="Q6" s="253" t="s">
        <v>155</v>
      </c>
      <c r="R6" s="253" t="s">
        <v>153</v>
      </c>
      <c r="S6" s="253" t="s">
        <v>155</v>
      </c>
      <c r="T6" s="253" t="s">
        <v>153</v>
      </c>
      <c r="U6" s="253" t="s">
        <v>155</v>
      </c>
      <c r="V6" s="253" t="s">
        <v>153</v>
      </c>
      <c r="W6" s="253" t="s">
        <v>155</v>
      </c>
      <c r="X6" s="253" t="s">
        <v>153</v>
      </c>
      <c r="Y6" s="253" t="s">
        <v>155</v>
      </c>
      <c r="Z6" s="253" t="s">
        <v>153</v>
      </c>
      <c r="AA6" s="253" t="s">
        <v>154</v>
      </c>
      <c r="AB6" s="253" t="s">
        <v>153</v>
      </c>
      <c r="AC6" s="252"/>
      <c r="AD6" s="252"/>
      <c r="AE6" s="252"/>
      <c r="AF6" s="252"/>
    </row>
    <row r="7" spans="1:33" ht="19.5" thickTop="1" x14ac:dyDescent="0.2">
      <c r="A7" s="250">
        <v>1</v>
      </c>
      <c r="B7" s="220" t="s">
        <v>116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9">
        <v>412</v>
      </c>
      <c r="AD7" s="249">
        <v>289</v>
      </c>
      <c r="AE7" s="249">
        <v>421</v>
      </c>
      <c r="AF7" s="249">
        <v>298</v>
      </c>
      <c r="AG7" s="240"/>
    </row>
    <row r="8" spans="1:33" ht="18.75" x14ac:dyDescent="0.2">
      <c r="A8" s="244">
        <v>2</v>
      </c>
      <c r="B8" s="215" t="s">
        <v>115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2"/>
      <c r="AB8" s="242"/>
      <c r="AC8" s="241">
        <v>514</v>
      </c>
      <c r="AD8" s="241">
        <v>433</v>
      </c>
      <c r="AE8" s="241">
        <v>600</v>
      </c>
      <c r="AF8" s="241">
        <v>511</v>
      </c>
      <c r="AG8" s="240"/>
    </row>
    <row r="9" spans="1:33" ht="18.75" x14ac:dyDescent="0.2">
      <c r="A9" s="248">
        <v>3</v>
      </c>
      <c r="B9" s="218" t="s">
        <v>152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6"/>
      <c r="AB9" s="246"/>
      <c r="AC9" s="245">
        <v>477</v>
      </c>
      <c r="AD9" s="245">
        <v>364</v>
      </c>
      <c r="AE9" s="245">
        <v>498</v>
      </c>
      <c r="AF9" s="245">
        <v>381</v>
      </c>
      <c r="AG9" s="240"/>
    </row>
    <row r="10" spans="1:33" ht="18.75" x14ac:dyDescent="0.2">
      <c r="A10" s="244">
        <v>4</v>
      </c>
      <c r="B10" s="215" t="s">
        <v>113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2"/>
      <c r="AB10" s="242"/>
      <c r="AC10" s="241">
        <v>1505</v>
      </c>
      <c r="AD10" s="241">
        <v>1196</v>
      </c>
      <c r="AE10" s="241">
        <v>1661</v>
      </c>
      <c r="AF10" s="241">
        <v>1327</v>
      </c>
      <c r="AG10" s="240"/>
    </row>
    <row r="11" spans="1:33" ht="18.75" x14ac:dyDescent="0.2">
      <c r="A11" s="248">
        <v>5</v>
      </c>
      <c r="B11" s="218" t="s">
        <v>112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6"/>
      <c r="AB11" s="246"/>
      <c r="AC11" s="245">
        <v>1131</v>
      </c>
      <c r="AD11" s="245">
        <v>889</v>
      </c>
      <c r="AE11" s="245">
        <v>1201</v>
      </c>
      <c r="AF11" s="245">
        <v>944</v>
      </c>
      <c r="AG11" s="240"/>
    </row>
    <row r="12" spans="1:33" ht="18.75" x14ac:dyDescent="0.2">
      <c r="A12" s="244">
        <v>6</v>
      </c>
      <c r="B12" s="215" t="s">
        <v>46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2"/>
      <c r="AB12" s="242"/>
      <c r="AC12" s="241">
        <v>1630</v>
      </c>
      <c r="AD12" s="241">
        <v>1235</v>
      </c>
      <c r="AE12" s="241">
        <v>1660</v>
      </c>
      <c r="AF12" s="241">
        <v>1248</v>
      </c>
      <c r="AG12" s="240"/>
    </row>
    <row r="13" spans="1:33" ht="18.75" x14ac:dyDescent="0.2">
      <c r="A13" s="248">
        <v>7</v>
      </c>
      <c r="B13" s="218" t="s">
        <v>45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6"/>
      <c r="AB13" s="246"/>
      <c r="AC13" s="245">
        <v>231</v>
      </c>
      <c r="AD13" s="245">
        <v>173</v>
      </c>
      <c r="AE13" s="245">
        <v>257</v>
      </c>
      <c r="AF13" s="245">
        <v>181</v>
      </c>
      <c r="AG13" s="240"/>
    </row>
    <row r="14" spans="1:33" ht="18.75" x14ac:dyDescent="0.2">
      <c r="A14" s="244">
        <v>8</v>
      </c>
      <c r="B14" s="215" t="s">
        <v>44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2"/>
      <c r="AB14" s="242"/>
      <c r="AC14" s="241">
        <v>332</v>
      </c>
      <c r="AD14" s="241">
        <v>208</v>
      </c>
      <c r="AE14" s="241">
        <v>345</v>
      </c>
      <c r="AF14" s="241">
        <v>216</v>
      </c>
      <c r="AG14" s="240"/>
    </row>
    <row r="15" spans="1:33" ht="18.75" x14ac:dyDescent="0.2">
      <c r="A15" s="248">
        <v>9</v>
      </c>
      <c r="B15" s="218" t="s">
        <v>43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6"/>
      <c r="AB15" s="246"/>
      <c r="AC15" s="245">
        <v>590</v>
      </c>
      <c r="AD15" s="245">
        <v>437</v>
      </c>
      <c r="AE15" s="245">
        <v>614</v>
      </c>
      <c r="AF15" s="245">
        <v>456</v>
      </c>
      <c r="AG15" s="240"/>
    </row>
    <row r="16" spans="1:33" ht="18.75" x14ac:dyDescent="0.2">
      <c r="A16" s="244">
        <v>10</v>
      </c>
      <c r="B16" s="215" t="s">
        <v>42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2"/>
      <c r="AB16" s="242"/>
      <c r="AC16" s="241">
        <v>235</v>
      </c>
      <c r="AD16" s="241">
        <v>145</v>
      </c>
      <c r="AE16" s="241">
        <v>293</v>
      </c>
      <c r="AF16" s="241">
        <v>178</v>
      </c>
      <c r="AG16" s="240"/>
    </row>
    <row r="17" spans="1:33" ht="18.75" x14ac:dyDescent="0.2">
      <c r="A17" s="248">
        <v>11</v>
      </c>
      <c r="B17" s="218" t="s">
        <v>41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6"/>
      <c r="AB17" s="246"/>
      <c r="AC17" s="245">
        <v>894</v>
      </c>
      <c r="AD17" s="245">
        <v>753</v>
      </c>
      <c r="AE17" s="245">
        <v>927</v>
      </c>
      <c r="AF17" s="245">
        <v>780</v>
      </c>
      <c r="AG17" s="240"/>
    </row>
    <row r="18" spans="1:33" ht="18.75" x14ac:dyDescent="0.2">
      <c r="A18" s="244">
        <v>12</v>
      </c>
      <c r="B18" s="215" t="s">
        <v>40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2"/>
      <c r="AB18" s="242"/>
      <c r="AC18" s="241">
        <v>500</v>
      </c>
      <c r="AD18" s="241">
        <v>380</v>
      </c>
      <c r="AE18" s="241">
        <v>532</v>
      </c>
      <c r="AF18" s="241">
        <v>399</v>
      </c>
      <c r="AG18" s="240"/>
    </row>
    <row r="19" spans="1:33" ht="18.75" x14ac:dyDescent="0.2">
      <c r="A19" s="248">
        <v>13</v>
      </c>
      <c r="B19" s="218" t="s">
        <v>39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6"/>
      <c r="AB19" s="246"/>
      <c r="AC19" s="245">
        <v>357</v>
      </c>
      <c r="AD19" s="245">
        <v>233</v>
      </c>
      <c r="AE19" s="245">
        <v>401</v>
      </c>
      <c r="AF19" s="245">
        <v>255</v>
      </c>
      <c r="AG19" s="240"/>
    </row>
    <row r="20" spans="1:33" ht="18.75" x14ac:dyDescent="0.2">
      <c r="A20" s="244">
        <v>14</v>
      </c>
      <c r="B20" s="215" t="s">
        <v>38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2"/>
      <c r="AB20" s="242"/>
      <c r="AC20" s="241">
        <v>861</v>
      </c>
      <c r="AD20" s="241">
        <v>680</v>
      </c>
      <c r="AE20" s="241">
        <v>899</v>
      </c>
      <c r="AF20" s="241">
        <v>706</v>
      </c>
      <c r="AG20" s="240"/>
    </row>
    <row r="21" spans="1:33" ht="18.75" x14ac:dyDescent="0.2">
      <c r="A21" s="248">
        <v>15</v>
      </c>
      <c r="B21" s="218" t="s">
        <v>37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6"/>
      <c r="AB21" s="246"/>
      <c r="AC21" s="245">
        <v>103</v>
      </c>
      <c r="AD21" s="245">
        <v>77</v>
      </c>
      <c r="AE21" s="245">
        <v>131</v>
      </c>
      <c r="AF21" s="245">
        <v>93</v>
      </c>
      <c r="AG21" s="240"/>
    </row>
    <row r="22" spans="1:33" ht="18.75" x14ac:dyDescent="0.2">
      <c r="A22" s="244">
        <v>16</v>
      </c>
      <c r="B22" s="215" t="s">
        <v>36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2"/>
      <c r="AB22" s="242"/>
      <c r="AC22" s="241">
        <v>0</v>
      </c>
      <c r="AD22" s="241">
        <v>0</v>
      </c>
      <c r="AE22" s="241">
        <v>0</v>
      </c>
      <c r="AF22" s="241">
        <v>0</v>
      </c>
    </row>
    <row r="23" spans="1:33" ht="18.75" x14ac:dyDescent="0.2">
      <c r="A23" s="248">
        <v>17</v>
      </c>
      <c r="B23" s="218" t="s">
        <v>35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6"/>
      <c r="AB23" s="246"/>
      <c r="AC23" s="245">
        <v>271</v>
      </c>
      <c r="AD23" s="245">
        <v>171</v>
      </c>
      <c r="AE23" s="245">
        <v>312</v>
      </c>
      <c r="AF23" s="245">
        <v>190</v>
      </c>
      <c r="AG23" s="240"/>
    </row>
    <row r="24" spans="1:33" ht="18.75" x14ac:dyDescent="0.2">
      <c r="A24" s="244">
        <v>18</v>
      </c>
      <c r="B24" s="215" t="s">
        <v>34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2"/>
      <c r="AB24" s="242"/>
      <c r="AC24" s="241">
        <v>521</v>
      </c>
      <c r="AD24" s="241">
        <v>448</v>
      </c>
      <c r="AE24" s="241">
        <v>568</v>
      </c>
      <c r="AF24" s="241">
        <v>489</v>
      </c>
      <c r="AG24" s="240"/>
    </row>
    <row r="25" spans="1:33" s="227" customFormat="1" ht="18.75" x14ac:dyDescent="0.2">
      <c r="A25" s="239" t="s">
        <v>33</v>
      </c>
      <c r="B25" s="238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>
        <f>SUM(AC7:AC24)</f>
        <v>10564</v>
      </c>
      <c r="AD25" s="237">
        <f>SUM(AD7:AD24)</f>
        <v>8111</v>
      </c>
      <c r="AE25" s="237">
        <f>SUM(AE7:AE24)</f>
        <v>11320</v>
      </c>
      <c r="AF25" s="236">
        <f>SUM(AF7:AF24)</f>
        <v>8652</v>
      </c>
    </row>
    <row r="26" spans="1:33" s="231" customFormat="1" ht="31.5" x14ac:dyDescent="0.25">
      <c r="A26" s="235"/>
      <c r="B26" s="234" t="s">
        <v>151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2" t="s">
        <v>150</v>
      </c>
      <c r="AD26" s="232" t="s">
        <v>149</v>
      </c>
      <c r="AE26" s="232" t="s">
        <v>148</v>
      </c>
      <c r="AF26" s="232" t="s">
        <v>147</v>
      </c>
    </row>
    <row r="27" spans="1:33" s="227" customFormat="1" ht="15.75" x14ac:dyDescent="0.25">
      <c r="A27" s="230" t="s">
        <v>146</v>
      </c>
      <c r="B27" s="230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8"/>
      <c r="AD27" s="228"/>
      <c r="AE27" s="228">
        <f>SUM(AE7:AE24)</f>
        <v>11320</v>
      </c>
      <c r="AF27" s="228"/>
    </row>
    <row r="28" spans="1:33" s="227" customFormat="1" ht="15.75" x14ac:dyDescent="0.25">
      <c r="A28" s="230" t="s">
        <v>145</v>
      </c>
      <c r="B28" s="230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8"/>
      <c r="AD28" s="228"/>
      <c r="AE28" s="228"/>
      <c r="AF28" s="228"/>
    </row>
    <row r="29" spans="1:33" ht="15.75" x14ac:dyDescent="0.2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</row>
  </sheetData>
  <mergeCells count="32">
    <mergeCell ref="AC5:AC6"/>
    <mergeCell ref="AD5:AD6"/>
    <mergeCell ref="AE5:AE6"/>
    <mergeCell ref="AF5:AF6"/>
    <mergeCell ref="W5:X5"/>
    <mergeCell ref="Y5:Z5"/>
    <mergeCell ref="C5:D5"/>
    <mergeCell ref="E5:F5"/>
    <mergeCell ref="G5:H5"/>
    <mergeCell ref="I5:J5"/>
    <mergeCell ref="K5:L5"/>
    <mergeCell ref="M5:N5"/>
    <mergeCell ref="K4:N4"/>
    <mergeCell ref="O4:R4"/>
    <mergeCell ref="S4:V4"/>
    <mergeCell ref="W4:Z4"/>
    <mergeCell ref="AA4:AB5"/>
    <mergeCell ref="A25:B25"/>
    <mergeCell ref="O5:P5"/>
    <mergeCell ref="Q5:R5"/>
    <mergeCell ref="S5:T5"/>
    <mergeCell ref="U5:V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Page1</vt:lpstr>
      <vt:lpstr>ИНВАЛИД_ВОВ (по МО)</vt:lpstr>
      <vt:lpstr>ежем</vt:lpstr>
      <vt:lpstr>ДП</vt:lpstr>
      <vt:lpstr>08_20</vt:lpstr>
      <vt:lpstr>3-7</vt:lpstr>
      <vt:lpstr>11 2021</vt:lpstr>
      <vt:lpstr>семей</vt:lpstr>
      <vt:lpstr>1120</vt:lpstr>
      <vt:lpstr>10_21</vt:lpstr>
      <vt:lpstr>Лист2(по МО</vt:lpstr>
      <vt:lpstr>0421</vt:lpstr>
      <vt:lpstr>03 2021</vt:lpstr>
      <vt:lpstr>04_21</vt:lpstr>
      <vt:lpstr>0321</vt:lpstr>
      <vt:lpstr>09_2021</vt:lpstr>
      <vt:lpstr>Лист1 (3)</vt:lpstr>
      <vt:lpstr>бер и корм</vt:lpstr>
      <vt:lpstr>0820</vt:lpstr>
      <vt:lpstr>0921</vt:lpstr>
      <vt:lpstr>03 2021 (2)</vt:lpstr>
      <vt:lpstr>ФЕДК</vt:lpstr>
      <vt:lpstr>ФЕДК (2)</vt:lpstr>
      <vt:lpstr>'03 2021 (2)'!Область_печати</vt:lpstr>
      <vt:lpstr>'0820'!Область_печати</vt:lpstr>
      <vt:lpstr>'0921'!Область_печати</vt:lpstr>
      <vt:lpstr>'10_21'!Область_печати</vt:lpstr>
      <vt:lpstr>'11 2021'!Область_печати</vt:lpstr>
      <vt:lpstr>Page1!Область_печати</vt:lpstr>
      <vt:lpstr>семей!Область_печати</vt:lpstr>
      <vt:lpstr>ФЕДК!Область_печати</vt:lpstr>
      <vt:lpstr>'ФЕДК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2022-06-20T07:02:48Z</dcterms:modified>
</cp:coreProperties>
</file>