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<sst xmlns="http://schemas.openxmlformats.org/spreadsheetml/2006/main" count="65" uniqueCount="64">
  <si>
    <t>№ пп</t>
  </si>
  <si>
    <t>Оперативная информация о среднемесячной заработной плате</t>
  </si>
  <si>
    <t>Фонд оплаты труда нарастающим итогом с начала года, тыс. руб.</t>
  </si>
  <si>
    <t>(подпись)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</si>
  <si>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</si>
  <si>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</si>
  <si>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 xml:space="preserve">Педагогические работники учреждений дополнительного образования детей 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</si>
  <si>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</si>
  <si>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</si>
  <si>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 xml:space="preserve">Научные сотрудники (исследователи)     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</si>
  <si>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</si>
  <si>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</si>
  <si>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</si>
  <si>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 xml:space="preserve">Социальные работники учреждений социального обслуживания населения </t>
  </si>
  <si>
    <t xml:space="preserve">Социальные работники учреждений здравоохранения </t>
  </si>
  <si>
    <t xml:space="preserve">Социальные работники образовательных учреждений </t>
  </si>
  <si>
    <t>3.1.</t>
  </si>
  <si>
    <t>Учителя</t>
  </si>
  <si>
    <t xml:space="preserve"> - Указ 597</t>
  </si>
  <si>
    <t xml:space="preserve"> - Указ 761</t>
  </si>
  <si>
    <t xml:space="preserve"> - Указ 1688</t>
  </si>
  <si>
    <t>Реквизиты Указа Президента</t>
  </si>
  <si>
    <t>школы-интернагы для детей сирот и детей, оставшихся без попечения родителей</t>
  </si>
  <si>
    <t>специальные (коррекционные) школы интернаты для детей сирот и детей, оставшихся без попечения родителей</t>
  </si>
  <si>
    <t>детские дома-школы</t>
  </si>
  <si>
    <t>другие медицинские организации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</si>
  <si>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</si>
  <si>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</si>
  <si>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</si>
  <si>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от 28 декабря 2012 года №1688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</si>
  <si>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</si>
  <si>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</si>
  <si>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</si>
  <si>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</si>
  <si>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</si>
  <si>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</si>
  <si>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</si>
  <si>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</si>
  <si>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</si>
  <si>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детские дома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</si>
  <si>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 в том числе</t>
  </si>
  <si>
    <t>дома-ребенка</t>
  </si>
  <si>
    <t>Образовательных организаций:</t>
  </si>
  <si>
    <t>Медицинских организаций:</t>
  </si>
  <si>
    <t>Учреждений социального обслуживания населения, предоставляющих социальные услуги детям-сиротам и детям, оставшимся без попечения родителей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</si>
  <si>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</si>
  <si>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</si>
  <si>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</si>
  <si>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Работники общеобразовательных учреждений</t>
  </si>
  <si>
    <t xml:space="preserve"> - 2190-р</t>
  </si>
  <si>
    <t xml:space="preserve"> - 2599-р</t>
  </si>
  <si>
    <t>7.1.</t>
  </si>
  <si>
    <t>7.2.</t>
  </si>
  <si>
    <t>Работники учреждений культуры, из них:</t>
  </si>
  <si>
    <t>работники музеев</t>
  </si>
  <si>
    <t>работники библиотек</t>
  </si>
  <si>
    <t>Соотношение с прогнозируемым размером среднемесячным доходом от трудовой деятельности</t>
  </si>
  <si>
    <t>Исп. ФИО , тел.:Молчанова С.Г., 3110</t>
  </si>
  <si>
    <t>Среднемесячный доход от трудовой деятельности (прогноз за 2019 год), руб.</t>
  </si>
  <si>
    <t>Средняя заработная плата за 2019 год , руб.</t>
  </si>
  <si>
    <r>
      <t xml:space="preserve">Среднемесячная заработная плата за отчетный месяц, руб.         </t>
    </r>
    <r>
      <rPr>
        <b/>
        <sz val="13"/>
        <rFont val="Times New Roman"/>
        <family val="1"/>
      </rPr>
      <t xml:space="preserve">  (ноябрь)</t>
    </r>
  </si>
  <si>
    <t xml:space="preserve"> за ноябрь 2019 года</t>
  </si>
  <si>
    <t>Председатель комитета</t>
  </si>
  <si>
    <t>С.И. Шлемова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</si>
</sst>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0.0%"/>
    <numFmt numFmtId="180" formatCode="#,##0.0"/>
    <numFmt numFmtId="181" formatCode="#,##0.00_ ;\-#,##0.00\ "/>
    <numFmt numFmtId="182" formatCode="0.0"/>
    <numFmt numFmtId="183" formatCode="#,##0.0_ ;\-#,##0.0\ "/>
  </numFmts>
  <fonts count="49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176" fontId="1" fillId="0" borderId="11" xfId="59" applyNumberFormat="1" applyFont="1" applyFill="1" applyBorder="1" applyAlignment="1">
      <alignment/>
    </xf>
    <xf numFmtId="177" fontId="1" fillId="0" borderId="11" xfId="59" applyNumberFormat="1" applyFont="1" applyFill="1" applyBorder="1" applyAlignment="1">
      <alignment/>
    </xf>
    <xf numFmtId="179" fontId="1" fillId="0" borderId="11" xfId="56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/>
    </xf>
    <xf numFmtId="0" fontId="9" fillId="0" borderId="0" xfId="42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center" wrapText="1"/>
    </xf>
    <xf numFmtId="177" fontId="1" fillId="0" borderId="12" xfId="59" applyNumberFormat="1" applyFont="1" applyFill="1" applyBorder="1" applyAlignment="1">
      <alignment/>
    </xf>
    <xf numFmtId="176" fontId="1" fillId="0" borderId="12" xfId="59" applyNumberFormat="1" applyFont="1" applyFill="1" applyBorder="1" applyAlignment="1">
      <alignment/>
    </xf>
    <xf numFmtId="179" fontId="1" fillId="0" borderId="12" xfId="56" applyNumberFormat="1" applyFont="1" applyFill="1" applyBorder="1" applyAlignment="1">
      <alignment/>
    </xf>
    <xf numFmtId="180" fontId="1" fillId="33" borderId="11" xfId="59" applyNumberFormat="1" applyFont="1" applyFill="1" applyBorder="1" applyAlignment="1">
      <alignment horizontal="center" vertical="center"/>
    </xf>
    <xf numFmtId="180" fontId="1" fillId="0" borderId="11" xfId="59" applyNumberFormat="1" applyFont="1" applyFill="1" applyBorder="1" applyAlignment="1">
      <alignment horizontal="center"/>
    </xf>
    <xf numFmtId="180" fontId="4" fillId="0" borderId="11" xfId="59" applyNumberFormat="1" applyFont="1" applyFill="1" applyBorder="1" applyAlignment="1">
      <alignment horizontal="center"/>
    </xf>
    <xf numFmtId="1" fontId="1" fillId="0" borderId="11" xfId="59" applyNumberFormat="1" applyFont="1" applyFill="1" applyBorder="1" applyAlignment="1">
      <alignment horizontal="center"/>
    </xf>
    <xf numFmtId="1" fontId="4" fillId="0" borderId="11" xfId="59" applyNumberFormat="1" applyFont="1" applyFill="1" applyBorder="1" applyAlignment="1">
      <alignment horizontal="center"/>
    </xf>
    <xf numFmtId="1" fontId="4" fillId="33" borderId="11" xfId="59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180" fontId="1" fillId="0" borderId="11" xfId="56" applyNumberFormat="1" applyFont="1" applyFill="1" applyBorder="1" applyAlignment="1">
      <alignment horizontal="center"/>
    </xf>
    <xf numFmtId="180" fontId="4" fillId="0" borderId="11" xfId="56" applyNumberFormat="1" applyFont="1" applyFill="1" applyBorder="1" applyAlignment="1">
      <alignment horizontal="center"/>
    </xf>
    <xf numFmtId="180" fontId="4" fillId="33" borderId="11" xfId="59" applyNumberFormat="1" applyFont="1" applyFill="1" applyBorder="1" applyAlignment="1">
      <alignment horizontal="center"/>
    </xf>
    <xf numFmtId="180" fontId="4" fillId="33" borderId="11" xfId="56" applyNumberFormat="1" applyFont="1" applyFill="1" applyBorder="1" applyAlignment="1">
      <alignment horizontal="center"/>
    </xf>
    <xf numFmtId="179" fontId="1" fillId="33" borderId="11" xfId="59" applyNumberFormat="1" applyFont="1" applyFill="1" applyBorder="1" applyAlignment="1">
      <alignment horizontal="center" vertical="center"/>
    </xf>
    <xf numFmtId="176" fontId="11" fillId="0" borderId="0" xfId="59" applyNumberFormat="1" applyFont="1" applyFill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center" wrapText="1"/>
    </xf>
    <xf numFmtId="4" fontId="1" fillId="33" borderId="11" xfId="59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left" vertical="center" wrapText="1"/>
    </xf>
    <xf numFmtId="182" fontId="1" fillId="33" borderId="11" xfId="59" applyNumberFormat="1" applyFont="1" applyFill="1" applyBorder="1" applyAlignment="1">
      <alignment horizontal="center" vertical="center"/>
    </xf>
    <xf numFmtId="180" fontId="12" fillId="0" borderId="11" xfId="59" applyNumberFormat="1" applyFont="1" applyFill="1" applyBorder="1" applyAlignment="1">
      <alignment horizontal="center" vertical="center"/>
    </xf>
    <xf numFmtId="4" fontId="12" fillId="0" borderId="11" xfId="59" applyNumberFormat="1" applyFont="1" applyFill="1" applyBorder="1" applyAlignment="1">
      <alignment horizontal="center" vertical="center"/>
    </xf>
    <xf numFmtId="179" fontId="12" fillId="33" borderId="11" xfId="56" applyNumberFormat="1" applyFont="1" applyFill="1" applyBorder="1" applyAlignment="1">
      <alignment horizontal="center" vertical="center"/>
    </xf>
    <xf numFmtId="4" fontId="12" fillId="0" borderId="11" xfId="61" applyNumberFormat="1" applyFont="1" applyFill="1" applyBorder="1" applyAlignment="1">
      <alignment horizontal="center" vertical="center" wrapText="1"/>
    </xf>
    <xf numFmtId="180" fontId="12" fillId="33" borderId="11" xfId="59" applyNumberFormat="1" applyFont="1" applyFill="1" applyBorder="1" applyAlignment="1">
      <alignment horizontal="center" vertical="center"/>
    </xf>
    <xf numFmtId="4" fontId="12" fillId="33" borderId="11" xfId="59" applyNumberFormat="1" applyFont="1" applyFill="1" applyBorder="1" applyAlignment="1">
      <alignment horizontal="center" vertical="center"/>
    </xf>
    <xf numFmtId="180" fontId="12" fillId="33" borderId="11" xfId="59" applyNumberFormat="1" applyFont="1" applyFill="1" applyBorder="1" applyAlignment="1">
      <alignment horizontal="center"/>
    </xf>
    <xf numFmtId="4" fontId="12" fillId="33" borderId="11" xfId="59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78" zoomScaleNormal="78" zoomScalePageLayoutView="0" workbookViewId="0" topLeftCell="A16">
      <selection activeCell="D25" sqref="D25"/>
    </sheetView>
  </sheetViews>
  <sheetFormatPr defaultColWidth="9.00390625" defaultRowHeight="12.75" outlineLevelRow="1"/>
  <cols>
    <col min="1" max="1" width="6.00390625" style="9" customWidth="1"/>
    <col min="2" max="2" width="10.375" style="1" customWidth="1"/>
    <col min="3" max="3" width="49.75390625" style="33" customWidth="1"/>
    <col min="4" max="4" width="20.625" style="1" customWidth="1"/>
    <col min="5" max="5" width="17.125" style="1" customWidth="1"/>
    <col min="6" max="6" width="19.75390625" style="1" customWidth="1"/>
    <col min="7" max="7" width="21.25390625" style="1" customWidth="1"/>
    <col min="8" max="8" width="16.125" style="1" customWidth="1"/>
    <col min="9" max="16384" width="9.125" style="1" customWidth="1"/>
  </cols>
  <sheetData>
    <row r="1" spans="1:8" ht="22.5" customHeight="1">
      <c r="A1" s="54" t="s">
        <v>1</v>
      </c>
      <c r="B1" s="54"/>
      <c r="C1" s="54"/>
      <c r="D1" s="54"/>
      <c r="E1" s="54"/>
      <c r="F1" s="54"/>
      <c r="G1" s="54"/>
      <c r="H1" s="54"/>
    </row>
    <row r="2" spans="1:8" ht="21.75" customHeight="1">
      <c r="A2" s="55" t="s">
        <v>61</v>
      </c>
      <c r="B2" s="55"/>
      <c r="C2" s="55"/>
      <c r="D2" s="55"/>
      <c r="E2" s="55"/>
      <c r="F2" s="55"/>
      <c r="G2" s="55"/>
      <c r="H2" s="55"/>
    </row>
    <row r="3" spans="1:8" ht="20.25" customHeight="1">
      <c r="A3" s="56" t="s">
        <v>58</v>
      </c>
      <c r="B3" s="56"/>
      <c r="C3" s="56"/>
      <c r="D3" s="56"/>
      <c r="E3" s="56"/>
      <c r="F3" s="56"/>
      <c r="G3" s="56"/>
      <c r="H3" s="39">
        <v>41500</v>
      </c>
    </row>
    <row r="4" spans="1:8" ht="125.25" customHeight="1">
      <c r="A4" s="12" t="s">
        <v>0</v>
      </c>
      <c r="B4" s="13" t="s">
        <v>21</v>
      </c>
      <c r="C4" s="26" t="s">
        <v>46</v>
      </c>
      <c r="D4" s="12" t="s">
        <v>26</v>
      </c>
      <c r="E4" s="12" t="s">
        <v>59</v>
      </c>
      <c r="F4" s="12" t="s">
        <v>60</v>
      </c>
      <c r="G4" s="12" t="s">
        <v>56</v>
      </c>
      <c r="H4" s="12" t="s">
        <v>2</v>
      </c>
    </row>
    <row r="5" spans="1:8" ht="50.25" customHeight="1">
      <c r="A5" s="14">
        <v>1</v>
      </c>
      <c r="B5" s="53" t="s">
        <v>27</v>
      </c>
      <c r="C5" s="26" t="s">
        <v>4</v>
      </c>
      <c r="D5" s="7"/>
      <c r="E5" s="7"/>
      <c r="F5" s="6"/>
      <c r="G5" s="8"/>
      <c r="H5" s="6"/>
    </row>
    <row r="6" spans="1:8" ht="33">
      <c r="A6" s="14">
        <v>2</v>
      </c>
      <c r="B6" s="53"/>
      <c r="C6" s="26" t="s">
        <v>5</v>
      </c>
      <c r="D6" s="7"/>
      <c r="E6" s="7"/>
      <c r="F6" s="6"/>
      <c r="G6" s="8"/>
      <c r="H6" s="6"/>
    </row>
    <row r="7" spans="1:8" ht="16.5">
      <c r="A7" s="14" t="s">
        <v>47</v>
      </c>
      <c r="B7" s="53"/>
      <c r="C7" s="26" t="s">
        <v>48</v>
      </c>
      <c r="D7" s="7"/>
      <c r="E7" s="7"/>
      <c r="F7" s="6"/>
      <c r="G7" s="8"/>
      <c r="H7" s="6"/>
    </row>
    <row r="8" spans="1:8" ht="52.5" customHeight="1">
      <c r="A8" s="14">
        <v>3</v>
      </c>
      <c r="B8" s="53" t="s">
        <v>28</v>
      </c>
      <c r="C8" s="26" t="s">
        <v>6</v>
      </c>
      <c r="D8" s="7"/>
      <c r="E8" s="7"/>
      <c r="F8" s="6"/>
      <c r="G8" s="8"/>
      <c r="H8" s="6"/>
    </row>
    <row r="9" spans="1:8" ht="15" customHeight="1">
      <c r="A9" s="14" t="s">
        <v>16</v>
      </c>
      <c r="B9" s="53"/>
      <c r="C9" s="26" t="s">
        <v>17</v>
      </c>
      <c r="D9" s="7"/>
      <c r="E9" s="7"/>
      <c r="F9" s="6"/>
      <c r="G9" s="8"/>
      <c r="H9" s="6"/>
    </row>
    <row r="10" spans="1:8" ht="67.5" customHeight="1">
      <c r="A10" s="14">
        <v>4</v>
      </c>
      <c r="B10" s="53" t="s">
        <v>27</v>
      </c>
      <c r="C10" s="26" t="s">
        <v>7</v>
      </c>
      <c r="D10" s="7"/>
      <c r="E10" s="7"/>
      <c r="F10" s="6"/>
      <c r="G10" s="8"/>
      <c r="H10" s="6"/>
    </row>
    <row r="11" spans="1:8" ht="33">
      <c r="A11" s="14">
        <v>5</v>
      </c>
      <c r="B11" s="53"/>
      <c r="C11" s="26" t="s">
        <v>8</v>
      </c>
      <c r="D11" s="7"/>
      <c r="E11" s="7"/>
      <c r="F11" s="6"/>
      <c r="G11" s="8"/>
      <c r="H11" s="6"/>
    </row>
    <row r="12" spans="1:8" ht="16.5">
      <c r="A12" s="14">
        <v>6</v>
      </c>
      <c r="B12" s="53"/>
      <c r="C12" s="26" t="s">
        <v>9</v>
      </c>
      <c r="D12" s="7">
        <v>0</v>
      </c>
      <c r="E12" s="7"/>
      <c r="F12" s="6">
        <v>0</v>
      </c>
      <c r="G12" s="8"/>
      <c r="H12" s="6">
        <v>0</v>
      </c>
    </row>
    <row r="13" spans="1:8" ht="16.5">
      <c r="A13" s="14">
        <v>7</v>
      </c>
      <c r="B13" s="53"/>
      <c r="C13" s="26" t="s">
        <v>53</v>
      </c>
      <c r="D13" s="7"/>
      <c r="E13" s="7"/>
      <c r="F13" s="6"/>
      <c r="G13" s="8"/>
      <c r="H13" s="6"/>
    </row>
    <row r="14" spans="1:8" ht="16.5">
      <c r="A14" s="14" t="s">
        <v>51</v>
      </c>
      <c r="B14" s="53"/>
      <c r="C14" s="26" t="s">
        <v>54</v>
      </c>
      <c r="D14" s="7"/>
      <c r="E14" s="7"/>
      <c r="F14" s="6"/>
      <c r="G14" s="8"/>
      <c r="H14" s="6"/>
    </row>
    <row r="15" spans="1:8" ht="16.5">
      <c r="A15" s="14" t="s">
        <v>52</v>
      </c>
      <c r="B15" s="53"/>
      <c r="C15" s="26" t="s">
        <v>55</v>
      </c>
      <c r="D15" s="17"/>
      <c r="E15" s="17"/>
      <c r="F15" s="18"/>
      <c r="G15" s="19"/>
      <c r="H15" s="18"/>
    </row>
    <row r="16" spans="1:8" ht="106.5" customHeight="1">
      <c r="A16" s="14">
        <v>8</v>
      </c>
      <c r="B16" s="53"/>
      <c r="C16" s="42" t="s">
        <v>10</v>
      </c>
      <c r="D16" s="44">
        <v>41.4569</v>
      </c>
      <c r="E16" s="45">
        <f>H16*1000/11/D16</f>
        <v>82692.89090816992</v>
      </c>
      <c r="F16" s="45">
        <v>77936.33623105503</v>
      </c>
      <c r="G16" s="46">
        <f>E16/$H$3</f>
        <v>1.9925997809197573</v>
      </c>
      <c r="H16" s="47">
        <v>37710.100000000006</v>
      </c>
    </row>
    <row r="17" spans="1:8" ht="66" customHeight="1">
      <c r="A17" s="14">
        <v>9</v>
      </c>
      <c r="B17" s="53"/>
      <c r="C17" s="42" t="s">
        <v>11</v>
      </c>
      <c r="D17" s="48">
        <v>581.491</v>
      </c>
      <c r="E17" s="45">
        <f>H17*1000/11/D17</f>
        <v>42037.733406645384</v>
      </c>
      <c r="F17" s="49">
        <v>41925.351354197985</v>
      </c>
      <c r="G17" s="46">
        <f>E17/$H$3</f>
        <v>1.012957431485431</v>
      </c>
      <c r="H17" s="49">
        <v>268890.19999999995</v>
      </c>
    </row>
    <row r="18" spans="1:8" ht="49.5">
      <c r="A18" s="14">
        <v>10</v>
      </c>
      <c r="B18" s="53"/>
      <c r="C18" s="40" t="s">
        <v>12</v>
      </c>
      <c r="D18" s="48">
        <v>675.9145</v>
      </c>
      <c r="E18" s="45">
        <f>H18*1000/11/D18</f>
        <v>41216.751527005246</v>
      </c>
      <c r="F18" s="49">
        <v>40233.4364751273</v>
      </c>
      <c r="G18" s="46">
        <f>E18/$H$3</f>
        <v>0.9931747355904879</v>
      </c>
      <c r="H18" s="45">
        <v>306448.9999999999</v>
      </c>
    </row>
    <row r="19" spans="1:8" ht="33">
      <c r="A19" s="14">
        <v>11</v>
      </c>
      <c r="B19" s="53"/>
      <c r="C19" s="42" t="s">
        <v>13</v>
      </c>
      <c r="D19" s="44">
        <v>371.98</v>
      </c>
      <c r="E19" s="45">
        <f>H19*1000/11/D19</f>
        <v>41712.70205142994</v>
      </c>
      <c r="F19" s="45">
        <v>40791.69827679635</v>
      </c>
      <c r="G19" s="46">
        <f>E19/$H$3</f>
        <v>1.005125350636866</v>
      </c>
      <c r="H19" s="45">
        <v>170679.2</v>
      </c>
    </row>
    <row r="20" spans="1:8" ht="33">
      <c r="A20" s="14">
        <v>12</v>
      </c>
      <c r="B20" s="53"/>
      <c r="C20" s="26" t="s">
        <v>14</v>
      </c>
      <c r="D20" s="50"/>
      <c r="E20" s="49"/>
      <c r="F20" s="51"/>
      <c r="G20" s="46"/>
      <c r="H20" s="51"/>
    </row>
    <row r="21" spans="1:8" ht="33">
      <c r="A21" s="14">
        <v>13</v>
      </c>
      <c r="B21" s="53"/>
      <c r="C21" s="26" t="s">
        <v>15</v>
      </c>
      <c r="D21" s="50"/>
      <c r="E21" s="49"/>
      <c r="F21" s="51"/>
      <c r="G21" s="46"/>
      <c r="H21" s="51"/>
    </row>
    <row r="22" spans="1:8" ht="94.5" customHeight="1">
      <c r="A22" s="14">
        <v>14</v>
      </c>
      <c r="B22" s="53" t="s">
        <v>29</v>
      </c>
      <c r="C22" s="42" t="s">
        <v>40</v>
      </c>
      <c r="D22" s="44">
        <v>40.8</v>
      </c>
      <c r="E22" s="45">
        <f>H22*1000/11/D22</f>
        <v>41771.39037433155</v>
      </c>
      <c r="F22" s="49">
        <v>44329.43925233648</v>
      </c>
      <c r="G22" s="46">
        <f>E22/$H$3</f>
        <v>1.0065395270923265</v>
      </c>
      <c r="H22" s="49">
        <v>18747</v>
      </c>
    </row>
    <row r="23" spans="1:8" ht="16.5">
      <c r="A23" s="14" t="s">
        <v>30</v>
      </c>
      <c r="B23" s="53"/>
      <c r="C23" s="26" t="s">
        <v>42</v>
      </c>
      <c r="D23" s="23"/>
      <c r="E23" s="21"/>
      <c r="F23" s="21"/>
      <c r="G23" s="34"/>
      <c r="H23" s="21"/>
    </row>
    <row r="24" spans="1:8" ht="16.5">
      <c r="A24" s="14" t="s">
        <v>31</v>
      </c>
      <c r="B24" s="53"/>
      <c r="C24" s="27" t="s">
        <v>39</v>
      </c>
      <c r="D24" s="24"/>
      <c r="E24" s="22"/>
      <c r="F24" s="22"/>
      <c r="G24" s="35"/>
      <c r="H24" s="22"/>
    </row>
    <row r="25" spans="1:8" ht="33.75" customHeight="1">
      <c r="A25" s="14" t="s">
        <v>32</v>
      </c>
      <c r="B25" s="53"/>
      <c r="C25" s="27" t="s">
        <v>22</v>
      </c>
      <c r="D25" s="24"/>
      <c r="E25" s="22"/>
      <c r="F25" s="22"/>
      <c r="G25" s="35"/>
      <c r="H25" s="22"/>
    </row>
    <row r="26" spans="1:8" ht="47.25">
      <c r="A26" s="14" t="s">
        <v>33</v>
      </c>
      <c r="B26" s="53"/>
      <c r="C26" s="27" t="s">
        <v>23</v>
      </c>
      <c r="D26" s="24"/>
      <c r="E26" s="22"/>
      <c r="F26" s="22"/>
      <c r="G26" s="35"/>
      <c r="H26" s="22"/>
    </row>
    <row r="27" spans="1:8" ht="16.5">
      <c r="A27" s="14" t="s">
        <v>34</v>
      </c>
      <c r="B27" s="53"/>
      <c r="C27" s="27" t="s">
        <v>24</v>
      </c>
      <c r="D27" s="24"/>
      <c r="E27" s="22"/>
      <c r="F27" s="22"/>
      <c r="G27" s="35"/>
      <c r="H27" s="22"/>
    </row>
    <row r="28" spans="1:8" ht="16.5">
      <c r="A28" s="14" t="s">
        <v>35</v>
      </c>
      <c r="B28" s="53"/>
      <c r="C28" s="26" t="s">
        <v>43</v>
      </c>
      <c r="D28" s="23"/>
      <c r="E28" s="21"/>
      <c r="F28" s="21"/>
      <c r="G28" s="34"/>
      <c r="H28" s="21"/>
    </row>
    <row r="29" spans="1:8" ht="16.5">
      <c r="A29" s="14" t="s">
        <v>36</v>
      </c>
      <c r="B29" s="53"/>
      <c r="C29" s="27" t="s">
        <v>41</v>
      </c>
      <c r="D29" s="24"/>
      <c r="E29" s="22"/>
      <c r="F29" s="22"/>
      <c r="G29" s="35"/>
      <c r="H29" s="22"/>
    </row>
    <row r="30" spans="1:8" ht="16.5">
      <c r="A30" s="14" t="s">
        <v>37</v>
      </c>
      <c r="B30" s="53"/>
      <c r="C30" s="27" t="s">
        <v>25</v>
      </c>
      <c r="D30" s="25"/>
      <c r="E30" s="36"/>
      <c r="F30" s="36"/>
      <c r="G30" s="37"/>
      <c r="H30" s="36"/>
    </row>
    <row r="31" spans="1:8" ht="66">
      <c r="A31" s="14" t="s">
        <v>38</v>
      </c>
      <c r="B31" s="53"/>
      <c r="C31" s="28" t="s">
        <v>44</v>
      </c>
      <c r="D31" s="43">
        <f>D22</f>
        <v>40.8</v>
      </c>
      <c r="E31" s="41">
        <f>E22</f>
        <v>41771.39037433155</v>
      </c>
      <c r="F31" s="41">
        <f>F22</f>
        <v>44329.43925233648</v>
      </c>
      <c r="G31" s="38">
        <f>G22</f>
        <v>1.0065395270923265</v>
      </c>
      <c r="H31" s="20">
        <f>H22</f>
        <v>18747</v>
      </c>
    </row>
    <row r="32" spans="1:8" ht="16.5">
      <c r="A32" s="57"/>
      <c r="B32" s="58"/>
      <c r="C32" s="58"/>
      <c r="D32" s="58"/>
      <c r="E32" s="58"/>
      <c r="F32" s="58"/>
      <c r="G32" s="58"/>
      <c r="H32" s="58"/>
    </row>
    <row r="33" spans="1:7" ht="16.5">
      <c r="A33" s="10"/>
      <c r="B33" s="2"/>
      <c r="C33" s="29"/>
      <c r="G33" s="2"/>
    </row>
    <row r="34" spans="1:8" ht="16.5">
      <c r="A34" s="10"/>
      <c r="B34" s="2"/>
      <c r="C34" s="29" t="s">
        <v>62</v>
      </c>
      <c r="F34" s="3"/>
      <c r="G34" s="59" t="s">
        <v>63</v>
      </c>
      <c r="H34" s="59"/>
    </row>
    <row r="35" spans="3:6" ht="16.5">
      <c r="C35" s="30"/>
      <c r="D35" s="2"/>
      <c r="E35" s="2"/>
      <c r="F35" s="4" t="s">
        <v>3</v>
      </c>
    </row>
    <row r="37" ht="16.5">
      <c r="C37" s="31" t="s">
        <v>57</v>
      </c>
    </row>
    <row r="38" spans="1:5" s="5" customFormat="1" ht="12.75" hidden="1" outlineLevel="1">
      <c r="A38" s="11"/>
      <c r="C38" s="32"/>
      <c r="D38" s="15" t="s">
        <v>18</v>
      </c>
      <c r="E38" s="15"/>
    </row>
    <row r="39" spans="1:5" s="5" customFormat="1" ht="12.75" hidden="1" outlineLevel="1">
      <c r="A39" s="11"/>
      <c r="C39" s="32"/>
      <c r="D39" s="15" t="s">
        <v>49</v>
      </c>
      <c r="E39" s="15"/>
    </row>
    <row r="40" spans="1:5" s="5" customFormat="1" ht="12.75" hidden="1" outlineLevel="1">
      <c r="A40" s="11"/>
      <c r="C40" s="32"/>
      <c r="D40" s="15" t="s">
        <v>50</v>
      </c>
      <c r="E40" s="15"/>
    </row>
    <row r="41" spans="1:5" s="5" customFormat="1" ht="12.75" hidden="1" outlineLevel="1">
      <c r="A41" s="11"/>
      <c r="C41" s="32"/>
      <c r="D41" s="15" t="s">
        <v>19</v>
      </c>
      <c r="E41" s="15"/>
    </row>
    <row r="42" spans="1:5" s="5" customFormat="1" ht="12.75" hidden="1" outlineLevel="1">
      <c r="A42" s="11"/>
      <c r="C42" s="32"/>
      <c r="D42" s="15" t="s">
        <v>20</v>
      </c>
      <c r="E42" s="15"/>
    </row>
    <row r="43" spans="1:5" s="5" customFormat="1" ht="32.25" customHeight="1" hidden="1" outlineLevel="1">
      <c r="A43" s="11"/>
      <c r="C43" s="52" t="s">
        <v>45</v>
      </c>
      <c r="D43" s="52"/>
      <c r="E43" s="16"/>
    </row>
    <row r="44" ht="16.5" collapsed="1"/>
  </sheetData>
  <sheetProtection/>
  <mergeCells count="10">
    <mergeCell ref="C43:D43"/>
    <mergeCell ref="B5:B7"/>
    <mergeCell ref="A1:H1"/>
    <mergeCell ref="A2:H2"/>
    <mergeCell ref="B8:B9"/>
    <mergeCell ref="B10:B21"/>
    <mergeCell ref="B22:B31"/>
    <mergeCell ref="A3:G3"/>
    <mergeCell ref="A32:H32"/>
    <mergeCell ref="G34:H34"/>
  </mergeCells>
  <hyperlinks>
    <hyperlink ref="D41" r:id="rId1" display=" - Указ 761"/>
    <hyperlink ref="D38" r:id="rId2" display=" - Указ 597"/>
    <hyperlink ref="D42" r:id="rId3" display=" - Указ 599"/>
    <hyperlink ref="D39" r:id="rId4" display="2190-р"/>
    <hyperlink ref="D40" r:id="rId5" display=" - 2599-р"/>
  </hyperlinks>
  <printOptions horizontalCentered="1"/>
  <pageMargins left="0.1968503937007874" right="0.1968503937007874" top="0.1968503937007874" bottom="0.1968503937007874" header="0.31496062992125984" footer="0.31496062992125984"/>
  <pageSetup errors="dash" fitToHeight="1" fitToWidth="1" horizontalDpi="600" verticalDpi="600" orientation="portrait" paperSize="9" scale="63" r:id="rId6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Молчанова Светлана Геннадьевна</cp:lastModifiedBy>
  <cp:lastPrinted>2019-12-06T15:52:23Z</cp:lastPrinted>
  <dcterms:created xsi:type="dcterms:W3CDTF">2013-01-17T07:16:22Z</dcterms:created>
  <dcterms:modified xsi:type="dcterms:W3CDTF">2019-12-11T13:44:42Z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