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26580" windowHeight="10275" firstSheet="19" activeTab="26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ИБД!$A$6:$E$25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/>
</workbook>
</file>

<file path=xl/calcChain.xml><?xml version="1.0" encoding="utf-8"?>
<calcChain xmlns="http://schemas.openxmlformats.org/spreadsheetml/2006/main">
  <c r="K23" i="74" l="1"/>
  <c r="C22" i="76" l="1"/>
  <c r="I25" i="77" l="1"/>
  <c r="H25" i="77"/>
  <c r="G25" i="77"/>
  <c r="F25" i="77"/>
  <c r="C25" i="77" s="1"/>
  <c r="E25" i="77"/>
  <c r="D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O24" i="80" l="1"/>
  <c r="N24" i="80"/>
  <c r="M24" i="80"/>
  <c r="L24" i="80"/>
  <c r="K24" i="80"/>
  <c r="J24" i="80"/>
  <c r="I24" i="80"/>
  <c r="H24" i="80"/>
  <c r="G24" i="80"/>
  <c r="F24" i="80"/>
  <c r="E24" i="80"/>
  <c r="D24" i="80"/>
  <c r="C24" i="80" s="1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P25" i="82" l="1"/>
  <c r="N25" i="82"/>
  <c r="M25" i="82"/>
  <c r="L25" i="82"/>
  <c r="K25" i="82"/>
  <c r="J25" i="82"/>
  <c r="I25" i="82"/>
  <c r="H25" i="82"/>
  <c r="F25" i="82"/>
  <c r="E25" i="82"/>
  <c r="D25" i="82"/>
  <c r="C25" i="82"/>
  <c r="L26" i="83" l="1"/>
  <c r="K26" i="83"/>
  <c r="H26" i="83" s="1"/>
  <c r="J26" i="83"/>
  <c r="I26" i="83"/>
  <c r="F26" i="83"/>
  <c r="E26" i="83"/>
  <c r="D26" i="83"/>
  <c r="C26" i="83"/>
  <c r="H25" i="83"/>
  <c r="F25" i="83"/>
  <c r="H24" i="83"/>
  <c r="F24" i="83"/>
  <c r="H23" i="83"/>
  <c r="F23" i="83"/>
  <c r="H22" i="83"/>
  <c r="F22" i="83"/>
  <c r="H21" i="83"/>
  <c r="F21" i="83"/>
  <c r="H20" i="83"/>
  <c r="F20" i="83"/>
  <c r="H19" i="83"/>
  <c r="F19" i="83"/>
  <c r="H18" i="83"/>
  <c r="F18" i="83"/>
  <c r="H17" i="83"/>
  <c r="F17" i="83"/>
  <c r="H16" i="83"/>
  <c r="F16" i="83"/>
  <c r="H15" i="83"/>
  <c r="F15" i="83"/>
  <c r="H14" i="83"/>
  <c r="F14" i="83"/>
  <c r="H13" i="83"/>
  <c r="F13" i="83"/>
  <c r="H12" i="83"/>
  <c r="F12" i="83"/>
  <c r="H11" i="83"/>
  <c r="F11" i="83"/>
  <c r="H10" i="83"/>
  <c r="F10" i="83"/>
  <c r="H9" i="83"/>
  <c r="F9" i="83"/>
  <c r="H8" i="83"/>
  <c r="F8" i="83"/>
  <c r="C20" i="86" l="1"/>
  <c r="N23" i="92" l="1"/>
  <c r="M23" i="92"/>
  <c r="L23" i="92"/>
  <c r="K23" i="92"/>
  <c r="J23" i="92"/>
  <c r="I23" i="92"/>
  <c r="H23" i="92" s="1"/>
  <c r="G23" i="92"/>
  <c r="F23" i="92"/>
  <c r="E23" i="92"/>
  <c r="D23" i="92"/>
  <c r="O22" i="92"/>
  <c r="C22" i="92"/>
  <c r="O21" i="92"/>
  <c r="C21" i="92"/>
  <c r="O20" i="92"/>
  <c r="C20" i="92"/>
  <c r="O19" i="92"/>
  <c r="C19" i="92"/>
  <c r="O18" i="92"/>
  <c r="C18" i="92"/>
  <c r="O17" i="92"/>
  <c r="C17" i="92"/>
  <c r="O16" i="92"/>
  <c r="C16" i="92"/>
  <c r="O15" i="92"/>
  <c r="C15" i="92"/>
  <c r="O14" i="92"/>
  <c r="C14" i="92"/>
  <c r="O13" i="92"/>
  <c r="C13" i="92"/>
  <c r="O12" i="92"/>
  <c r="C12" i="92"/>
  <c r="O11" i="92"/>
  <c r="C11" i="92"/>
  <c r="O10" i="92"/>
  <c r="C10" i="92"/>
  <c r="O9" i="92"/>
  <c r="C9" i="92"/>
  <c r="O8" i="92"/>
  <c r="C8" i="92"/>
  <c r="O7" i="92"/>
  <c r="C7" i="92"/>
  <c r="O6" i="92"/>
  <c r="O23" i="92" s="1"/>
  <c r="C6" i="92"/>
  <c r="O5" i="92"/>
  <c r="C5" i="92"/>
  <c r="C23" i="92" s="1"/>
  <c r="Q26" i="93" l="1"/>
  <c r="P26" i="93"/>
  <c r="O26" i="93"/>
  <c r="N26" i="93"/>
  <c r="M26" i="93"/>
  <c r="L26" i="93"/>
  <c r="K26" i="93"/>
  <c r="J26" i="93"/>
  <c r="I26" i="93"/>
  <c r="G26" i="93"/>
  <c r="F26" i="93"/>
  <c r="D26" i="93"/>
  <c r="K25" i="93"/>
  <c r="H25" i="93"/>
  <c r="E25" i="93"/>
  <c r="C25" i="93"/>
  <c r="K24" i="93"/>
  <c r="H24" i="93"/>
  <c r="E24" i="93"/>
  <c r="C24" i="93"/>
  <c r="K23" i="93"/>
  <c r="H23" i="93"/>
  <c r="E23" i="93"/>
  <c r="C23" i="93"/>
  <c r="K22" i="93"/>
  <c r="H22" i="93"/>
  <c r="E22" i="93"/>
  <c r="C22" i="93"/>
  <c r="K21" i="93"/>
  <c r="H21" i="93"/>
  <c r="E21" i="93"/>
  <c r="C21" i="93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H8" i="93"/>
  <c r="H26" i="93" s="1"/>
  <c r="E8" i="93"/>
  <c r="E26" i="93" s="1"/>
  <c r="C8" i="93"/>
  <c r="C26" i="93" s="1"/>
  <c r="O22" i="90" l="1"/>
  <c r="N22" i="90"/>
  <c r="M22" i="90"/>
  <c r="L22" i="90"/>
  <c r="K22" i="90"/>
  <c r="J22" i="90"/>
  <c r="I22" i="90"/>
  <c r="H22" i="90"/>
  <c r="G22" i="90"/>
  <c r="F22" i="90"/>
  <c r="E22" i="90"/>
  <c r="D22" i="90"/>
  <c r="C22" i="90"/>
  <c r="T28" i="70" l="1"/>
</calcChain>
</file>

<file path=xl/sharedStrings.xml><?xml version="1.0" encoding="utf-8"?>
<sst xmlns="http://schemas.openxmlformats.org/spreadsheetml/2006/main" count="1069" uniqueCount="407">
  <si>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</si>
  <si>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</si>
  <si>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</si>
  <si>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</si>
  <si>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</si>
  <si>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</si>
  <si>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</si>
  <si>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</si>
  <si>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</si>
  <si>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</si>
  <si>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</si>
  <si>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</si>
  <si>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</si>
  <si>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</si>
  <si>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</si>
  <si>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</si>
  <si>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</si>
  <si>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</si>
  <si>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</si>
  <si>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</si>
  <si>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</si>
  <si>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</si>
  <si>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</si>
  <si>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</si>
  <si>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</si>
  <si>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</si>
  <si>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</si>
  <si>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</si>
  <si>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</si>
  <si>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</si>
  <si>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</si>
  <si>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</si>
  <si>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</si>
  <si>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</si>
  <si>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</si>
  <si>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</si>
  <si>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</si>
  <si>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</si>
  <si>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</si>
  <si>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</si>
  <si>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</si>
  <si>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</si>
  <si>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</si>
  <si>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</si>
  <si>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</si>
  <si>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</si>
  <si>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</si>
  <si>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</si>
  <si>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</si>
  <si>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</si>
  <si>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</si>
  <si>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</si>
  <si>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</si>
  <si>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</si>
  <si>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</si>
  <si>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</si>
  <si>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</si>
  <si>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</si>
  <si>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</si>
  <si>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</si>
  <si>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</si>
  <si>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</si>
  <si>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</si>
  <si>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</si>
  <si>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</si>
  <si>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</si>
  <si>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</si>
  <si>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</si>
  <si>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</si>
  <si>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</si>
  <si>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</si>
  <si>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</si>
  <si>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</si>
  <si>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</si>
  <si>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</si>
  <si>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</si>
  <si>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</si>
  <si>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</si>
  <si>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</si>
  <si>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</si>
  <si>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</si>
  <si>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</si>
  <si>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</si>
  <si>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</si>
  <si>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</si>
  <si>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</si>
  <si>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</si>
  <si>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</si>
  <si>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</si>
  <si>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</si>
  <si>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</si>
  <si>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</si>
  <si>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</si>
  <si>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</si>
  <si>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</si>
  <si>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</si>
  <si>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</si>
  <si>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</si>
  <si>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</si>
  <si>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</si>
  <si>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</si>
  <si>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</si>
  <si>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</si>
  <si>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</si>
  <si>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</si>
  <si>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</si>
  <si>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</si>
  <si>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</si>
  <si>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</si>
  <si>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</si>
  <si>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</si>
  <si>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</si>
  <si>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</si>
  <si>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</si>
  <si>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</si>
  <si>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</si>
  <si>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</si>
  <si>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</si>
  <si>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</si>
  <si>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</si>
  <si>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</si>
  <si>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</si>
  <si>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Итого:</t>
  </si>
  <si>
    <t>Наименование МO</t>
  </si>
  <si>
    <t xml:space="preserve">выплачено </t>
  </si>
  <si>
    <t>ВСЕГО (накопительно)</t>
  </si>
  <si>
    <t>Волховский</t>
  </si>
  <si>
    <t xml:space="preserve">№ </t>
  </si>
  <si>
    <t xml:space="preserve">Количество актуальных получателей 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</si>
  <si>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</si>
  <si>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</si>
  <si>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</si>
  <si>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</si>
  <si>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</si>
  <si>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</si>
  <si>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</si>
  <si>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</si>
  <si>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</si>
  <si>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</si>
  <si>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</si>
  <si>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</si>
  <si>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</si>
  <si>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</si>
  <si>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</si>
  <si>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</si>
  <si>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</si>
  <si>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</si>
  <si>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</si>
  <si>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</si>
  <si>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</si>
  <si>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</si>
  <si>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</si>
  <si>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</si>
  <si>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</si>
  <si>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</si>
  <si>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</si>
  <si>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</si>
  <si>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</si>
  <si>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</si>
  <si>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</si>
  <si>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</si>
  <si>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</si>
  <si>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</si>
  <si>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</si>
  <si>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</si>
  <si>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</si>
  <si>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</si>
  <si>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</si>
  <si>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</si>
  <si>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</si>
  <si>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</si>
  <si>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</si>
  <si>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</si>
  <si>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</si>
  <si>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</si>
  <si>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</si>
  <si>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</si>
  <si>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</si>
  <si>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</si>
  <si>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</si>
  <si>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</si>
  <si>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</si>
  <si>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</si>
  <si>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</si>
  <si>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</si>
  <si>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</si>
  <si>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</si>
  <si>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</si>
  <si>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</si>
  <si>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</si>
  <si>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</si>
  <si>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</si>
  <si>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</si>
  <si>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</si>
  <si>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</si>
  <si>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</si>
  <si>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</si>
  <si>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</si>
  <si>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</si>
  <si>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</si>
  <si>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</si>
  <si>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</si>
  <si>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</si>
  <si>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</si>
  <si>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</si>
  <si>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</si>
  <si>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</si>
  <si>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</si>
  <si>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</si>
  <si>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</si>
  <si>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</si>
  <si>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</si>
  <si>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</si>
  <si>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</si>
  <si>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</si>
  <si>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</si>
  <si>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</si>
  <si>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</si>
  <si>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</si>
  <si>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</si>
  <si>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</si>
  <si>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</si>
  <si>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</si>
  <si>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</si>
  <si>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</si>
  <si>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</si>
  <si>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</si>
  <si>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</si>
  <si>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</si>
  <si>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</si>
  <si>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</si>
  <si>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</si>
  <si>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</si>
  <si>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</si>
  <si>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</si>
  <si>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</si>
  <si>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</si>
  <si>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</si>
  <si>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</si>
  <si>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</si>
  <si>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</si>
  <si>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14 детей </t>
  </si>
  <si>
    <t>Ежегод. выплата на приобрет. одежды и шк.-письм. принадлежностей многодетным, чел. (детей)</t>
  </si>
  <si>
    <t>Оплата санаторно-курортных путевок по медицинским показаниям 
усл.</t>
  </si>
  <si>
    <t>Улучшение жилищных условий всего</t>
  </si>
  <si>
    <r>
      <rPr>
        <b/>
        <sz val="12"/>
        <color rgb="FF000000"/>
        <rFont val="Times New Roman"/>
        <family val="1"/>
        <charset val="204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</si>
  <si>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>487</t>
  </si>
  <si>
    <t>110</t>
  </si>
  <si>
    <t>Численность заявителей</t>
  </si>
  <si>
    <t>Количество получателей в 2024 году (накопительно)</t>
  </si>
  <si>
    <t>Количество  получателей в 2024 году (накопительно)</t>
  </si>
  <si>
    <t>за 2024 год</t>
  </si>
  <si>
    <t>Количество получателей накопительно 
в 2024 году</t>
  </si>
  <si>
    <t>Количество получателей накопительно  в 2024</t>
  </si>
  <si>
    <t>Количество получателей    накопительно в 2024</t>
  </si>
  <si>
    <t>111</t>
  </si>
  <si>
    <t>88</t>
  </si>
  <si>
    <t>получателей</t>
  </si>
  <si>
    <r>
      <t>ВСЕГО граждан, которым назначена выплата в 2024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</si>
  <si>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единовременные за 2024 (накопительно)</t>
  </si>
  <si>
    <r>
      <t>Численность за 2024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</si>
  <si>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ежегодные за 2024 (накопительно)</t>
  </si>
  <si>
    <t>Количество получателей  накопительно в  2024 году</t>
  </si>
  <si>
    <t>Накопительно 
за 2024 год</t>
  </si>
  <si>
    <t>Нарастающим итогом с начала 2024 года</t>
  </si>
  <si>
    <t>накопительно в 2024 г. 
детей   (чел.)</t>
  </si>
  <si>
    <t xml:space="preserve">Накопительно за 2024 год </t>
  </si>
  <si>
    <t>ежегодные выплаты (накопительно за 2024 год)</t>
  </si>
  <si>
    <t>ИТОГО*</t>
  </si>
  <si>
    <t xml:space="preserve"> * Общее количество получателей, включая граждан, получающих выплаты непосредственно в ЛОГКУ "Центр социальной защиты населения"</t>
  </si>
  <si>
    <t xml:space="preserve"> в БД АИС "Социальная защита" по состоянию  на  01.03.2024</t>
  </si>
  <si>
    <t>Сведения о количестве инвалидов по БД "Социальная защита" на 01.03.2024</t>
  </si>
  <si>
    <t>Информация о получателях ежемесячной денежной компенсации многодетным семьям, проживающим в Ленинградской области за февраль 2024 г.</t>
  </si>
  <si>
    <t>Численность получателей на февраль 2024 (семей)</t>
  </si>
  <si>
    <t>Численность детей на февраль 2024, чел.</t>
  </si>
  <si>
    <t>Количество семей в 2024 (накопительно по выплате)</t>
  </si>
  <si>
    <t>332</t>
  </si>
  <si>
    <t>298</t>
  </si>
  <si>
    <t>521</t>
  </si>
  <si>
    <t>1547</t>
  </si>
  <si>
    <t>698</t>
  </si>
  <si>
    <t>1093</t>
  </si>
  <si>
    <t>554</t>
  </si>
  <si>
    <t>387</t>
  </si>
  <si>
    <t>542</t>
  </si>
  <si>
    <t>188</t>
  </si>
  <si>
    <t>479</t>
  </si>
  <si>
    <t>271</t>
  </si>
  <si>
    <t>234</t>
  </si>
  <si>
    <t>295</t>
  </si>
  <si>
    <t>304</t>
  </si>
  <si>
    <t>412</t>
  </si>
  <si>
    <t>598</t>
  </si>
  <si>
    <t>9238</t>
  </si>
  <si>
    <t>Сведения о численности многодетных семей, проживающих на территории Ленинградской области и зарегистрированных в БД АИС «Соцзащита» за февраль 2024 года</t>
  </si>
  <si>
    <t>Информация о получателях единовременной социальной выплаты гражданам, постоянно проживающим в ЛО, 
в связи с юбилейными днями рождения на 01.03.2024</t>
  </si>
  <si>
    <t>Количество получателей за февраль 2024 года</t>
  </si>
  <si>
    <t>Информация о получателях федеральной ежемесячной денежной компенсации за расходы по коммунальным услугам на 01.03.2024</t>
  </si>
  <si>
    <t>Количество получателей 
за февраль 2024 года</t>
  </si>
  <si>
    <t>2522</t>
  </si>
  <si>
    <t>2552</t>
  </si>
  <si>
    <t>2610</t>
  </si>
  <si>
    <t>2655</t>
  </si>
  <si>
    <t>6138</t>
  </si>
  <si>
    <t>6190</t>
  </si>
  <si>
    <t>19481</t>
  </si>
  <si>
    <t>19653</t>
  </si>
  <si>
    <t>13329</t>
  </si>
  <si>
    <t>13452</t>
  </si>
  <si>
    <t>12420</t>
  </si>
  <si>
    <t>12572</t>
  </si>
  <si>
    <t>4797</t>
  </si>
  <si>
    <t>5255</t>
  </si>
  <si>
    <t>3089</t>
  </si>
  <si>
    <t>3121</t>
  </si>
  <si>
    <t>5605</t>
  </si>
  <si>
    <t>5706</t>
  </si>
  <si>
    <t>1949</t>
  </si>
  <si>
    <t>1974</t>
  </si>
  <si>
    <t>3920</t>
  </si>
  <si>
    <t>3957</t>
  </si>
  <si>
    <t>4953</t>
  </si>
  <si>
    <t>5010</t>
  </si>
  <si>
    <t>2238</t>
  </si>
  <si>
    <t>2266</t>
  </si>
  <si>
    <t>3863</t>
  </si>
  <si>
    <t>3904</t>
  </si>
  <si>
    <t>3666</t>
  </si>
  <si>
    <t>3695</t>
  </si>
  <si>
    <t>3005</t>
  </si>
  <si>
    <t>3041</t>
  </si>
  <si>
    <t>4478</t>
  </si>
  <si>
    <t>4528</t>
  </si>
  <si>
    <t>6992</t>
  </si>
  <si>
    <t>7037</t>
  </si>
  <si>
    <t>105051</t>
  </si>
  <si>
    <t>106564</t>
  </si>
  <si>
    <t>Информация о получателях субсидий на оплату жилого помещения и коммунальных услуг на 01.03.2024</t>
  </si>
  <si>
    <t>в феврале 2024 года</t>
  </si>
  <si>
    <t>Количество граждан, получивших меру социальной поддержки по замене газового оборудования (сертификат) в 2024 году (накопительно)</t>
  </si>
  <si>
    <t>Информация о получателях региональной социальной доплаты к пенсии на 01.03.2024</t>
  </si>
  <si>
    <t>Информация о получателях ежемесячной денежной компенсации за расходы по коммунальным услугам из средств Областного бюджета на 01.03.2024</t>
  </si>
  <si>
    <t>Количество актуальных получателей по БД за февраль 2024</t>
  </si>
  <si>
    <t>Количество актуальных получателей по БД  за февраль 2024</t>
  </si>
  <si>
    <t>на 01.03.2024 (за февраль 2024 г.)</t>
  </si>
  <si>
    <t>107</t>
  </si>
  <si>
    <t>149</t>
  </si>
  <si>
    <t>337</t>
  </si>
  <si>
    <t>184</t>
  </si>
  <si>
    <t>247</t>
  </si>
  <si>
    <t>98</t>
  </si>
  <si>
    <t>67</t>
  </si>
  <si>
    <t>58</t>
  </si>
  <si>
    <t>93</t>
  </si>
  <si>
    <t>68</t>
  </si>
  <si>
    <t>77</t>
  </si>
  <si>
    <t>39</t>
  </si>
  <si>
    <t>137</t>
  </si>
  <si>
    <t>2170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</si>
  <si>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01.02.2024 по 29.02.2024</t>
  </si>
  <si>
    <r>
      <t>Численность получателей ежемесячной денежной выплаты  отчетный месяц    февраль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2024</t>
    </r>
  </si>
  <si>
    <t>Численность получателей АППГ (февраль 2023)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</si>
  <si>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01.01.2024</t>
    </r>
  </si>
  <si>
    <t>Численность получателй АППГ (с 01.01.2023)"</t>
  </si>
  <si>
    <r>
      <t xml:space="preserve"> Отчетный месяц 
февраль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2024</t>
    </r>
  </si>
  <si>
    <t>АППГ  (февраль 2023)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</si>
  <si>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01.01.2024</t>
    </r>
  </si>
  <si>
    <t>АППГ (с 01.01.2023)</t>
  </si>
  <si>
    <t>Информация о получателях ежемесячной денежной выплаты отдельным категориям граждан, проживающих в Ленинградской области на 01.03.2024</t>
  </si>
  <si>
    <t>за февраль 2024 года</t>
  </si>
  <si>
    <t>Информация об использовании средств регионального материнского капитала 
на 01.03.2024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</si>
  <si>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01.03.2024</t>
    </r>
  </si>
  <si>
    <t>ежемесячные за февраль 2024 года</t>
  </si>
  <si>
    <t>Информация о численности граждан, получающих некоторые меры соцподдержки по состоянию 
на 01.03.2024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</si>
  <si>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февраль 2024 г.</t>
  </si>
  <si>
    <r>
      <t>Информация об оказании некоторых мер социальной поддержки из средств областного бюджета  </t>
    </r>
    <r>
      <rPr>
        <b/>
        <u/>
        <sz val="14"/>
        <rFont val="Times New Roman"/>
        <family val="1"/>
        <charset val="204"/>
      </rPr>
      <t>за  2024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01.03.2024 </t>
    </r>
  </si>
  <si>
    <t>Информация о получателях ежемесячная денежная выплата на ребенка от 3 до 7 лет включительно по состоянию на 01.03.2024</t>
  </si>
  <si>
    <t>начислено 
за февраль 2024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</si>
  <si>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февраль 2024 года</t>
  </si>
  <si>
    <t>на 01.03.2024</t>
  </si>
  <si>
    <t>в феврале 2024
детей   (чел.)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</si>
  <si>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марта 2024 г.</t>
  </si>
  <si>
    <t>Начислено в феврале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</si>
  <si>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01.03.2024</t>
  </si>
  <si>
    <t xml:space="preserve">ребенок-инвалид с особыми потребностями начислено в феврале 2024 </t>
  </si>
  <si>
    <t>ребенок, страдающий заболеванием врожденный буллезный эпидермолиз в феврале 2024</t>
  </si>
  <si>
    <t>ребенок без инвалидности, с заболеванием -  инсулинозависимый сахарный диабет                в феврале 2024</t>
  </si>
  <si>
    <t>Февраль 2024
ЛОГКУ "Центр социальной защиты населения"</t>
  </si>
  <si>
    <t>11580</t>
  </si>
  <si>
    <t>8600</t>
  </si>
  <si>
    <t>18535</t>
  </si>
  <si>
    <t>62371</t>
  </si>
  <si>
    <t>36095</t>
  </si>
  <si>
    <t>43995</t>
  </si>
  <si>
    <t>16743</t>
  </si>
  <si>
    <t>14031</t>
  </si>
  <si>
    <t>18985</t>
  </si>
  <si>
    <t>6609</t>
  </si>
  <si>
    <t>13733</t>
  </si>
  <si>
    <t>15815</t>
  </si>
  <si>
    <t>7804</t>
  </si>
  <si>
    <t>13106</t>
  </si>
  <si>
    <t>10588</t>
  </si>
  <si>
    <t>15484</t>
  </si>
  <si>
    <t>17663</t>
  </si>
  <si>
    <t>22297</t>
  </si>
  <si>
    <t>355503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</si>
</sst>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6" fillId="0" borderId="0"/>
    <xf numFmtId="43" fontId="2" fillId="0" borderId="0" applyFont="0" applyFill="0" applyBorder="0" applyAlignment="0" applyProtection="0"/>
    <xf numFmtId="0" fontId="85" fillId="0" borderId="0"/>
    <xf numFmtId="0" fontId="86" fillId="0" borderId="0"/>
  </cellStyleXfs>
  <cellXfs count="513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0" fontId="56" fillId="0" borderId="21" xfId="0" applyNumberFormat="1" applyFont="1" applyFill="1" applyBorder="1" applyAlignment="1">
      <alignment horizontal="center"/>
    </xf>
    <xf numFmtId="0" fontId="75" fillId="0" borderId="0" xfId="0" applyFont="1" applyFill="1"/>
    <xf numFmtId="0" fontId="57" fillId="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77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78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79" fillId="0" borderId="0" xfId="106" applyFont="1" applyFill="1" applyAlignment="1">
      <alignment horizontal="center" vertical="center"/>
    </xf>
    <xf numFmtId="0" fontId="79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0" fillId="0" borderId="0" xfId="106" applyFont="1" applyFill="1"/>
    <xf numFmtId="0" fontId="81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3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4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77" fillId="0" borderId="0" xfId="106" applyFont="1" applyFill="1" applyAlignment="1">
      <alignment horizontal="left"/>
    </xf>
    <xf numFmtId="0" fontId="85" fillId="0" borderId="0" xfId="155" applyAlignment="1">
      <alignment horizontal="left"/>
    </xf>
    <xf numFmtId="0" fontId="85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1" fillId="0" borderId="0" xfId="0" applyFont="1"/>
    <xf numFmtId="0" fontId="5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57" fillId="0" borderId="72" xfId="0" applyNumberFormat="1" applyFont="1" applyBorder="1" applyAlignment="1">
      <alignment horizontal="center"/>
    </xf>
    <xf numFmtId="0" fontId="77" fillId="0" borderId="0" xfId="0" applyFont="1" applyAlignment="1">
      <alignment horizontal="left"/>
    </xf>
    <xf numFmtId="3" fontId="56" fillId="0" borderId="22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94" fillId="0" borderId="31" xfId="0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/>
    </xf>
    <xf numFmtId="3" fontId="56" fillId="49" borderId="31" xfId="0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 vertical="center" wrapText="1"/>
    </xf>
    <xf numFmtId="0" fontId="57" fillId="49" borderId="31" xfId="0" applyNumberFormat="1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top" wrapText="1"/>
    </xf>
    <xf numFmtId="49" fontId="57" fillId="0" borderId="24" xfId="0" applyNumberFormat="1" applyFont="1" applyFill="1" applyBorder="1" applyAlignment="1">
      <alignment horizontal="center" vertical="center" wrapText="1"/>
    </xf>
    <xf numFmtId="4" fontId="94" fillId="0" borderId="31" xfId="0" applyNumberFormat="1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 wrapText="1"/>
    </xf>
    <xf numFmtId="0" fontId="7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77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77" fillId="0" borderId="0" xfId="106" applyFont="1" applyFill="1" applyAlignment="1">
      <alignment horizontal="center" wrapText="1"/>
    </xf>
    <xf numFmtId="0" fontId="64" fillId="49" borderId="20" xfId="84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0" fillId="0" borderId="0" xfId="0" applyNumberFormat="1" applyFont="1" applyAlignment="1">
      <alignment horizontal="center" wrapText="1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9" fillId="0" borderId="20" xfId="0" applyNumberFormat="1" applyFont="1" applyBorder="1" applyAlignment="1">
      <alignment horizontal="center"/>
    </xf>
    <xf numFmtId="0" fontId="87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91" fillId="49" borderId="2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left" vertical="center" wrapText="1"/>
    </xf>
    <xf numFmtId="0" fontId="93" fillId="0" borderId="31" xfId="0" applyFont="1" applyFill="1" applyBorder="1" applyAlignment="1">
      <alignment horizontal="center" vertical="center" wrapText="1"/>
    </xf>
    <xf numFmtId="0" fontId="93" fillId="0" borderId="42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left" vertical="center" wrapText="1"/>
    </xf>
    <xf numFmtId="0" fontId="94" fillId="0" borderId="42" xfId="0" applyFont="1" applyFill="1" applyBorder="1" applyAlignment="1">
      <alignment horizontal="left" vertical="center" wrapText="1"/>
    </xf>
    <xf numFmtId="4" fontId="94" fillId="0" borderId="31" xfId="0" applyNumberFormat="1" applyFont="1" applyFill="1" applyBorder="1" applyAlignment="1">
      <alignment horizontal="center" vertical="center"/>
    </xf>
    <xf numFmtId="4" fontId="94" fillId="0" borderId="42" xfId="0" applyNumberFormat="1" applyFont="1" applyFill="1" applyBorder="1" applyAlignment="1">
      <alignment horizontal="center" vertical="center"/>
    </xf>
    <xf numFmtId="0" fontId="2" fillId="0" borderId="0" xfId="106" applyAlignment="1">
      <alignment horizontal="center" wrapText="1"/>
    </xf>
    <xf numFmtId="0" fontId="56" fillId="51" borderId="21" xfId="0" applyNumberFormat="1" applyFont="1" applyFill="1" applyBorder="1" applyAlignment="1">
      <alignment horizontal="center" wrapText="1"/>
    </xf>
    <xf numFmtId="49" fontId="96" fillId="0" borderId="0" xfId="0" applyNumberFormat="1" applyFont="1" applyAlignment="1">
      <alignment horizontal="center" vertical="center" wrapText="1"/>
    </xf>
    <xf numFmtId="49" fontId="96" fillId="0" borderId="20" xfId="0" applyNumberFormat="1" applyFont="1" applyBorder="1" applyAlignment="1">
      <alignment horizontal="center" vertical="center" wrapText="1"/>
    </xf>
    <xf numFmtId="49" fontId="95" fillId="0" borderId="22" xfId="0" applyNumberFormat="1" applyFont="1" applyBorder="1" applyAlignment="1">
      <alignment horizontal="center" vertical="center" wrapText="1"/>
    </xf>
    <xf numFmtId="49" fontId="95" fillId="50" borderId="32" xfId="0" applyNumberFormat="1" applyFont="1" applyFill="1" applyBorder="1" applyAlignment="1">
      <alignment horizontal="center" vertical="center" wrapText="1"/>
    </xf>
    <xf numFmtId="49" fontId="95" fillId="50" borderId="29" xfId="0" applyNumberFormat="1" applyFont="1" applyFill="1" applyBorder="1" applyAlignment="1">
      <alignment horizontal="center" vertical="center" wrapText="1"/>
    </xf>
    <xf numFmtId="49" fontId="95" fillId="50" borderId="33" xfId="0" applyNumberFormat="1" applyFont="1" applyFill="1" applyBorder="1" applyAlignment="1">
      <alignment horizontal="center" vertical="center" wrapText="1"/>
    </xf>
    <xf numFmtId="49" fontId="95" fillId="0" borderId="23" xfId="0" applyNumberFormat="1" applyFont="1" applyBorder="1" applyAlignment="1">
      <alignment horizontal="center" vertical="center" wrapText="1"/>
    </xf>
    <xf numFmtId="49" fontId="95" fillId="50" borderId="21" xfId="0" applyNumberFormat="1" applyFont="1" applyFill="1" applyBorder="1" applyAlignment="1">
      <alignment horizontal="center" vertical="center" wrapText="1"/>
    </xf>
    <xf numFmtId="49" fontId="95" fillId="50" borderId="21" xfId="0" applyNumberFormat="1" applyFont="1" applyFill="1" applyBorder="1" applyAlignment="1">
      <alignment horizontal="center" vertical="center" wrapText="1"/>
    </xf>
    <xf numFmtId="49" fontId="95" fillId="50" borderId="38" xfId="0" applyNumberFormat="1" applyFont="1" applyFill="1" applyBorder="1" applyAlignment="1">
      <alignment horizontal="center" vertical="center" wrapText="1"/>
    </xf>
    <xf numFmtId="49" fontId="95" fillId="50" borderId="39" xfId="0" applyNumberFormat="1" applyFont="1" applyFill="1" applyBorder="1" applyAlignment="1">
      <alignment horizontal="center" vertical="center" wrapText="1"/>
    </xf>
    <xf numFmtId="49" fontId="95" fillId="50" borderId="20" xfId="0" applyNumberFormat="1" applyFont="1" applyFill="1" applyBorder="1" applyAlignment="1">
      <alignment horizontal="center" vertical="center" wrapText="1"/>
    </xf>
    <xf numFmtId="49" fontId="95" fillId="0" borderId="24" xfId="0" applyNumberFormat="1" applyFont="1" applyBorder="1" applyAlignment="1">
      <alignment horizontal="center" vertical="center" wrapText="1"/>
    </xf>
    <xf numFmtId="49" fontId="95" fillId="50" borderId="25" xfId="0" applyNumberFormat="1" applyFont="1" applyFill="1" applyBorder="1" applyAlignment="1">
      <alignment horizontal="center" vertical="center" wrapText="1"/>
    </xf>
    <xf numFmtId="49" fontId="95" fillId="50" borderId="2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/>
    <xf numFmtId="0" fontId="99" fillId="50" borderId="21" xfId="0" applyFont="1" applyFill="1" applyBorder="1" applyAlignment="1">
      <alignment horizontal="center"/>
    </xf>
    <xf numFmtId="0" fontId="99" fillId="50" borderId="21" xfId="0" applyFont="1" applyFill="1" applyBorder="1" applyAlignment="1">
      <alignment horizontal="center" vertical="center"/>
    </xf>
    <xf numFmtId="0" fontId="99" fillId="50" borderId="25" xfId="0" applyFont="1" applyFill="1" applyBorder="1" applyAlignment="1">
      <alignment horizontal="center" vertical="center"/>
    </xf>
    <xf numFmtId="0" fontId="99" fillId="50" borderId="26" xfId="0" applyFont="1" applyFill="1" applyBorder="1" applyAlignment="1">
      <alignment horizontal="center" vertical="center"/>
    </xf>
    <xf numFmtId="0" fontId="99" fillId="5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21" xfId="0" applyFont="1" applyFill="1" applyBorder="1" applyAlignment="1">
      <alignment horizontal="right"/>
    </xf>
    <xf numFmtId="0" fontId="95" fillId="50" borderId="21" xfId="0" applyFont="1" applyFill="1" applyBorder="1" applyAlignment="1">
      <alignment horizontal="center"/>
    </xf>
    <xf numFmtId="0" fontId="95" fillId="50" borderId="25" xfId="0" applyFont="1" applyFill="1" applyBorder="1" applyAlignment="1">
      <alignment horizontal="center"/>
    </xf>
    <xf numFmtId="0" fontId="95" fillId="50" borderId="26" xfId="0" applyFont="1" applyFill="1" applyBorder="1" applyAlignment="1">
      <alignment horizontal="center"/>
    </xf>
    <xf numFmtId="0" fontId="100" fillId="50" borderId="25" xfId="0" applyFont="1" applyFill="1" applyBorder="1" applyAlignment="1">
      <alignment horizontal="center" vertical="center"/>
    </xf>
    <xf numFmtId="0" fontId="100" fillId="50" borderId="2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95" fillId="0" borderId="25" xfId="0" applyFont="1" applyBorder="1" applyAlignment="1">
      <alignment horizontal="center"/>
    </xf>
    <xf numFmtId="0" fontId="95" fillId="0" borderId="26" xfId="0" applyFont="1" applyBorder="1" applyAlignment="1">
      <alignment horizontal="center"/>
    </xf>
    <xf numFmtId="0" fontId="59" fillId="0" borderId="29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Alignment="1">
      <alignment horizontal="left" vertical="top"/>
    </xf>
    <xf numFmtId="0" fontId="62" fillId="0" borderId="0" xfId="0" applyNumberFormat="1" applyFont="1" applyFill="1" applyAlignment="1">
      <alignment horizontal="center" vertical="top"/>
    </xf>
    <xf numFmtId="0" fontId="101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57" fillId="0" borderId="21" xfId="106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../2023/06_2023/&#1054;&#1090;&#1082;&#1088;&#1099;&#1090;&#1100;%20&#1082;&#1072;&#1088;&#1090;&#1086;&#1090;&#1077;&#1082;&#1091;" TargetMode="External"/><Relationship Id="rId21" Type="http://schemas.openxmlformats.org/officeDocument/2006/relationships/hyperlink" Target="../../2023/06_2023/&#1054;&#1090;&#1082;&#1088;&#1099;&#1090;&#1100;%20&#1082;&#1072;&#1088;&#1090;&#1086;&#1090;&#1077;&#1082;&#1091;" TargetMode="External"/><Relationship Id="rId42" Type="http://schemas.openxmlformats.org/officeDocument/2006/relationships/hyperlink" Target="../../2023/06_2023/&#1054;&#1090;&#1082;&#1088;&#1099;&#1090;&#1100;%20&#1082;&#1072;&#1088;&#1090;&#1086;&#1090;&#1077;&#1082;&#1091;" TargetMode="External"/><Relationship Id="rId63" Type="http://schemas.openxmlformats.org/officeDocument/2006/relationships/hyperlink" Target="../../2023/06_2023/&#1054;&#1090;&#1082;&#1088;&#1099;&#1090;&#1100;%20&#1082;&#1072;&#1088;&#1090;&#1086;&#1090;&#1077;&#1082;&#1091;" TargetMode="External"/><Relationship Id="rId84" Type="http://schemas.openxmlformats.org/officeDocument/2006/relationships/hyperlink" Target="../../2023/06_2023/&#1054;&#1090;&#1082;&#1088;&#1099;&#1090;&#1100;%20&#1082;&#1072;&#1088;&#1090;&#1086;&#1090;&#1077;&#1082;&#1091;" TargetMode="External"/><Relationship Id="rId138" Type="http://schemas.openxmlformats.org/officeDocument/2006/relationships/hyperlink" Target="../../2023/06_2023/&#1054;&#1090;&#1082;&#1088;&#1099;&#1090;&#1100;%20&#1082;&#1072;&#1088;&#1090;&#1086;&#1090;&#1077;&#1082;&#1091;" TargetMode="External"/><Relationship Id="rId107" Type="http://schemas.openxmlformats.org/officeDocument/2006/relationships/hyperlink" Target="../../2023/06_2023/&#1054;&#1090;&#1082;&#1088;&#1099;&#1090;&#1100;%20&#1082;&#1072;&#1088;&#1090;&#1086;&#1090;&#1077;&#1082;&#1091;" TargetMode="External"/><Relationship Id="rId11" Type="http://schemas.openxmlformats.org/officeDocument/2006/relationships/hyperlink" Target="../../2023/06_2023/&#1054;&#1090;&#1082;&#1088;&#1099;&#1090;&#1100;%20&#1082;&#1072;&#1088;&#1090;&#1086;&#1090;&#1077;&#1082;&#1091;" TargetMode="External"/><Relationship Id="rId32" Type="http://schemas.openxmlformats.org/officeDocument/2006/relationships/hyperlink" Target="../../2023/06_2023/&#1054;&#1090;&#1082;&#1088;&#1099;&#1090;&#1100;%20&#1082;&#1072;&#1088;&#1090;&#1086;&#1090;&#1077;&#1082;&#1091;" TargetMode="External"/><Relationship Id="rId53" Type="http://schemas.openxmlformats.org/officeDocument/2006/relationships/hyperlink" Target="../../2023/06_2023/&#1054;&#1090;&#1082;&#1088;&#1099;&#1090;&#1100;%20&#1082;&#1072;&#1088;&#1090;&#1086;&#1090;&#1077;&#1082;&#1091;" TargetMode="External"/><Relationship Id="rId74" Type="http://schemas.openxmlformats.org/officeDocument/2006/relationships/hyperlink" Target="../../2023/06_2023/&#1054;&#1090;&#1082;&#1088;&#1099;&#1090;&#1100;%20&#1082;&#1072;&#1088;&#1090;&#1086;&#1090;&#1077;&#1082;&#1091;" TargetMode="External"/><Relationship Id="rId128" Type="http://schemas.openxmlformats.org/officeDocument/2006/relationships/hyperlink" Target="../../2023/06_2023/&#1054;&#1090;&#1082;&#1088;&#1099;&#1090;&#1100;%20&#1082;&#1072;&#1088;&#1090;&#1086;&#1090;&#1077;&#1082;&#1091;" TargetMode="External"/><Relationship Id="rId149" Type="http://schemas.openxmlformats.org/officeDocument/2006/relationships/hyperlink" Target="../../2023/06_2023/&#1054;&#1090;&#1082;&#1088;&#1099;&#1090;&#1100;%20&#1082;&#1072;&#1088;&#1090;&#1086;&#1090;&#1077;&#1082;&#1091;" TargetMode="External"/><Relationship Id="rId5" Type="http://schemas.openxmlformats.org/officeDocument/2006/relationships/hyperlink" Target="../../2023/06_2023/&#1054;&#1090;&#1082;&#1088;&#1099;&#1090;&#1100;%20&#1082;&#1072;&#1088;&#1090;&#1086;&#1090;&#1077;&#1082;&#1091;" TargetMode="External"/><Relationship Id="rId95" Type="http://schemas.openxmlformats.org/officeDocument/2006/relationships/hyperlink" Target="../../2023/06_2023/&#1054;&#1090;&#1082;&#1088;&#1099;&#1090;&#1100;%20&#1082;&#1072;&#1088;&#1090;&#1086;&#1090;&#1077;&#1082;&#1091;" TargetMode="External"/><Relationship Id="rId22" Type="http://schemas.openxmlformats.org/officeDocument/2006/relationships/hyperlink" Target="../../2023/06_2023/&#1054;&#1090;&#1082;&#1088;&#1099;&#1090;&#1100;%20&#1082;&#1072;&#1088;&#1090;&#1086;&#1090;&#1077;&#1082;&#1091;" TargetMode="External"/><Relationship Id="rId43" Type="http://schemas.openxmlformats.org/officeDocument/2006/relationships/hyperlink" Target="../../2023/06_2023/&#1054;&#1090;&#1082;&#1088;&#1099;&#1090;&#1100;%20&#1082;&#1072;&#1088;&#1090;&#1086;&#1090;&#1077;&#1082;&#1091;" TargetMode="External"/><Relationship Id="rId64" Type="http://schemas.openxmlformats.org/officeDocument/2006/relationships/hyperlink" Target="../../2023/06_2023/&#1054;&#1090;&#1082;&#1088;&#1099;&#1090;&#1100;%20&#1082;&#1072;&#1088;&#1090;&#1086;&#1090;&#1077;&#1082;&#1091;" TargetMode="External"/><Relationship Id="rId118" Type="http://schemas.openxmlformats.org/officeDocument/2006/relationships/hyperlink" Target="../../2023/06_2023/&#1054;&#1090;&#1082;&#1088;&#1099;&#1090;&#1100;%20&#1082;&#1072;&#1088;&#1090;&#1086;&#1090;&#1077;&#1082;&#1091;" TargetMode="External"/><Relationship Id="rId139" Type="http://schemas.openxmlformats.org/officeDocument/2006/relationships/hyperlink" Target="../../2023/06_2023/&#1054;&#1090;&#1082;&#1088;&#1099;&#1090;&#1100;%20&#1082;&#1072;&#1088;&#1090;&#1086;&#1090;&#1077;&#1082;&#1091;" TargetMode="External"/><Relationship Id="rId80" Type="http://schemas.openxmlformats.org/officeDocument/2006/relationships/hyperlink" Target="../../2023/06_2023/&#1054;&#1090;&#1082;&#1088;&#1099;&#1090;&#1100;%20&#1082;&#1072;&#1088;&#1090;&#1086;&#1090;&#1077;&#1082;&#1091;" TargetMode="External"/><Relationship Id="rId85" Type="http://schemas.openxmlformats.org/officeDocument/2006/relationships/hyperlink" Target="../../2023/06_2023/&#1054;&#1090;&#1082;&#1088;&#1099;&#1090;&#1100;%20&#1082;&#1072;&#1088;&#1090;&#1086;&#1090;&#1077;&#1082;&#1091;" TargetMode="External"/><Relationship Id="rId150" Type="http://schemas.openxmlformats.org/officeDocument/2006/relationships/hyperlink" Target="../../2023/06_2023/&#1054;&#1090;&#1082;&#1088;&#1099;&#1090;&#1100;%20&#1082;&#1072;&#1088;&#1090;&#1086;&#1090;&#1077;&#1082;&#1091;" TargetMode="External"/><Relationship Id="rId155" Type="http://schemas.openxmlformats.org/officeDocument/2006/relationships/hyperlink" Target="../../2023/06_2023/&#1054;&#1090;&#1082;&#1088;&#1099;&#1090;&#1100;%20&#1082;&#1072;&#1088;&#1090;&#1086;&#1090;&#1077;&#1082;&#1091;" TargetMode="External"/><Relationship Id="rId12" Type="http://schemas.openxmlformats.org/officeDocument/2006/relationships/hyperlink" Target="../../2023/06_2023/&#1054;&#1090;&#1082;&#1088;&#1099;&#1090;&#1100;%20&#1082;&#1072;&#1088;&#1090;&#1086;&#1090;&#1077;&#1082;&#1091;" TargetMode="External"/><Relationship Id="rId17" Type="http://schemas.openxmlformats.org/officeDocument/2006/relationships/hyperlink" Target="../../2023/06_2023/&#1054;&#1090;&#1082;&#1088;&#1099;&#1090;&#1100;%20&#1082;&#1072;&#1088;&#1090;&#1086;&#1090;&#1077;&#1082;&#1091;" TargetMode="External"/><Relationship Id="rId33" Type="http://schemas.openxmlformats.org/officeDocument/2006/relationships/hyperlink" Target="../../2023/06_2023/&#1054;&#1090;&#1082;&#1088;&#1099;&#1090;&#1100;%20&#1082;&#1072;&#1088;&#1090;&#1086;&#1090;&#1077;&#1082;&#1091;" TargetMode="External"/><Relationship Id="rId38" Type="http://schemas.openxmlformats.org/officeDocument/2006/relationships/hyperlink" Target="../../2023/06_2023/&#1054;&#1090;&#1082;&#1088;&#1099;&#1090;&#1100;%20&#1082;&#1072;&#1088;&#1090;&#1086;&#1090;&#1077;&#1082;&#1091;" TargetMode="External"/><Relationship Id="rId59" Type="http://schemas.openxmlformats.org/officeDocument/2006/relationships/hyperlink" Target="../../2023/06_2023/&#1054;&#1090;&#1082;&#1088;&#1099;&#1090;&#1100;%20&#1082;&#1072;&#1088;&#1090;&#1086;&#1090;&#1077;&#1082;&#1091;" TargetMode="External"/><Relationship Id="rId103" Type="http://schemas.openxmlformats.org/officeDocument/2006/relationships/hyperlink" Target="../../2023/06_2023/&#1054;&#1090;&#1082;&#1088;&#1099;&#1090;&#1100;%20&#1082;&#1072;&#1088;&#1090;&#1086;&#1090;&#1077;&#1082;&#1091;" TargetMode="External"/><Relationship Id="rId108" Type="http://schemas.openxmlformats.org/officeDocument/2006/relationships/hyperlink" Target="../../2023/06_2023/&#1054;&#1090;&#1082;&#1088;&#1099;&#1090;&#1100;%20&#1082;&#1072;&#1088;&#1090;&#1086;&#1090;&#1077;&#1082;&#1091;" TargetMode="External"/><Relationship Id="rId124" Type="http://schemas.openxmlformats.org/officeDocument/2006/relationships/hyperlink" Target="../../2023/06_2023/&#1054;&#1090;&#1082;&#1088;&#1099;&#1090;&#1100;%20&#1082;&#1072;&#1088;&#1090;&#1086;&#1090;&#1077;&#1082;&#1091;" TargetMode="External"/><Relationship Id="rId129" Type="http://schemas.openxmlformats.org/officeDocument/2006/relationships/hyperlink" Target="../../2023/06_2023/&#1054;&#1090;&#1082;&#1088;&#1099;&#1090;&#1100;%20&#1082;&#1072;&#1088;&#1090;&#1086;&#1090;&#1077;&#1082;&#1091;" TargetMode="External"/><Relationship Id="rId54" Type="http://schemas.openxmlformats.org/officeDocument/2006/relationships/hyperlink" Target="../../2023/06_2023/&#1054;&#1090;&#1082;&#1088;&#1099;&#1090;&#1100;%20&#1082;&#1072;&#1088;&#1090;&#1086;&#1090;&#1077;&#1082;&#1091;" TargetMode="External"/><Relationship Id="rId70" Type="http://schemas.openxmlformats.org/officeDocument/2006/relationships/hyperlink" Target="../../2023/06_2023/&#1054;&#1090;&#1082;&#1088;&#1099;&#1090;&#1100;%20&#1082;&#1072;&#1088;&#1090;&#1086;&#1090;&#1077;&#1082;&#1091;" TargetMode="External"/><Relationship Id="rId75" Type="http://schemas.openxmlformats.org/officeDocument/2006/relationships/hyperlink" Target="../../2023/06_2023/&#1054;&#1090;&#1082;&#1088;&#1099;&#1090;&#1100;%20&#1082;&#1072;&#1088;&#1090;&#1086;&#1090;&#1077;&#1082;&#1091;" TargetMode="External"/><Relationship Id="rId91" Type="http://schemas.openxmlformats.org/officeDocument/2006/relationships/hyperlink" Target="../../2023/06_2023/&#1054;&#1090;&#1082;&#1088;&#1099;&#1090;&#1100;%20&#1082;&#1072;&#1088;&#1090;&#1086;&#1090;&#1077;&#1082;&#1091;" TargetMode="External"/><Relationship Id="rId96" Type="http://schemas.openxmlformats.org/officeDocument/2006/relationships/hyperlink" Target="../../2023/06_2023/&#1054;&#1090;&#1082;&#1088;&#1099;&#1090;&#1100;%20&#1082;&#1072;&#1088;&#1090;&#1086;&#1090;&#1077;&#1082;&#1091;" TargetMode="External"/><Relationship Id="rId140" Type="http://schemas.openxmlformats.org/officeDocument/2006/relationships/hyperlink" Target="../../2023/06_2023/&#1054;&#1090;&#1082;&#1088;&#1099;&#1090;&#1100;%20&#1082;&#1072;&#1088;&#1090;&#1086;&#1090;&#1077;&#1082;&#1091;" TargetMode="External"/><Relationship Id="rId145" Type="http://schemas.openxmlformats.org/officeDocument/2006/relationships/hyperlink" Target="../../2023/06_2023/&#1054;&#1090;&#1082;&#1088;&#1099;&#1090;&#1100;%20&#1082;&#1072;&#1088;&#1090;&#1086;&#1090;&#1077;&#1082;&#1091;" TargetMode="External"/><Relationship Id="rId1" Type="http://schemas.openxmlformats.org/officeDocument/2006/relationships/hyperlink" Target="../../2023/06_2023/&#1054;&#1090;&#1082;&#1088;&#1099;&#1090;&#1100;%20&#1082;&#1072;&#1088;&#1090;&#1086;&#1090;&#1077;&#1082;&#1091;" TargetMode="External"/><Relationship Id="rId6" Type="http://schemas.openxmlformats.org/officeDocument/2006/relationships/hyperlink" Target="../../2023/06_2023/&#1054;&#1090;&#1082;&#1088;&#1099;&#1090;&#1100;%20&#1082;&#1072;&#1088;&#1090;&#1086;&#1090;&#1077;&#1082;&#1091;" TargetMode="External"/><Relationship Id="rId23" Type="http://schemas.openxmlformats.org/officeDocument/2006/relationships/hyperlink" Target="../../2023/06_2023/&#1054;&#1090;&#1082;&#1088;&#1099;&#1090;&#1100;%20&#1082;&#1072;&#1088;&#1090;&#1086;&#1090;&#1077;&#1082;&#1091;" TargetMode="External"/><Relationship Id="rId28" Type="http://schemas.openxmlformats.org/officeDocument/2006/relationships/hyperlink" Target="../../2023/06_2023/&#1054;&#1090;&#1082;&#1088;&#1099;&#1090;&#1100;%20&#1082;&#1072;&#1088;&#1090;&#1086;&#1090;&#1077;&#1082;&#1091;" TargetMode="External"/><Relationship Id="rId49" Type="http://schemas.openxmlformats.org/officeDocument/2006/relationships/hyperlink" Target="../../2023/06_2023/&#1054;&#1090;&#1082;&#1088;&#1099;&#1090;&#1100;%20&#1082;&#1072;&#1088;&#1090;&#1086;&#1090;&#1077;&#1082;&#1091;" TargetMode="External"/><Relationship Id="rId114" Type="http://schemas.openxmlformats.org/officeDocument/2006/relationships/hyperlink" Target="../../2023/06_2023/&#1054;&#1090;&#1082;&#1088;&#1099;&#1090;&#1100;%20&#1082;&#1072;&#1088;&#1090;&#1086;&#1090;&#1077;&#1082;&#1091;" TargetMode="External"/><Relationship Id="rId119" Type="http://schemas.openxmlformats.org/officeDocument/2006/relationships/hyperlink" Target="../../2023/06_2023/&#1054;&#1090;&#1082;&#1088;&#1099;&#1090;&#1100;%20&#1082;&#1072;&#1088;&#1090;&#1086;&#1090;&#1077;&#1082;&#1091;" TargetMode="External"/><Relationship Id="rId44" Type="http://schemas.openxmlformats.org/officeDocument/2006/relationships/hyperlink" Target="../../2023/06_2023/&#1054;&#1090;&#1082;&#1088;&#1099;&#1090;&#1100;%20&#1082;&#1072;&#1088;&#1090;&#1086;&#1090;&#1077;&#1082;&#1091;" TargetMode="External"/><Relationship Id="rId60" Type="http://schemas.openxmlformats.org/officeDocument/2006/relationships/hyperlink" Target="../../2023/06_2023/&#1054;&#1090;&#1082;&#1088;&#1099;&#1090;&#1100;%20&#1082;&#1072;&#1088;&#1090;&#1086;&#1090;&#1077;&#1082;&#1091;" TargetMode="External"/><Relationship Id="rId65" Type="http://schemas.openxmlformats.org/officeDocument/2006/relationships/hyperlink" Target="../../2023/06_2023/&#1054;&#1090;&#1082;&#1088;&#1099;&#1090;&#1100;%20&#1082;&#1072;&#1088;&#1090;&#1086;&#1090;&#1077;&#1082;&#1091;" TargetMode="External"/><Relationship Id="rId81" Type="http://schemas.openxmlformats.org/officeDocument/2006/relationships/hyperlink" Target="../../2023/06_2023/&#1054;&#1090;&#1082;&#1088;&#1099;&#1090;&#1100;%20&#1082;&#1072;&#1088;&#1090;&#1086;&#1090;&#1077;&#1082;&#1091;" TargetMode="External"/><Relationship Id="rId86" Type="http://schemas.openxmlformats.org/officeDocument/2006/relationships/hyperlink" Target="../../2023/06_2023/&#1054;&#1090;&#1082;&#1088;&#1099;&#1090;&#1100;%20&#1082;&#1072;&#1088;&#1090;&#1086;&#1090;&#1077;&#1082;&#1091;" TargetMode="External"/><Relationship Id="rId130" Type="http://schemas.openxmlformats.org/officeDocument/2006/relationships/hyperlink" Target="../../2023/06_2023/&#1054;&#1090;&#1082;&#1088;&#1099;&#1090;&#1100;%20&#1082;&#1072;&#1088;&#1090;&#1086;&#1090;&#1077;&#1082;&#1091;" TargetMode="External"/><Relationship Id="rId135" Type="http://schemas.openxmlformats.org/officeDocument/2006/relationships/hyperlink" Target="../../2023/06_2023/&#1054;&#1090;&#1082;&#1088;&#1099;&#1090;&#1100;%20&#1082;&#1072;&#1088;&#1090;&#1086;&#1090;&#1077;&#1082;&#1091;" TargetMode="External"/><Relationship Id="rId151" Type="http://schemas.openxmlformats.org/officeDocument/2006/relationships/hyperlink" Target="../../2023/06_2023/&#1054;&#1090;&#1082;&#1088;&#1099;&#1090;&#1100;%20&#1082;&#1072;&#1088;&#1090;&#1086;&#1090;&#1077;&#1082;&#1091;" TargetMode="External"/><Relationship Id="rId156" Type="http://schemas.openxmlformats.org/officeDocument/2006/relationships/hyperlink" Target="../../2023/06_2023/&#1054;&#1090;&#1082;&#1088;&#1099;&#1090;&#1100;%20&#1082;&#1072;&#1088;&#1090;&#1086;&#1090;&#1077;&#1082;&#1091;" TargetMode="External"/><Relationship Id="rId13" Type="http://schemas.openxmlformats.org/officeDocument/2006/relationships/hyperlink" Target="../../2023/06_2023/&#1054;&#1090;&#1082;&#1088;&#1099;&#1090;&#1100;%20&#1082;&#1072;&#1088;&#1090;&#1086;&#1090;&#1077;&#1082;&#1091;" TargetMode="External"/><Relationship Id="rId18" Type="http://schemas.openxmlformats.org/officeDocument/2006/relationships/hyperlink" Target="../../2023/06_2023/&#1054;&#1090;&#1082;&#1088;&#1099;&#1090;&#1100;%20&#1082;&#1072;&#1088;&#1090;&#1086;&#1090;&#1077;&#1082;&#1091;" TargetMode="External"/><Relationship Id="rId39" Type="http://schemas.openxmlformats.org/officeDocument/2006/relationships/hyperlink" Target="../../2023/06_2023/&#1054;&#1090;&#1082;&#1088;&#1099;&#1090;&#1100;%20&#1082;&#1072;&#1088;&#1090;&#1086;&#1090;&#1077;&#1082;&#1091;" TargetMode="External"/><Relationship Id="rId109" Type="http://schemas.openxmlformats.org/officeDocument/2006/relationships/hyperlink" Target="../../2023/06_2023/&#1054;&#1090;&#1082;&#1088;&#1099;&#1090;&#1100;%20&#1082;&#1072;&#1088;&#1090;&#1086;&#1090;&#1077;&#1082;&#1091;" TargetMode="External"/><Relationship Id="rId34" Type="http://schemas.openxmlformats.org/officeDocument/2006/relationships/hyperlink" Target="../../2023/06_2023/&#1054;&#1090;&#1082;&#1088;&#1099;&#1090;&#1100;%20&#1082;&#1072;&#1088;&#1090;&#1086;&#1090;&#1077;&#1082;&#1091;" TargetMode="External"/><Relationship Id="rId50" Type="http://schemas.openxmlformats.org/officeDocument/2006/relationships/hyperlink" Target="../../2023/06_2023/&#1054;&#1090;&#1082;&#1088;&#1099;&#1090;&#1100;%20&#1082;&#1072;&#1088;&#1090;&#1086;&#1090;&#1077;&#1082;&#1091;" TargetMode="External"/><Relationship Id="rId55" Type="http://schemas.openxmlformats.org/officeDocument/2006/relationships/hyperlink" Target="../../2023/06_2023/&#1054;&#1090;&#1082;&#1088;&#1099;&#1090;&#1100;%20&#1082;&#1072;&#1088;&#1090;&#1086;&#1090;&#1077;&#1082;&#1091;" TargetMode="External"/><Relationship Id="rId76" Type="http://schemas.openxmlformats.org/officeDocument/2006/relationships/hyperlink" Target="../../2023/06_2023/&#1054;&#1090;&#1082;&#1088;&#1099;&#1090;&#1100;%20&#1082;&#1072;&#1088;&#1090;&#1086;&#1090;&#1077;&#1082;&#1091;" TargetMode="External"/><Relationship Id="rId97" Type="http://schemas.openxmlformats.org/officeDocument/2006/relationships/hyperlink" Target="../../2023/06_2023/&#1054;&#1090;&#1082;&#1088;&#1099;&#1090;&#1100;%20&#1082;&#1072;&#1088;&#1090;&#1086;&#1090;&#1077;&#1082;&#1091;" TargetMode="External"/><Relationship Id="rId104" Type="http://schemas.openxmlformats.org/officeDocument/2006/relationships/hyperlink" Target="../../2023/06_2023/&#1054;&#1090;&#1082;&#1088;&#1099;&#1090;&#1100;%20&#1082;&#1072;&#1088;&#1090;&#1086;&#1090;&#1077;&#1082;&#1091;" TargetMode="External"/><Relationship Id="rId120" Type="http://schemas.openxmlformats.org/officeDocument/2006/relationships/hyperlink" Target="../../2023/06_2023/&#1054;&#1090;&#1082;&#1088;&#1099;&#1090;&#1100;%20&#1082;&#1072;&#1088;&#1090;&#1086;&#1090;&#1077;&#1082;&#1091;" TargetMode="External"/><Relationship Id="rId125" Type="http://schemas.openxmlformats.org/officeDocument/2006/relationships/hyperlink" Target="../../2023/06_2023/&#1054;&#1090;&#1082;&#1088;&#1099;&#1090;&#1100;%20&#1082;&#1072;&#1088;&#1090;&#1086;&#1090;&#1077;&#1082;&#1091;" TargetMode="External"/><Relationship Id="rId141" Type="http://schemas.openxmlformats.org/officeDocument/2006/relationships/hyperlink" Target="../../2023/06_2023/&#1054;&#1090;&#1082;&#1088;&#1099;&#1090;&#1100;%20&#1082;&#1072;&#1088;&#1090;&#1086;&#1090;&#1077;&#1082;&#1091;" TargetMode="External"/><Relationship Id="rId146" Type="http://schemas.openxmlformats.org/officeDocument/2006/relationships/hyperlink" Target="../../2023/06_2023/&#1054;&#1090;&#1082;&#1088;&#1099;&#1090;&#1100;%20&#1082;&#1072;&#1088;&#1090;&#1086;&#1090;&#1077;&#1082;&#1091;" TargetMode="External"/><Relationship Id="rId7" Type="http://schemas.openxmlformats.org/officeDocument/2006/relationships/hyperlink" Target="../../2023/06_2023/&#1054;&#1090;&#1082;&#1088;&#1099;&#1090;&#1100;%20&#1082;&#1072;&#1088;&#1090;&#1086;&#1090;&#1077;&#1082;&#1091;" TargetMode="External"/><Relationship Id="rId71" Type="http://schemas.openxmlformats.org/officeDocument/2006/relationships/hyperlink" Target="../../2023/06_2023/&#1054;&#1090;&#1082;&#1088;&#1099;&#1090;&#1100;%20&#1082;&#1072;&#1088;&#1090;&#1086;&#1090;&#1077;&#1082;&#1091;" TargetMode="External"/><Relationship Id="rId92" Type="http://schemas.openxmlformats.org/officeDocument/2006/relationships/hyperlink" Target="../../2023/06_2023/&#1054;&#1090;&#1082;&#1088;&#1099;&#1090;&#1100;%20&#1082;&#1072;&#1088;&#1090;&#1086;&#1090;&#1077;&#1082;&#1091;" TargetMode="External"/><Relationship Id="rId2" Type="http://schemas.openxmlformats.org/officeDocument/2006/relationships/hyperlink" Target="../../2023/06_2023/&#1054;&#1090;&#1082;&#1088;&#1099;&#1090;&#1100;%20&#1082;&#1072;&#1088;&#1090;&#1086;&#1090;&#1077;&#1082;&#1091;" TargetMode="External"/><Relationship Id="rId29" Type="http://schemas.openxmlformats.org/officeDocument/2006/relationships/hyperlink" Target="../../2023/06_2023/&#1054;&#1090;&#1082;&#1088;&#1099;&#1090;&#1100;%20&#1082;&#1072;&#1088;&#1090;&#1086;&#1090;&#1077;&#1082;&#1091;" TargetMode="External"/><Relationship Id="rId24" Type="http://schemas.openxmlformats.org/officeDocument/2006/relationships/hyperlink" Target="../../2023/06_2023/&#1054;&#1090;&#1082;&#1088;&#1099;&#1090;&#1100;%20&#1082;&#1072;&#1088;&#1090;&#1086;&#1090;&#1077;&#1082;&#1091;" TargetMode="External"/><Relationship Id="rId40" Type="http://schemas.openxmlformats.org/officeDocument/2006/relationships/hyperlink" Target="../../2023/06_2023/&#1054;&#1090;&#1082;&#1088;&#1099;&#1090;&#1100;%20&#1082;&#1072;&#1088;&#1090;&#1086;&#1090;&#1077;&#1082;&#1091;" TargetMode="External"/><Relationship Id="rId45" Type="http://schemas.openxmlformats.org/officeDocument/2006/relationships/hyperlink" Target="../../2023/06_2023/&#1054;&#1090;&#1082;&#1088;&#1099;&#1090;&#1100;%20&#1082;&#1072;&#1088;&#1090;&#1086;&#1090;&#1077;&#1082;&#1091;" TargetMode="External"/><Relationship Id="rId66" Type="http://schemas.openxmlformats.org/officeDocument/2006/relationships/hyperlink" Target="../../2023/06_2023/&#1054;&#1090;&#1082;&#1088;&#1099;&#1090;&#1100;%20&#1082;&#1072;&#1088;&#1090;&#1086;&#1090;&#1077;&#1082;&#1091;" TargetMode="External"/><Relationship Id="rId87" Type="http://schemas.openxmlformats.org/officeDocument/2006/relationships/hyperlink" Target="../../2023/06_2023/&#1054;&#1090;&#1082;&#1088;&#1099;&#1090;&#1100;%20&#1082;&#1072;&#1088;&#1090;&#1086;&#1090;&#1077;&#1082;&#1091;" TargetMode="External"/><Relationship Id="rId110" Type="http://schemas.openxmlformats.org/officeDocument/2006/relationships/hyperlink" Target="../../2023/06_2023/&#1054;&#1090;&#1082;&#1088;&#1099;&#1090;&#1100;%20&#1082;&#1072;&#1088;&#1090;&#1086;&#1090;&#1077;&#1082;&#1091;" TargetMode="External"/><Relationship Id="rId115" Type="http://schemas.openxmlformats.org/officeDocument/2006/relationships/hyperlink" Target="../../2023/06_2023/&#1054;&#1090;&#1082;&#1088;&#1099;&#1090;&#1100;%20&#1082;&#1072;&#1088;&#1090;&#1086;&#1090;&#1077;&#1082;&#1091;" TargetMode="External"/><Relationship Id="rId131" Type="http://schemas.openxmlformats.org/officeDocument/2006/relationships/hyperlink" Target="../../2023/06_2023/&#1054;&#1090;&#1082;&#1088;&#1099;&#1090;&#1100;%20&#1082;&#1072;&#1088;&#1090;&#1086;&#1090;&#1077;&#1082;&#1091;" TargetMode="External"/><Relationship Id="rId136" Type="http://schemas.openxmlformats.org/officeDocument/2006/relationships/hyperlink" Target="../../2023/06_2023/&#1054;&#1090;&#1082;&#1088;&#1099;&#1090;&#1100;%20&#1082;&#1072;&#1088;&#1090;&#1086;&#1090;&#1077;&#1082;&#1091;" TargetMode="External"/><Relationship Id="rId157" Type="http://schemas.openxmlformats.org/officeDocument/2006/relationships/hyperlink" Target="../../2023/06_2023/&#1054;&#1090;&#1082;&#1088;&#1099;&#1090;&#1100;%20&#1082;&#1072;&#1088;&#1090;&#1086;&#1090;&#1077;&#1082;&#1091;" TargetMode="External"/><Relationship Id="rId61" Type="http://schemas.openxmlformats.org/officeDocument/2006/relationships/hyperlink" Target="../../2023/06_2023/&#1054;&#1090;&#1082;&#1088;&#1099;&#1090;&#1100;%20&#1082;&#1072;&#1088;&#1090;&#1086;&#1090;&#1077;&#1082;&#1091;" TargetMode="External"/><Relationship Id="rId82" Type="http://schemas.openxmlformats.org/officeDocument/2006/relationships/hyperlink" Target="../../2023/06_2023/&#1054;&#1090;&#1082;&#1088;&#1099;&#1090;&#1100;%20&#1082;&#1072;&#1088;&#1090;&#1086;&#1090;&#1077;&#1082;&#1091;" TargetMode="External"/><Relationship Id="rId152" Type="http://schemas.openxmlformats.org/officeDocument/2006/relationships/hyperlink" Target="../../2023/06_2023/&#1054;&#1090;&#1082;&#1088;&#1099;&#1090;&#1100;%20&#1082;&#1072;&#1088;&#1090;&#1086;&#1090;&#1077;&#1082;&#1091;" TargetMode="External"/><Relationship Id="rId19" Type="http://schemas.openxmlformats.org/officeDocument/2006/relationships/hyperlink" Target="../../2023/06_2023/&#1054;&#1090;&#1082;&#1088;&#1099;&#1090;&#1100;%20&#1082;&#1072;&#1088;&#1090;&#1086;&#1090;&#1077;&#1082;&#1091;" TargetMode="External"/><Relationship Id="rId14" Type="http://schemas.openxmlformats.org/officeDocument/2006/relationships/hyperlink" Target="../../2023/06_2023/&#1054;&#1090;&#1082;&#1088;&#1099;&#1090;&#1100;%20&#1082;&#1072;&#1088;&#1090;&#1086;&#1090;&#1077;&#1082;&#1091;" TargetMode="External"/><Relationship Id="rId30" Type="http://schemas.openxmlformats.org/officeDocument/2006/relationships/hyperlink" Target="../../2023/06_2023/&#1054;&#1090;&#1082;&#1088;&#1099;&#1090;&#1100;%20&#1082;&#1072;&#1088;&#1090;&#1086;&#1090;&#1077;&#1082;&#1091;" TargetMode="External"/><Relationship Id="rId35" Type="http://schemas.openxmlformats.org/officeDocument/2006/relationships/hyperlink" Target="../../2023/06_2023/&#1054;&#1090;&#1082;&#1088;&#1099;&#1090;&#1100;%20&#1082;&#1072;&#1088;&#1090;&#1086;&#1090;&#1077;&#1082;&#1091;" TargetMode="External"/><Relationship Id="rId56" Type="http://schemas.openxmlformats.org/officeDocument/2006/relationships/hyperlink" Target="../../2023/06_2023/&#1054;&#1090;&#1082;&#1088;&#1099;&#1090;&#1100;%20&#1082;&#1072;&#1088;&#1090;&#1086;&#1090;&#1077;&#1082;&#1091;" TargetMode="External"/><Relationship Id="rId77" Type="http://schemas.openxmlformats.org/officeDocument/2006/relationships/hyperlink" Target="../../2023/06_2023/&#1054;&#1090;&#1082;&#1088;&#1099;&#1090;&#1100;%20&#1082;&#1072;&#1088;&#1090;&#1086;&#1090;&#1077;&#1082;&#1091;" TargetMode="External"/><Relationship Id="rId100" Type="http://schemas.openxmlformats.org/officeDocument/2006/relationships/hyperlink" Target="../../2023/06_2023/&#1054;&#1090;&#1082;&#1088;&#1099;&#1090;&#1100;%20&#1082;&#1072;&#1088;&#1090;&#1086;&#1090;&#1077;&#1082;&#1091;" TargetMode="External"/><Relationship Id="rId105" Type="http://schemas.openxmlformats.org/officeDocument/2006/relationships/hyperlink" Target="../../2023/06_2023/&#1054;&#1090;&#1082;&#1088;&#1099;&#1090;&#1100;%20&#1082;&#1072;&#1088;&#1090;&#1086;&#1090;&#1077;&#1082;&#1091;" TargetMode="External"/><Relationship Id="rId126" Type="http://schemas.openxmlformats.org/officeDocument/2006/relationships/hyperlink" Target="../../2023/06_2023/&#1054;&#1090;&#1082;&#1088;&#1099;&#1090;&#1100;%20&#1082;&#1072;&#1088;&#1090;&#1086;&#1090;&#1077;&#1082;&#1091;" TargetMode="External"/><Relationship Id="rId147" Type="http://schemas.openxmlformats.org/officeDocument/2006/relationships/hyperlink" Target="../../2023/06_2023/&#1054;&#1090;&#1082;&#1088;&#1099;&#1090;&#1100;%20&#1082;&#1072;&#1088;&#1090;&#1086;&#1090;&#1077;&#1082;&#1091;" TargetMode="External"/><Relationship Id="rId8" Type="http://schemas.openxmlformats.org/officeDocument/2006/relationships/hyperlink" Target="../../2023/06_2023/&#1054;&#1090;&#1082;&#1088;&#1099;&#1090;&#1100;%20&#1082;&#1072;&#1088;&#1090;&#1086;&#1090;&#1077;&#1082;&#1091;" TargetMode="External"/><Relationship Id="rId51" Type="http://schemas.openxmlformats.org/officeDocument/2006/relationships/hyperlink" Target="../../2023/06_2023/&#1054;&#1090;&#1082;&#1088;&#1099;&#1090;&#1100;%20&#1082;&#1072;&#1088;&#1090;&#1086;&#1090;&#1077;&#1082;&#1091;" TargetMode="External"/><Relationship Id="rId72" Type="http://schemas.openxmlformats.org/officeDocument/2006/relationships/hyperlink" Target="../../2023/06_2023/&#1054;&#1090;&#1082;&#1088;&#1099;&#1090;&#1100;%20&#1082;&#1072;&#1088;&#1090;&#1086;&#1090;&#1077;&#1082;&#1091;" TargetMode="External"/><Relationship Id="rId93" Type="http://schemas.openxmlformats.org/officeDocument/2006/relationships/hyperlink" Target="../../2023/06_2023/&#1054;&#1090;&#1082;&#1088;&#1099;&#1090;&#1100;%20&#1082;&#1072;&#1088;&#1090;&#1086;&#1090;&#1077;&#1082;&#1091;" TargetMode="External"/><Relationship Id="rId98" Type="http://schemas.openxmlformats.org/officeDocument/2006/relationships/hyperlink" Target="../../2023/06_2023/&#1054;&#1090;&#1082;&#1088;&#1099;&#1090;&#1100;%20&#1082;&#1072;&#1088;&#1090;&#1086;&#1090;&#1077;&#1082;&#1091;" TargetMode="External"/><Relationship Id="rId121" Type="http://schemas.openxmlformats.org/officeDocument/2006/relationships/hyperlink" Target="../../2023/06_2023/&#1054;&#1090;&#1082;&#1088;&#1099;&#1090;&#1100;%20&#1082;&#1072;&#1088;&#1090;&#1086;&#1090;&#1077;&#1082;&#1091;" TargetMode="External"/><Relationship Id="rId142" Type="http://schemas.openxmlformats.org/officeDocument/2006/relationships/hyperlink" Target="../../2023/06_2023/&#1054;&#1090;&#1082;&#1088;&#1099;&#1090;&#1100;%20&#1082;&#1072;&#1088;&#1090;&#1086;&#1090;&#1077;&#1082;&#1091;" TargetMode="External"/><Relationship Id="rId3" Type="http://schemas.openxmlformats.org/officeDocument/2006/relationships/hyperlink" Target="../../2023/06_2023/&#1054;&#1090;&#1082;&#1088;&#1099;&#1090;&#1100;%20&#1082;&#1072;&#1088;&#1090;&#1086;&#1090;&#1077;&#1082;&#1091;" TargetMode="External"/><Relationship Id="rId25" Type="http://schemas.openxmlformats.org/officeDocument/2006/relationships/hyperlink" Target="../../2023/06_2023/&#1054;&#1090;&#1082;&#1088;&#1099;&#1090;&#1100;%20&#1082;&#1072;&#1088;&#1090;&#1086;&#1090;&#1077;&#1082;&#1091;" TargetMode="External"/><Relationship Id="rId46" Type="http://schemas.openxmlformats.org/officeDocument/2006/relationships/hyperlink" Target="../../2023/06_2023/&#1054;&#1090;&#1082;&#1088;&#1099;&#1090;&#1100;%20&#1082;&#1072;&#1088;&#1090;&#1086;&#1090;&#1077;&#1082;&#1091;" TargetMode="External"/><Relationship Id="rId67" Type="http://schemas.openxmlformats.org/officeDocument/2006/relationships/hyperlink" Target="../../2023/06_2023/&#1054;&#1090;&#1082;&#1088;&#1099;&#1090;&#1100;%20&#1082;&#1072;&#1088;&#1090;&#1086;&#1090;&#1077;&#1082;&#1091;" TargetMode="External"/><Relationship Id="rId116" Type="http://schemas.openxmlformats.org/officeDocument/2006/relationships/hyperlink" Target="../../2023/06_2023/&#1054;&#1090;&#1082;&#1088;&#1099;&#1090;&#1100;%20&#1082;&#1072;&#1088;&#1090;&#1086;&#1090;&#1077;&#1082;&#1091;" TargetMode="External"/><Relationship Id="rId137" Type="http://schemas.openxmlformats.org/officeDocument/2006/relationships/hyperlink" Target="../../2023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../2023/06_2023/&#1054;&#1090;&#1082;&#1088;&#1099;&#1090;&#1100;%20&#1082;&#1072;&#1088;&#1090;&#1086;&#1090;&#1077;&#1082;&#1091;" TargetMode="External"/><Relationship Id="rId41" Type="http://schemas.openxmlformats.org/officeDocument/2006/relationships/hyperlink" Target="../../2023/06_2023/&#1054;&#1090;&#1082;&#1088;&#1099;&#1090;&#1100;%20&#1082;&#1072;&#1088;&#1090;&#1086;&#1090;&#1077;&#1082;&#1091;" TargetMode="External"/><Relationship Id="rId62" Type="http://schemas.openxmlformats.org/officeDocument/2006/relationships/hyperlink" Target="../../2023/06_2023/&#1054;&#1090;&#1082;&#1088;&#1099;&#1090;&#1100;%20&#1082;&#1072;&#1088;&#1090;&#1086;&#1090;&#1077;&#1082;&#1091;" TargetMode="External"/><Relationship Id="rId83" Type="http://schemas.openxmlformats.org/officeDocument/2006/relationships/hyperlink" Target="../../2023/06_2023/&#1054;&#1090;&#1082;&#1088;&#1099;&#1090;&#1100;%20&#1082;&#1072;&#1088;&#1090;&#1086;&#1090;&#1077;&#1082;&#1091;" TargetMode="External"/><Relationship Id="rId88" Type="http://schemas.openxmlformats.org/officeDocument/2006/relationships/hyperlink" Target="../../2023/06_2023/&#1054;&#1090;&#1082;&#1088;&#1099;&#1090;&#1100;%20&#1082;&#1072;&#1088;&#1090;&#1086;&#1090;&#1077;&#1082;&#1091;" TargetMode="External"/><Relationship Id="rId111" Type="http://schemas.openxmlformats.org/officeDocument/2006/relationships/hyperlink" Target="../../2023/06_2023/&#1054;&#1090;&#1082;&#1088;&#1099;&#1090;&#1100;%20&#1082;&#1072;&#1088;&#1090;&#1086;&#1090;&#1077;&#1082;&#1091;" TargetMode="External"/><Relationship Id="rId132" Type="http://schemas.openxmlformats.org/officeDocument/2006/relationships/hyperlink" Target="../../2023/06_2023/&#1054;&#1090;&#1082;&#1088;&#1099;&#1090;&#1100;%20&#1082;&#1072;&#1088;&#1090;&#1086;&#1090;&#1077;&#1082;&#1091;" TargetMode="External"/><Relationship Id="rId153" Type="http://schemas.openxmlformats.org/officeDocument/2006/relationships/hyperlink" Target="../../2023/06_2023/&#1054;&#1090;&#1082;&#1088;&#1099;&#1090;&#1100;%20&#1082;&#1072;&#1088;&#1090;&#1086;&#1090;&#1077;&#1082;&#1091;" TargetMode="External"/><Relationship Id="rId15" Type="http://schemas.openxmlformats.org/officeDocument/2006/relationships/hyperlink" Target="../../2023/06_2023/&#1054;&#1090;&#1082;&#1088;&#1099;&#1090;&#1100;%20&#1082;&#1072;&#1088;&#1090;&#1086;&#1090;&#1077;&#1082;&#1091;" TargetMode="External"/><Relationship Id="rId36" Type="http://schemas.openxmlformats.org/officeDocument/2006/relationships/hyperlink" Target="../../2023/06_2023/&#1054;&#1090;&#1082;&#1088;&#1099;&#1090;&#1100;%20&#1082;&#1072;&#1088;&#1090;&#1086;&#1090;&#1077;&#1082;&#1091;" TargetMode="External"/><Relationship Id="rId57" Type="http://schemas.openxmlformats.org/officeDocument/2006/relationships/hyperlink" Target="../../2023/06_2023/&#1054;&#1090;&#1082;&#1088;&#1099;&#1090;&#1100;%20&#1082;&#1072;&#1088;&#1090;&#1086;&#1090;&#1077;&#1082;&#1091;" TargetMode="External"/><Relationship Id="rId106" Type="http://schemas.openxmlformats.org/officeDocument/2006/relationships/hyperlink" Target="../../2023/06_2023/&#1054;&#1090;&#1082;&#1088;&#1099;&#1090;&#1100;%20&#1082;&#1072;&#1088;&#1090;&#1086;&#1090;&#1077;&#1082;&#1091;" TargetMode="External"/><Relationship Id="rId127" Type="http://schemas.openxmlformats.org/officeDocument/2006/relationships/hyperlink" Target="../../2023/06_2023/&#1054;&#1090;&#1082;&#1088;&#1099;&#1090;&#1100;%20&#1082;&#1072;&#1088;&#1090;&#1086;&#1090;&#1077;&#1082;&#1091;" TargetMode="External"/><Relationship Id="rId10" Type="http://schemas.openxmlformats.org/officeDocument/2006/relationships/hyperlink" Target="../../2023/06_2023/&#1054;&#1090;&#1082;&#1088;&#1099;&#1090;&#1100;%20&#1082;&#1072;&#1088;&#1090;&#1086;&#1090;&#1077;&#1082;&#1091;" TargetMode="External"/><Relationship Id="rId31" Type="http://schemas.openxmlformats.org/officeDocument/2006/relationships/hyperlink" Target="../../2023/06_2023/&#1054;&#1090;&#1082;&#1088;&#1099;&#1090;&#1100;%20&#1082;&#1072;&#1088;&#1090;&#1086;&#1090;&#1077;&#1082;&#1091;" TargetMode="External"/><Relationship Id="rId52" Type="http://schemas.openxmlformats.org/officeDocument/2006/relationships/hyperlink" Target="../../2023/06_2023/&#1054;&#1090;&#1082;&#1088;&#1099;&#1090;&#1100;%20&#1082;&#1072;&#1088;&#1090;&#1086;&#1090;&#1077;&#1082;&#1091;" TargetMode="External"/><Relationship Id="rId73" Type="http://schemas.openxmlformats.org/officeDocument/2006/relationships/hyperlink" Target="../../2023/06_2023/&#1054;&#1090;&#1082;&#1088;&#1099;&#1090;&#1100;%20&#1082;&#1072;&#1088;&#1090;&#1086;&#1090;&#1077;&#1082;&#1091;" TargetMode="External"/><Relationship Id="rId78" Type="http://schemas.openxmlformats.org/officeDocument/2006/relationships/hyperlink" Target="../../2023/06_2023/&#1054;&#1090;&#1082;&#1088;&#1099;&#1090;&#1100;%20&#1082;&#1072;&#1088;&#1090;&#1086;&#1090;&#1077;&#1082;&#1091;" TargetMode="External"/><Relationship Id="rId94" Type="http://schemas.openxmlformats.org/officeDocument/2006/relationships/hyperlink" Target="../../2023/06_2023/&#1054;&#1090;&#1082;&#1088;&#1099;&#1090;&#1100;%20&#1082;&#1072;&#1088;&#1090;&#1086;&#1090;&#1077;&#1082;&#1091;" TargetMode="External"/><Relationship Id="rId99" Type="http://schemas.openxmlformats.org/officeDocument/2006/relationships/hyperlink" Target="../../2023/06_2023/&#1054;&#1090;&#1082;&#1088;&#1099;&#1090;&#1100;%20&#1082;&#1072;&#1088;&#1090;&#1086;&#1090;&#1077;&#1082;&#1091;" TargetMode="External"/><Relationship Id="rId101" Type="http://schemas.openxmlformats.org/officeDocument/2006/relationships/hyperlink" Target="../../2023/06_2023/&#1054;&#1090;&#1082;&#1088;&#1099;&#1090;&#1100;%20&#1082;&#1072;&#1088;&#1090;&#1086;&#1090;&#1077;&#1082;&#1091;" TargetMode="External"/><Relationship Id="rId122" Type="http://schemas.openxmlformats.org/officeDocument/2006/relationships/hyperlink" Target="../../2023/06_2023/&#1054;&#1090;&#1082;&#1088;&#1099;&#1090;&#1100;%20&#1082;&#1072;&#1088;&#1090;&#1086;&#1090;&#1077;&#1082;&#1091;" TargetMode="External"/><Relationship Id="rId143" Type="http://schemas.openxmlformats.org/officeDocument/2006/relationships/hyperlink" Target="../../2023/06_2023/&#1054;&#1090;&#1082;&#1088;&#1099;&#1090;&#1100;%20&#1082;&#1072;&#1088;&#1090;&#1086;&#1090;&#1077;&#1082;&#1091;" TargetMode="External"/><Relationship Id="rId148" Type="http://schemas.openxmlformats.org/officeDocument/2006/relationships/hyperlink" Target="../../2023/06_2023/&#1054;&#1090;&#1082;&#1088;&#1099;&#1090;&#1100;%20&#1082;&#1072;&#1088;&#1090;&#1086;&#1090;&#1077;&#1082;&#1091;" TargetMode="External"/><Relationship Id="rId4" Type="http://schemas.openxmlformats.org/officeDocument/2006/relationships/hyperlink" Target="../../2023/06_2023/&#1054;&#1090;&#1082;&#1088;&#1099;&#1090;&#1100;%20&#1082;&#1072;&#1088;&#1090;&#1086;&#1090;&#1077;&#1082;&#1091;" TargetMode="External"/><Relationship Id="rId9" Type="http://schemas.openxmlformats.org/officeDocument/2006/relationships/hyperlink" Target="../../2023/06_2023/&#1054;&#1090;&#1082;&#1088;&#1099;&#1090;&#1100;%20&#1082;&#1072;&#1088;&#1090;&#1086;&#1090;&#1077;&#1082;&#1091;" TargetMode="External"/><Relationship Id="rId26" Type="http://schemas.openxmlformats.org/officeDocument/2006/relationships/hyperlink" Target="../../2023/06_2023/&#1054;&#1090;&#1082;&#1088;&#1099;&#1090;&#1100;%20&#1082;&#1072;&#1088;&#1090;&#1086;&#1090;&#1077;&#1082;&#1091;" TargetMode="External"/><Relationship Id="rId47" Type="http://schemas.openxmlformats.org/officeDocument/2006/relationships/hyperlink" Target="../../2023/06_2023/&#1054;&#1090;&#1082;&#1088;&#1099;&#1090;&#1100;%20&#1082;&#1072;&#1088;&#1090;&#1086;&#1090;&#1077;&#1082;&#1091;" TargetMode="External"/><Relationship Id="rId68" Type="http://schemas.openxmlformats.org/officeDocument/2006/relationships/hyperlink" Target="../../2023/06_2023/&#1054;&#1090;&#1082;&#1088;&#1099;&#1090;&#1100;%20&#1082;&#1072;&#1088;&#1090;&#1086;&#1090;&#1077;&#1082;&#1091;" TargetMode="External"/><Relationship Id="rId89" Type="http://schemas.openxmlformats.org/officeDocument/2006/relationships/hyperlink" Target="../../2023/06_2023/&#1054;&#1090;&#1082;&#1088;&#1099;&#1090;&#1100;%20&#1082;&#1072;&#1088;&#1090;&#1086;&#1090;&#1077;&#1082;&#1091;" TargetMode="External"/><Relationship Id="rId112" Type="http://schemas.openxmlformats.org/officeDocument/2006/relationships/hyperlink" Target="../../2023/06_2023/&#1054;&#1090;&#1082;&#1088;&#1099;&#1090;&#1100;%20&#1082;&#1072;&#1088;&#1090;&#1086;&#1090;&#1077;&#1082;&#1091;" TargetMode="External"/><Relationship Id="rId133" Type="http://schemas.openxmlformats.org/officeDocument/2006/relationships/hyperlink" Target="../../2023/06_2023/&#1054;&#1090;&#1082;&#1088;&#1099;&#1090;&#1100;%20&#1082;&#1072;&#1088;&#1090;&#1086;&#1090;&#1077;&#1082;&#1091;" TargetMode="External"/><Relationship Id="rId154" Type="http://schemas.openxmlformats.org/officeDocument/2006/relationships/hyperlink" Target="../../2023/06_2023/&#1054;&#1090;&#1082;&#1088;&#1099;&#1090;&#1100;%20&#1082;&#1072;&#1088;&#1090;&#1086;&#1090;&#1077;&#1082;&#1091;" TargetMode="External"/><Relationship Id="rId16" Type="http://schemas.openxmlformats.org/officeDocument/2006/relationships/hyperlink" Target="../../2023/06_2023/&#1054;&#1090;&#1082;&#1088;&#1099;&#1090;&#1100;%20&#1082;&#1072;&#1088;&#1090;&#1086;&#1090;&#1077;&#1082;&#1091;" TargetMode="External"/><Relationship Id="rId37" Type="http://schemas.openxmlformats.org/officeDocument/2006/relationships/hyperlink" Target="../../2023/06_2023/&#1054;&#1090;&#1082;&#1088;&#1099;&#1090;&#1100;%20&#1082;&#1072;&#1088;&#1090;&#1086;&#1090;&#1077;&#1082;&#1091;" TargetMode="External"/><Relationship Id="rId58" Type="http://schemas.openxmlformats.org/officeDocument/2006/relationships/hyperlink" Target="../../2023/06_2023/&#1054;&#1090;&#1082;&#1088;&#1099;&#1090;&#1100;%20&#1082;&#1072;&#1088;&#1090;&#1086;&#1090;&#1077;&#1082;&#1091;" TargetMode="External"/><Relationship Id="rId79" Type="http://schemas.openxmlformats.org/officeDocument/2006/relationships/hyperlink" Target="../../2023/06_2023/&#1054;&#1090;&#1082;&#1088;&#1099;&#1090;&#1100;%20&#1082;&#1072;&#1088;&#1090;&#1086;&#1090;&#1077;&#1082;&#1091;" TargetMode="External"/><Relationship Id="rId102" Type="http://schemas.openxmlformats.org/officeDocument/2006/relationships/hyperlink" Target="../../2023/06_2023/&#1054;&#1090;&#1082;&#1088;&#1099;&#1090;&#1100;%20&#1082;&#1072;&#1088;&#1090;&#1086;&#1090;&#1077;&#1082;&#1091;" TargetMode="External"/><Relationship Id="rId123" Type="http://schemas.openxmlformats.org/officeDocument/2006/relationships/hyperlink" Target="../../2023/06_2023/&#1054;&#1090;&#1082;&#1088;&#1099;&#1090;&#1100;%20&#1082;&#1072;&#1088;&#1090;&#1086;&#1090;&#1077;&#1082;&#1091;" TargetMode="External"/><Relationship Id="rId144" Type="http://schemas.openxmlformats.org/officeDocument/2006/relationships/hyperlink" Target="../../2023/06_2023/&#1054;&#1090;&#1082;&#1088;&#1099;&#1090;&#1100;%20&#1082;&#1072;&#1088;&#1090;&#1086;&#1090;&#1077;&#1082;&#1091;" TargetMode="External"/><Relationship Id="rId90" Type="http://schemas.openxmlformats.org/officeDocument/2006/relationships/hyperlink" Target="../../2023/06_2023/&#1054;&#1090;&#1082;&#1088;&#1099;&#1090;&#1100;%20&#1082;&#1072;&#1088;&#1090;&#1086;&#1090;&#1077;&#1082;&#1091;" TargetMode="External"/><Relationship Id="rId27" Type="http://schemas.openxmlformats.org/officeDocument/2006/relationships/hyperlink" Target="../../2023/06_2023/&#1054;&#1090;&#1082;&#1088;&#1099;&#1090;&#1100;%20&#1082;&#1072;&#1088;&#1090;&#1086;&#1090;&#1077;&#1082;&#1091;" TargetMode="External"/><Relationship Id="rId48" Type="http://schemas.openxmlformats.org/officeDocument/2006/relationships/hyperlink" Target="../../2023/06_2023/&#1054;&#1090;&#1082;&#1088;&#1099;&#1090;&#1100;%20&#1082;&#1072;&#1088;&#1090;&#1086;&#1090;&#1077;&#1082;&#1091;" TargetMode="External"/><Relationship Id="rId69" Type="http://schemas.openxmlformats.org/officeDocument/2006/relationships/hyperlink" Target="../../2023/06_2023/&#1054;&#1090;&#1082;&#1088;&#1099;&#1090;&#1100;%20&#1082;&#1072;&#1088;&#1090;&#1086;&#1090;&#1077;&#1082;&#1091;" TargetMode="External"/><Relationship Id="rId113" Type="http://schemas.openxmlformats.org/officeDocument/2006/relationships/hyperlink" Target="../../2023/06_2023/&#1054;&#1090;&#1082;&#1088;&#1099;&#1090;&#1100;%20&#1082;&#1072;&#1088;&#1090;&#1086;&#1090;&#1077;&#1082;&#1091;" TargetMode="External"/><Relationship Id="rId134" Type="http://schemas.openxmlformats.org/officeDocument/2006/relationships/hyperlink" Target="../../2023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selection sqref="A1:N1"/>
    </sheetView>
  </sheetViews>
  <sheetFormatPr defaultRowHeight="12.75" x14ac:dyDescent="0.2"/>
  <cols>
    <col min="1" max="1" width="4.7109375" style="79" customWidth="1"/>
    <col min="2" max="2" width="28.28515625" style="114" customWidth="1"/>
    <col min="3" max="3" width="18.7109375" style="79" customWidth="1"/>
    <col min="4" max="4" width="12.140625" style="79" customWidth="1"/>
    <col min="5" max="5" width="10" style="79" customWidth="1"/>
    <col min="6" max="6" width="8.28515625" style="79" customWidth="1"/>
    <col min="7" max="7" width="12.140625" style="79" customWidth="1"/>
    <col min="8" max="8" width="10.28515625" style="79" customWidth="1"/>
    <col min="9" max="9" width="8.7109375" style="79" customWidth="1"/>
    <col min="10" max="10" width="8.140625" style="79" customWidth="1"/>
    <col min="11" max="11" width="12" style="79" customWidth="1"/>
    <col min="12" max="12" width="9.140625" style="79"/>
    <col min="13" max="13" width="11.5703125" style="79" bestFit="1" customWidth="1"/>
    <col min="14" max="14" width="15.28515625" style="79" customWidth="1"/>
    <col min="15" max="17" width="17.28515625" style="79" customWidth="1"/>
    <col min="18" max="16384" width="9.140625" style="79"/>
  </cols>
  <sheetData>
    <row r="1" spans="1:17" ht="15.75" customHeight="1" x14ac:dyDescent="0.2">
      <c r="A1" s="316" t="s">
        <v>236</v>
      </c>
      <c r="B1" s="316"/>
      <c r="C1" s="316"/>
      <c r="D1" s="316"/>
      <c r="E1" s="316"/>
      <c r="F1" s="316"/>
      <c r="G1" s="316"/>
      <c r="H1" s="317"/>
      <c r="I1" s="317"/>
      <c r="J1" s="317"/>
      <c r="K1" s="317"/>
      <c r="L1" s="317"/>
      <c r="M1" s="317"/>
      <c r="N1" s="317"/>
      <c r="O1" s="283"/>
      <c r="P1" s="283"/>
      <c r="Q1" s="283"/>
    </row>
    <row r="2" spans="1:17" s="107" customFormat="1" ht="17.25" customHeight="1" x14ac:dyDescent="0.25">
      <c r="A2" s="318" t="s">
        <v>270</v>
      </c>
      <c r="B2" s="318"/>
      <c r="C2" s="318"/>
      <c r="D2" s="318"/>
      <c r="E2" s="318"/>
      <c r="F2" s="318"/>
      <c r="G2" s="318"/>
      <c r="H2" s="319"/>
      <c r="I2" s="319"/>
      <c r="J2" s="319"/>
      <c r="K2" s="319"/>
      <c r="L2" s="319"/>
      <c r="M2" s="319"/>
      <c r="N2" s="319"/>
      <c r="O2" s="284"/>
      <c r="P2" s="284"/>
      <c r="Q2" s="284"/>
    </row>
    <row r="3" spans="1:17" s="108" customFormat="1" ht="63" x14ac:dyDescent="0.25">
      <c r="A3" s="307" t="s">
        <v>47</v>
      </c>
      <c r="B3" s="307" t="s">
        <v>2</v>
      </c>
      <c r="C3" s="307" t="s">
        <v>72</v>
      </c>
      <c r="D3" s="307" t="s">
        <v>235</v>
      </c>
      <c r="E3" s="309" t="s">
        <v>234</v>
      </c>
      <c r="F3" s="311"/>
      <c r="G3" s="311"/>
      <c r="H3" s="309" t="s">
        <v>233</v>
      </c>
      <c r="I3" s="311"/>
      <c r="J3" s="310"/>
      <c r="K3" s="309" t="s">
        <v>232</v>
      </c>
      <c r="L3" s="311"/>
      <c r="M3" s="310"/>
      <c r="N3" s="288" t="s">
        <v>231</v>
      </c>
      <c r="O3" s="288" t="s">
        <v>230</v>
      </c>
      <c r="P3" s="288" t="s">
        <v>229</v>
      </c>
      <c r="Q3" s="288" t="s">
        <v>228</v>
      </c>
    </row>
    <row r="4" spans="1:17" s="108" customFormat="1" ht="15.75" customHeight="1" x14ac:dyDescent="0.25">
      <c r="A4" s="320"/>
      <c r="B4" s="320"/>
      <c r="C4" s="320"/>
      <c r="D4" s="320"/>
      <c r="E4" s="307" t="s">
        <v>72</v>
      </c>
      <c r="F4" s="309" t="s">
        <v>177</v>
      </c>
      <c r="G4" s="311"/>
      <c r="H4" s="307" t="s">
        <v>72</v>
      </c>
      <c r="I4" s="309" t="s">
        <v>177</v>
      </c>
      <c r="J4" s="310"/>
      <c r="K4" s="307" t="s">
        <v>72</v>
      </c>
      <c r="L4" s="309" t="s">
        <v>177</v>
      </c>
      <c r="M4" s="310"/>
      <c r="N4" s="307" t="s">
        <v>72</v>
      </c>
      <c r="O4" s="307" t="s">
        <v>72</v>
      </c>
      <c r="P4" s="307" t="s">
        <v>72</v>
      </c>
      <c r="Q4" s="307" t="s">
        <v>72</v>
      </c>
    </row>
    <row r="5" spans="1:17" s="108" customFormat="1" ht="32.25" thickBot="1" x14ac:dyDescent="0.3">
      <c r="A5" s="312"/>
      <c r="B5" s="312"/>
      <c r="C5" s="312"/>
      <c r="D5" s="312"/>
      <c r="E5" s="312"/>
      <c r="F5" s="293" t="s">
        <v>227</v>
      </c>
      <c r="G5" s="293" t="s">
        <v>226</v>
      </c>
      <c r="H5" s="312"/>
      <c r="I5" s="293" t="s">
        <v>227</v>
      </c>
      <c r="J5" s="293" t="s">
        <v>226</v>
      </c>
      <c r="K5" s="312"/>
      <c r="L5" s="293" t="s">
        <v>227</v>
      </c>
      <c r="M5" s="293" t="s">
        <v>226</v>
      </c>
      <c r="N5" s="308"/>
      <c r="O5" s="308"/>
      <c r="P5" s="308"/>
      <c r="Q5" s="308"/>
    </row>
    <row r="6" spans="1:17" s="109" customFormat="1" ht="111" customHeight="1" thickTop="1" x14ac:dyDescent="0.25">
      <c r="A6" s="300">
        <v>1</v>
      </c>
      <c r="B6" s="300">
        <v>2</v>
      </c>
      <c r="C6" s="300" t="s">
        <v>225</v>
      </c>
      <c r="D6" s="300">
        <v>4</v>
      </c>
      <c r="E6" s="300" t="s">
        <v>224</v>
      </c>
      <c r="F6" s="300">
        <v>6</v>
      </c>
      <c r="G6" s="300">
        <v>7</v>
      </c>
      <c r="H6" s="300" t="s">
        <v>223</v>
      </c>
      <c r="I6" s="300">
        <v>9</v>
      </c>
      <c r="J6" s="300">
        <v>10</v>
      </c>
      <c r="K6" s="300" t="s">
        <v>222</v>
      </c>
      <c r="L6" s="300">
        <v>12</v>
      </c>
      <c r="M6" s="300">
        <v>13</v>
      </c>
      <c r="N6" s="290">
        <v>15</v>
      </c>
      <c r="O6" s="290" t="s">
        <v>221</v>
      </c>
      <c r="P6" s="290" t="s">
        <v>221</v>
      </c>
      <c r="Q6" s="290" t="s">
        <v>221</v>
      </c>
    </row>
    <row r="7" spans="1:17" s="108" customFormat="1" ht="15.75" x14ac:dyDescent="0.25">
      <c r="A7" s="294"/>
      <c r="B7" s="288"/>
      <c r="C7" s="288"/>
      <c r="D7" s="288">
        <v>1</v>
      </c>
      <c r="E7" s="288"/>
      <c r="F7" s="288">
        <v>2</v>
      </c>
      <c r="G7" s="288">
        <v>3</v>
      </c>
      <c r="H7" s="288"/>
      <c r="I7" s="288">
        <v>4</v>
      </c>
      <c r="J7" s="288">
        <v>5</v>
      </c>
      <c r="K7" s="288"/>
      <c r="L7" s="288">
        <v>6</v>
      </c>
      <c r="M7" s="288">
        <v>7</v>
      </c>
      <c r="N7" s="288">
        <v>8</v>
      </c>
      <c r="O7" s="288">
        <v>9</v>
      </c>
      <c r="P7" s="288">
        <v>10</v>
      </c>
      <c r="Q7" s="288">
        <v>11</v>
      </c>
    </row>
    <row r="8" spans="1:17" s="110" customFormat="1" ht="15.75" x14ac:dyDescent="0.25">
      <c r="A8" s="34">
        <v>1</v>
      </c>
      <c r="B8" s="41" t="s">
        <v>70</v>
      </c>
      <c r="C8" s="131">
        <f t="shared" ref="C8:C25" si="0">SUM(N8,K8,H8,D8,E8)</f>
        <v>147</v>
      </c>
      <c r="D8" s="144">
        <v>0</v>
      </c>
      <c r="E8" s="144">
        <f t="shared" ref="E8:E25" si="1">F8+G8</f>
        <v>6</v>
      </c>
      <c r="F8" s="145">
        <v>3</v>
      </c>
      <c r="G8" s="145">
        <v>3</v>
      </c>
      <c r="H8" s="144">
        <f t="shared" ref="H8:H25" si="2">I8+J8</f>
        <v>15</v>
      </c>
      <c r="I8" s="145">
        <v>3</v>
      </c>
      <c r="J8" s="145">
        <v>12</v>
      </c>
      <c r="K8" s="144">
        <f t="shared" ref="K8:K25" si="3">L8+M8</f>
        <v>18</v>
      </c>
      <c r="L8" s="145">
        <v>4</v>
      </c>
      <c r="M8" s="145">
        <v>14</v>
      </c>
      <c r="N8" s="131">
        <v>108</v>
      </c>
      <c r="O8" s="131">
        <v>2017</v>
      </c>
      <c r="P8" s="131">
        <v>0</v>
      </c>
      <c r="Q8" s="131">
        <v>27</v>
      </c>
    </row>
    <row r="9" spans="1:17" s="110" customFormat="1" ht="15.75" x14ac:dyDescent="0.25">
      <c r="A9" s="296">
        <v>2</v>
      </c>
      <c r="B9" s="47" t="s">
        <v>69</v>
      </c>
      <c r="C9" s="146">
        <f t="shared" si="0"/>
        <v>171</v>
      </c>
      <c r="D9" s="146">
        <v>0</v>
      </c>
      <c r="E9" s="146">
        <f t="shared" si="1"/>
        <v>4</v>
      </c>
      <c r="F9" s="147">
        <v>3</v>
      </c>
      <c r="G9" s="147">
        <v>1</v>
      </c>
      <c r="H9" s="148">
        <f t="shared" si="2"/>
        <v>29</v>
      </c>
      <c r="I9" s="147">
        <v>17</v>
      </c>
      <c r="J9" s="147">
        <v>12</v>
      </c>
      <c r="K9" s="148">
        <f t="shared" si="3"/>
        <v>118</v>
      </c>
      <c r="L9" s="147">
        <v>50</v>
      </c>
      <c r="M9" s="147">
        <v>68</v>
      </c>
      <c r="N9" s="146">
        <v>20</v>
      </c>
      <c r="O9" s="146">
        <v>1122</v>
      </c>
      <c r="P9" s="146">
        <v>0</v>
      </c>
      <c r="Q9" s="146">
        <v>13</v>
      </c>
    </row>
    <row r="10" spans="1:17" s="110" customFormat="1" ht="15.75" x14ac:dyDescent="0.25">
      <c r="A10" s="34">
        <v>3</v>
      </c>
      <c r="B10" s="41" t="s">
        <v>68</v>
      </c>
      <c r="C10" s="131">
        <f t="shared" si="0"/>
        <v>227</v>
      </c>
      <c r="D10" s="144">
        <v>0</v>
      </c>
      <c r="E10" s="144">
        <f t="shared" si="1"/>
        <v>16</v>
      </c>
      <c r="F10" s="145">
        <v>14</v>
      </c>
      <c r="G10" s="145">
        <v>2</v>
      </c>
      <c r="H10" s="144">
        <f t="shared" si="2"/>
        <v>42</v>
      </c>
      <c r="I10" s="145">
        <v>35</v>
      </c>
      <c r="J10" s="145">
        <v>7</v>
      </c>
      <c r="K10" s="144">
        <f t="shared" si="3"/>
        <v>41</v>
      </c>
      <c r="L10" s="145">
        <v>27</v>
      </c>
      <c r="M10" s="145">
        <v>14</v>
      </c>
      <c r="N10" s="131">
        <v>128</v>
      </c>
      <c r="O10" s="131">
        <v>2982</v>
      </c>
      <c r="P10" s="131">
        <v>0</v>
      </c>
      <c r="Q10" s="131">
        <v>42</v>
      </c>
    </row>
    <row r="11" spans="1:17" s="110" customFormat="1" ht="15.75" x14ac:dyDescent="0.25">
      <c r="A11" s="296">
        <v>4</v>
      </c>
      <c r="B11" s="47" t="s">
        <v>67</v>
      </c>
      <c r="C11" s="146">
        <f t="shared" si="0"/>
        <v>1469</v>
      </c>
      <c r="D11" s="146">
        <v>9</v>
      </c>
      <c r="E11" s="146">
        <f t="shared" si="1"/>
        <v>57</v>
      </c>
      <c r="F11" s="147">
        <v>42</v>
      </c>
      <c r="G11" s="147">
        <v>15</v>
      </c>
      <c r="H11" s="148">
        <f t="shared" si="2"/>
        <v>1003</v>
      </c>
      <c r="I11" s="147">
        <v>794</v>
      </c>
      <c r="J11" s="147">
        <v>209</v>
      </c>
      <c r="K11" s="148">
        <f t="shared" si="3"/>
        <v>184</v>
      </c>
      <c r="L11" s="147">
        <v>85</v>
      </c>
      <c r="M11" s="147">
        <v>99</v>
      </c>
      <c r="N11" s="146">
        <v>216</v>
      </c>
      <c r="O11" s="146">
        <v>7867</v>
      </c>
      <c r="P11" s="146">
        <v>11</v>
      </c>
      <c r="Q11" s="146">
        <v>88</v>
      </c>
    </row>
    <row r="12" spans="1:17" s="110" customFormat="1" ht="15.75" x14ac:dyDescent="0.25">
      <c r="A12" s="34">
        <v>5</v>
      </c>
      <c r="B12" s="41" t="s">
        <v>66</v>
      </c>
      <c r="C12" s="131">
        <f t="shared" si="0"/>
        <v>561</v>
      </c>
      <c r="D12" s="144">
        <v>5</v>
      </c>
      <c r="E12" s="144">
        <f t="shared" si="1"/>
        <v>11</v>
      </c>
      <c r="F12" s="145">
        <v>8</v>
      </c>
      <c r="G12" s="145">
        <v>3</v>
      </c>
      <c r="H12" s="144">
        <f t="shared" si="2"/>
        <v>182</v>
      </c>
      <c r="I12" s="145">
        <v>154</v>
      </c>
      <c r="J12" s="145">
        <v>28</v>
      </c>
      <c r="K12" s="144">
        <f t="shared" si="3"/>
        <v>160</v>
      </c>
      <c r="L12" s="145">
        <v>92</v>
      </c>
      <c r="M12" s="145">
        <v>68</v>
      </c>
      <c r="N12" s="131">
        <v>203</v>
      </c>
      <c r="O12" s="131">
        <v>5929</v>
      </c>
      <c r="P12" s="131">
        <v>6</v>
      </c>
      <c r="Q12" s="131">
        <v>80</v>
      </c>
    </row>
    <row r="13" spans="1:17" s="110" customFormat="1" ht="15.75" x14ac:dyDescent="0.25">
      <c r="A13" s="296">
        <v>6</v>
      </c>
      <c r="B13" s="47" t="s">
        <v>9</v>
      </c>
      <c r="C13" s="146">
        <f t="shared" si="0"/>
        <v>1209</v>
      </c>
      <c r="D13" s="146">
        <v>6</v>
      </c>
      <c r="E13" s="146">
        <f t="shared" si="1"/>
        <v>31</v>
      </c>
      <c r="F13" s="147">
        <v>23</v>
      </c>
      <c r="G13" s="147">
        <v>8</v>
      </c>
      <c r="H13" s="148">
        <f t="shared" si="2"/>
        <v>345</v>
      </c>
      <c r="I13" s="147">
        <v>255</v>
      </c>
      <c r="J13" s="147">
        <v>90</v>
      </c>
      <c r="K13" s="148">
        <f t="shared" si="3"/>
        <v>634</v>
      </c>
      <c r="L13" s="147">
        <v>298</v>
      </c>
      <c r="M13" s="147">
        <v>336</v>
      </c>
      <c r="N13" s="146">
        <v>193</v>
      </c>
      <c r="O13" s="146">
        <v>7332</v>
      </c>
      <c r="P13" s="146">
        <v>5</v>
      </c>
      <c r="Q13" s="146">
        <v>95</v>
      </c>
    </row>
    <row r="14" spans="1:17" s="110" customFormat="1" ht="15.75" x14ac:dyDescent="0.25">
      <c r="A14" s="34">
        <v>7</v>
      </c>
      <c r="B14" s="41" t="s">
        <v>10</v>
      </c>
      <c r="C14" s="131">
        <f t="shared" si="0"/>
        <v>310</v>
      </c>
      <c r="D14" s="144">
        <v>0</v>
      </c>
      <c r="E14" s="144">
        <f t="shared" si="1"/>
        <v>6</v>
      </c>
      <c r="F14" s="145">
        <v>4</v>
      </c>
      <c r="G14" s="145">
        <v>2</v>
      </c>
      <c r="H14" s="144">
        <f t="shared" si="2"/>
        <v>67</v>
      </c>
      <c r="I14" s="145">
        <v>49</v>
      </c>
      <c r="J14" s="145">
        <v>18</v>
      </c>
      <c r="K14" s="144">
        <f t="shared" si="3"/>
        <v>192</v>
      </c>
      <c r="L14" s="145">
        <v>80</v>
      </c>
      <c r="M14" s="145">
        <v>112</v>
      </c>
      <c r="N14" s="131">
        <v>45</v>
      </c>
      <c r="O14" s="131">
        <v>2801</v>
      </c>
      <c r="P14" s="131">
        <v>0</v>
      </c>
      <c r="Q14" s="131">
        <v>39</v>
      </c>
    </row>
    <row r="15" spans="1:17" s="110" customFormat="1" ht="15.75" x14ac:dyDescent="0.25">
      <c r="A15" s="296">
        <v>8</v>
      </c>
      <c r="B15" s="47" t="s">
        <v>11</v>
      </c>
      <c r="C15" s="146">
        <f t="shared" si="0"/>
        <v>193</v>
      </c>
      <c r="D15" s="146">
        <v>3</v>
      </c>
      <c r="E15" s="146">
        <f t="shared" si="1"/>
        <v>5</v>
      </c>
      <c r="F15" s="147">
        <v>4</v>
      </c>
      <c r="G15" s="147">
        <v>1</v>
      </c>
      <c r="H15" s="148">
        <f t="shared" si="2"/>
        <v>33</v>
      </c>
      <c r="I15" s="147">
        <v>21</v>
      </c>
      <c r="J15" s="147">
        <v>12</v>
      </c>
      <c r="K15" s="148">
        <f t="shared" si="3"/>
        <v>72</v>
      </c>
      <c r="L15" s="147">
        <v>20</v>
      </c>
      <c r="M15" s="147">
        <v>52</v>
      </c>
      <c r="N15" s="146">
        <v>80</v>
      </c>
      <c r="O15" s="146">
        <v>2489</v>
      </c>
      <c r="P15" s="146">
        <v>1</v>
      </c>
      <c r="Q15" s="146">
        <v>26</v>
      </c>
    </row>
    <row r="16" spans="1:17" s="110" customFormat="1" ht="15.75" x14ac:dyDescent="0.25">
      <c r="A16" s="34">
        <v>9</v>
      </c>
      <c r="B16" s="41" t="s">
        <v>12</v>
      </c>
      <c r="C16" s="131">
        <f t="shared" si="0"/>
        <v>380</v>
      </c>
      <c r="D16" s="144">
        <v>6</v>
      </c>
      <c r="E16" s="144">
        <f t="shared" si="1"/>
        <v>11</v>
      </c>
      <c r="F16" s="145">
        <v>9</v>
      </c>
      <c r="G16" s="145">
        <v>2</v>
      </c>
      <c r="H16" s="144">
        <f t="shared" si="2"/>
        <v>98</v>
      </c>
      <c r="I16" s="145">
        <v>78</v>
      </c>
      <c r="J16" s="145">
        <v>20</v>
      </c>
      <c r="K16" s="144">
        <f t="shared" si="3"/>
        <v>163</v>
      </c>
      <c r="L16" s="145">
        <v>73</v>
      </c>
      <c r="M16" s="145">
        <v>90</v>
      </c>
      <c r="N16" s="131">
        <v>102</v>
      </c>
      <c r="O16" s="131">
        <v>2892</v>
      </c>
      <c r="P16" s="131">
        <v>2</v>
      </c>
      <c r="Q16" s="131">
        <v>37</v>
      </c>
    </row>
    <row r="17" spans="1:17" s="110" customFormat="1" ht="15.75" x14ac:dyDescent="0.25">
      <c r="A17" s="296">
        <v>10</v>
      </c>
      <c r="B17" s="47" t="s">
        <v>13</v>
      </c>
      <c r="C17" s="146">
        <f t="shared" si="0"/>
        <v>72</v>
      </c>
      <c r="D17" s="146">
        <v>0</v>
      </c>
      <c r="E17" s="146">
        <f t="shared" si="1"/>
        <v>5</v>
      </c>
      <c r="F17" s="147">
        <v>4</v>
      </c>
      <c r="G17" s="147">
        <v>1</v>
      </c>
      <c r="H17" s="148">
        <f t="shared" si="2"/>
        <v>12</v>
      </c>
      <c r="I17" s="147">
        <v>6</v>
      </c>
      <c r="J17" s="147">
        <v>6</v>
      </c>
      <c r="K17" s="148">
        <f t="shared" si="3"/>
        <v>20</v>
      </c>
      <c r="L17" s="147">
        <v>8</v>
      </c>
      <c r="M17" s="147">
        <v>12</v>
      </c>
      <c r="N17" s="146">
        <v>35</v>
      </c>
      <c r="O17" s="146">
        <v>897</v>
      </c>
      <c r="P17" s="146">
        <v>0</v>
      </c>
      <c r="Q17" s="146">
        <v>10</v>
      </c>
    </row>
    <row r="18" spans="1:17" s="110" customFormat="1" ht="15.75" x14ac:dyDescent="0.25">
      <c r="A18" s="34">
        <v>11</v>
      </c>
      <c r="B18" s="41" t="s">
        <v>14</v>
      </c>
      <c r="C18" s="131">
        <f t="shared" si="0"/>
        <v>347</v>
      </c>
      <c r="D18" s="144">
        <v>2</v>
      </c>
      <c r="E18" s="144">
        <f t="shared" si="1"/>
        <v>6</v>
      </c>
      <c r="F18" s="145">
        <v>5</v>
      </c>
      <c r="G18" s="145">
        <v>1</v>
      </c>
      <c r="H18" s="144">
        <f t="shared" si="2"/>
        <v>139</v>
      </c>
      <c r="I18" s="145">
        <v>98</v>
      </c>
      <c r="J18" s="145">
        <v>41</v>
      </c>
      <c r="K18" s="144">
        <f t="shared" si="3"/>
        <v>146</v>
      </c>
      <c r="L18" s="145">
        <v>72</v>
      </c>
      <c r="M18" s="145">
        <v>74</v>
      </c>
      <c r="N18" s="131">
        <v>54</v>
      </c>
      <c r="O18" s="131">
        <v>1813</v>
      </c>
      <c r="P18" s="131">
        <v>3</v>
      </c>
      <c r="Q18" s="131">
        <v>13</v>
      </c>
    </row>
    <row r="19" spans="1:17" s="110" customFormat="1" ht="15.75" x14ac:dyDescent="0.25">
      <c r="A19" s="296">
        <v>12</v>
      </c>
      <c r="B19" s="47" t="s">
        <v>15</v>
      </c>
      <c r="C19" s="146">
        <f t="shared" si="0"/>
        <v>396</v>
      </c>
      <c r="D19" s="146">
        <v>5</v>
      </c>
      <c r="E19" s="146">
        <f t="shared" si="1"/>
        <v>13</v>
      </c>
      <c r="F19" s="147">
        <v>8</v>
      </c>
      <c r="G19" s="147">
        <v>5</v>
      </c>
      <c r="H19" s="148">
        <f t="shared" si="2"/>
        <v>83</v>
      </c>
      <c r="I19" s="147">
        <v>63</v>
      </c>
      <c r="J19" s="147">
        <v>20</v>
      </c>
      <c r="K19" s="148">
        <f t="shared" si="3"/>
        <v>230</v>
      </c>
      <c r="L19" s="147">
        <v>81</v>
      </c>
      <c r="M19" s="147">
        <v>149</v>
      </c>
      <c r="N19" s="146">
        <v>65</v>
      </c>
      <c r="O19" s="146">
        <v>2772</v>
      </c>
      <c r="P19" s="146">
        <v>1</v>
      </c>
      <c r="Q19" s="146">
        <v>40</v>
      </c>
    </row>
    <row r="20" spans="1:17" s="110" customFormat="1" ht="15.75" x14ac:dyDescent="0.25">
      <c r="A20" s="34">
        <v>13</v>
      </c>
      <c r="B20" s="41" t="s">
        <v>16</v>
      </c>
      <c r="C20" s="131">
        <f t="shared" si="0"/>
        <v>200</v>
      </c>
      <c r="D20" s="144">
        <v>3</v>
      </c>
      <c r="E20" s="144">
        <f t="shared" si="1"/>
        <v>2</v>
      </c>
      <c r="F20" s="145">
        <v>2</v>
      </c>
      <c r="G20" s="145">
        <v>0</v>
      </c>
      <c r="H20" s="144">
        <f t="shared" si="2"/>
        <v>8</v>
      </c>
      <c r="I20" s="145">
        <v>4</v>
      </c>
      <c r="J20" s="145">
        <v>4</v>
      </c>
      <c r="K20" s="144">
        <f t="shared" si="3"/>
        <v>150</v>
      </c>
      <c r="L20" s="145">
        <v>55</v>
      </c>
      <c r="M20" s="145">
        <v>95</v>
      </c>
      <c r="N20" s="131">
        <v>37</v>
      </c>
      <c r="O20" s="131">
        <v>966</v>
      </c>
      <c r="P20" s="131">
        <v>0</v>
      </c>
      <c r="Q20" s="131">
        <v>12</v>
      </c>
    </row>
    <row r="21" spans="1:17" s="110" customFormat="1" ht="15.75" x14ac:dyDescent="0.25">
      <c r="A21" s="296">
        <v>14</v>
      </c>
      <c r="B21" s="47" t="s">
        <v>17</v>
      </c>
      <c r="C21" s="146">
        <f t="shared" si="0"/>
        <v>177</v>
      </c>
      <c r="D21" s="146">
        <v>4</v>
      </c>
      <c r="E21" s="146">
        <f t="shared" si="1"/>
        <v>7</v>
      </c>
      <c r="F21" s="147">
        <v>5</v>
      </c>
      <c r="G21" s="147">
        <v>2</v>
      </c>
      <c r="H21" s="148">
        <f t="shared" si="2"/>
        <v>74</v>
      </c>
      <c r="I21" s="147">
        <v>63</v>
      </c>
      <c r="J21" s="147">
        <v>11</v>
      </c>
      <c r="K21" s="148">
        <f t="shared" si="3"/>
        <v>50</v>
      </c>
      <c r="L21" s="147">
        <v>26</v>
      </c>
      <c r="M21" s="147">
        <v>24</v>
      </c>
      <c r="N21" s="146">
        <v>42</v>
      </c>
      <c r="O21" s="146">
        <v>1923</v>
      </c>
      <c r="P21" s="146">
        <v>1</v>
      </c>
      <c r="Q21" s="146">
        <v>29</v>
      </c>
    </row>
    <row r="22" spans="1:17" s="110" customFormat="1" ht="15.75" x14ac:dyDescent="0.25">
      <c r="A22" s="34">
        <v>15</v>
      </c>
      <c r="B22" s="41" t="s">
        <v>18</v>
      </c>
      <c r="C22" s="131">
        <f t="shared" si="0"/>
        <v>147</v>
      </c>
      <c r="D22" s="144">
        <v>1</v>
      </c>
      <c r="E22" s="144">
        <f t="shared" si="1"/>
        <v>9</v>
      </c>
      <c r="F22" s="145">
        <v>8</v>
      </c>
      <c r="G22" s="145">
        <v>1</v>
      </c>
      <c r="H22" s="144">
        <f t="shared" si="2"/>
        <v>25</v>
      </c>
      <c r="I22" s="145">
        <v>10</v>
      </c>
      <c r="J22" s="145">
        <v>15</v>
      </c>
      <c r="K22" s="144">
        <f t="shared" si="3"/>
        <v>73</v>
      </c>
      <c r="L22" s="145">
        <v>30</v>
      </c>
      <c r="M22" s="145">
        <v>43</v>
      </c>
      <c r="N22" s="131">
        <v>39</v>
      </c>
      <c r="O22" s="131">
        <v>1528</v>
      </c>
      <c r="P22" s="131">
        <v>1</v>
      </c>
      <c r="Q22" s="131">
        <v>19</v>
      </c>
    </row>
    <row r="23" spans="1:17" s="110" customFormat="1" ht="15.75" x14ac:dyDescent="0.25">
      <c r="A23" s="296">
        <v>16</v>
      </c>
      <c r="B23" s="47" t="s">
        <v>19</v>
      </c>
      <c r="C23" s="146">
        <f t="shared" si="0"/>
        <v>292</v>
      </c>
      <c r="D23" s="146">
        <v>1</v>
      </c>
      <c r="E23" s="146">
        <f t="shared" si="1"/>
        <v>4</v>
      </c>
      <c r="F23" s="147">
        <v>3</v>
      </c>
      <c r="G23" s="147">
        <v>1</v>
      </c>
      <c r="H23" s="148">
        <f t="shared" si="2"/>
        <v>127</v>
      </c>
      <c r="I23" s="147">
        <v>90</v>
      </c>
      <c r="J23" s="147">
        <v>37</v>
      </c>
      <c r="K23" s="148">
        <f t="shared" si="3"/>
        <v>91</v>
      </c>
      <c r="L23" s="147">
        <v>12</v>
      </c>
      <c r="M23" s="147">
        <v>79</v>
      </c>
      <c r="N23" s="146">
        <v>69</v>
      </c>
      <c r="O23" s="146">
        <v>2255</v>
      </c>
      <c r="P23" s="146">
        <v>4</v>
      </c>
      <c r="Q23" s="146">
        <v>22</v>
      </c>
    </row>
    <row r="24" spans="1:17" s="110" customFormat="1" ht="15.75" x14ac:dyDescent="0.25">
      <c r="A24" s="34">
        <v>17</v>
      </c>
      <c r="B24" s="41" t="s">
        <v>20</v>
      </c>
      <c r="C24" s="131">
        <f t="shared" si="0"/>
        <v>170</v>
      </c>
      <c r="D24" s="144">
        <v>1</v>
      </c>
      <c r="E24" s="144">
        <f t="shared" si="1"/>
        <v>11</v>
      </c>
      <c r="F24" s="145">
        <v>7</v>
      </c>
      <c r="G24" s="145">
        <v>4</v>
      </c>
      <c r="H24" s="144">
        <f t="shared" si="2"/>
        <v>21</v>
      </c>
      <c r="I24" s="145">
        <v>11</v>
      </c>
      <c r="J24" s="145">
        <v>10</v>
      </c>
      <c r="K24" s="144">
        <f t="shared" si="3"/>
        <v>33</v>
      </c>
      <c r="L24" s="145">
        <v>6</v>
      </c>
      <c r="M24" s="145">
        <v>27</v>
      </c>
      <c r="N24" s="131">
        <v>104</v>
      </c>
      <c r="O24" s="131">
        <v>2758</v>
      </c>
      <c r="P24" s="131">
        <v>0</v>
      </c>
      <c r="Q24" s="131">
        <v>26</v>
      </c>
    </row>
    <row r="25" spans="1:17" s="110" customFormat="1" ht="15.75" x14ac:dyDescent="0.25">
      <c r="A25" s="296">
        <v>18</v>
      </c>
      <c r="B25" s="47" t="s">
        <v>21</v>
      </c>
      <c r="C25" s="146">
        <f t="shared" si="0"/>
        <v>693</v>
      </c>
      <c r="D25" s="146">
        <v>2</v>
      </c>
      <c r="E25" s="146">
        <f t="shared" si="1"/>
        <v>12</v>
      </c>
      <c r="F25" s="147">
        <v>8</v>
      </c>
      <c r="G25" s="147">
        <v>4</v>
      </c>
      <c r="H25" s="148">
        <f t="shared" si="2"/>
        <v>112</v>
      </c>
      <c r="I25" s="147">
        <v>80</v>
      </c>
      <c r="J25" s="147">
        <v>32</v>
      </c>
      <c r="K25" s="148">
        <f t="shared" si="3"/>
        <v>481</v>
      </c>
      <c r="L25" s="147">
        <v>176</v>
      </c>
      <c r="M25" s="147">
        <v>305</v>
      </c>
      <c r="N25" s="146">
        <v>86</v>
      </c>
      <c r="O25" s="146">
        <v>3202</v>
      </c>
      <c r="P25" s="146">
        <v>3</v>
      </c>
      <c r="Q25" s="146">
        <v>37</v>
      </c>
    </row>
    <row r="26" spans="1:17" s="111" customFormat="1" ht="15.75" x14ac:dyDescent="0.25">
      <c r="A26" s="314" t="s">
        <v>22</v>
      </c>
      <c r="B26" s="315"/>
      <c r="C26" s="131">
        <f t="shared" ref="C26:O26" si="4">SUM(C8:C25)</f>
        <v>7161</v>
      </c>
      <c r="D26" s="131">
        <f t="shared" si="4"/>
        <v>48</v>
      </c>
      <c r="E26" s="131">
        <f t="shared" si="4"/>
        <v>216</v>
      </c>
      <c r="F26" s="131">
        <f t="shared" si="4"/>
        <v>160</v>
      </c>
      <c r="G26" s="131">
        <f t="shared" si="4"/>
        <v>56</v>
      </c>
      <c r="H26" s="131">
        <f t="shared" si="4"/>
        <v>2415</v>
      </c>
      <c r="I26" s="131">
        <f t="shared" si="4"/>
        <v>1831</v>
      </c>
      <c r="J26" s="131">
        <f t="shared" si="4"/>
        <v>584</v>
      </c>
      <c r="K26" s="131">
        <f t="shared" si="4"/>
        <v>2856</v>
      </c>
      <c r="L26" s="131">
        <f t="shared" si="4"/>
        <v>1195</v>
      </c>
      <c r="M26" s="131">
        <f t="shared" si="4"/>
        <v>1661</v>
      </c>
      <c r="N26" s="131">
        <f t="shared" si="4"/>
        <v>1626</v>
      </c>
      <c r="O26" s="131">
        <f t="shared" si="4"/>
        <v>53545</v>
      </c>
      <c r="P26" s="131">
        <f>SUM(P8:P25)</f>
        <v>38</v>
      </c>
      <c r="Q26" s="131">
        <f>SUM(Q8:Q25)</f>
        <v>655</v>
      </c>
    </row>
    <row r="27" spans="1:17" s="75" customFormat="1" ht="15.75" x14ac:dyDescent="0.25">
      <c r="A27" s="149"/>
      <c r="B27" s="150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spans="1:17" s="75" customFormat="1" ht="15.75" x14ac:dyDescent="0.25">
      <c r="A28" s="313" t="s">
        <v>220</v>
      </c>
      <c r="B28" s="313"/>
      <c r="C28" s="313"/>
      <c r="D28" s="313"/>
      <c r="E28" s="313"/>
      <c r="F28" s="313"/>
      <c r="G28" s="313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30" spans="1:17" ht="15.75" x14ac:dyDescent="0.25">
      <c r="A30" s="77"/>
      <c r="B30" s="113"/>
    </row>
  </sheetData>
  <mergeCells count="21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  <mergeCell ref="Q4:Q5"/>
    <mergeCell ref="I4:J4"/>
    <mergeCell ref="H3:J3"/>
    <mergeCell ref="E3:G3"/>
    <mergeCell ref="O4:O5"/>
    <mergeCell ref="P4:P5"/>
    <mergeCell ref="K4:K5"/>
    <mergeCell ref="L4:M4"/>
    <mergeCell ref="K3:M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D28" sqref="D28"/>
    </sheetView>
  </sheetViews>
  <sheetFormatPr defaultRowHeight="15.75" x14ac:dyDescent="0.25"/>
  <cols>
    <col min="1" max="1" width="6.7109375" style="75" customWidth="1"/>
    <col min="2" max="2" width="21.42578125" style="75" bestFit="1" customWidth="1"/>
    <col min="3" max="3" width="21.42578125" style="76" customWidth="1"/>
    <col min="4" max="4" width="17.5703125" style="76" customWidth="1"/>
    <col min="5" max="5" width="21" style="75" customWidth="1"/>
    <col min="6" max="6" width="20.140625" style="75" customWidth="1"/>
    <col min="7" max="7" width="9.140625" style="75"/>
    <col min="8" max="8" width="20" style="75" customWidth="1"/>
    <col min="9" max="11" width="9.140625" style="75"/>
    <col min="12" max="12" width="10.7109375" style="75" bestFit="1" customWidth="1"/>
    <col min="13" max="16384" width="9.140625" style="75"/>
  </cols>
  <sheetData>
    <row r="1" spans="1:6" ht="92.25" customHeight="1" x14ac:dyDescent="0.25">
      <c r="A1" s="346" t="s">
        <v>341</v>
      </c>
      <c r="B1" s="346"/>
      <c r="C1" s="346"/>
      <c r="D1" s="346"/>
      <c r="E1" s="346"/>
      <c r="F1" s="346"/>
    </row>
    <row r="2" spans="1:6" ht="16.5" customHeight="1" x14ac:dyDescent="0.25">
      <c r="A2" s="353" t="s">
        <v>1</v>
      </c>
      <c r="B2" s="324" t="s">
        <v>2</v>
      </c>
      <c r="C2" s="309" t="s">
        <v>174</v>
      </c>
      <c r="D2" s="310"/>
      <c r="E2" s="324" t="s">
        <v>175</v>
      </c>
      <c r="F2" s="324"/>
    </row>
    <row r="3" spans="1:6" ht="15.75" customHeight="1" x14ac:dyDescent="0.25">
      <c r="A3" s="353"/>
      <c r="B3" s="324"/>
      <c r="C3" s="307" t="s">
        <v>342</v>
      </c>
      <c r="D3" s="307" t="s">
        <v>253</v>
      </c>
      <c r="E3" s="307" t="s">
        <v>343</v>
      </c>
      <c r="F3" s="307" t="s">
        <v>254</v>
      </c>
    </row>
    <row r="4" spans="1:6" ht="58.5" customHeight="1" thickBot="1" x14ac:dyDescent="0.3">
      <c r="A4" s="354"/>
      <c r="B4" s="355"/>
      <c r="C4" s="312"/>
      <c r="D4" s="312"/>
      <c r="E4" s="312"/>
      <c r="F4" s="312"/>
    </row>
    <row r="5" spans="1:6" ht="16.5" thickTop="1" x14ac:dyDescent="0.25">
      <c r="A5" s="27">
        <v>1</v>
      </c>
      <c r="B5" s="169" t="s">
        <v>70</v>
      </c>
      <c r="C5" s="280">
        <v>17</v>
      </c>
      <c r="D5" s="280">
        <v>32</v>
      </c>
      <c r="E5" s="280">
        <v>2997</v>
      </c>
      <c r="F5" s="280">
        <v>3019</v>
      </c>
    </row>
    <row r="6" spans="1:6" x14ac:dyDescent="0.25">
      <c r="A6" s="296">
        <v>2</v>
      </c>
      <c r="B6" s="47" t="s">
        <v>69</v>
      </c>
      <c r="C6" s="281">
        <v>2</v>
      </c>
      <c r="D6" s="281">
        <v>20</v>
      </c>
      <c r="E6" s="281">
        <v>1723</v>
      </c>
      <c r="F6" s="281">
        <v>1735</v>
      </c>
    </row>
    <row r="7" spans="1:6" x14ac:dyDescent="0.25">
      <c r="A7" s="34">
        <v>3</v>
      </c>
      <c r="B7" s="41" t="s">
        <v>68</v>
      </c>
      <c r="C7" s="280">
        <v>13</v>
      </c>
      <c r="D7" s="280">
        <v>29</v>
      </c>
      <c r="E7" s="280">
        <v>4384</v>
      </c>
      <c r="F7" s="280">
        <v>4425</v>
      </c>
    </row>
    <row r="8" spans="1:6" x14ac:dyDescent="0.25">
      <c r="A8" s="296">
        <v>4</v>
      </c>
      <c r="B8" s="47" t="s">
        <v>67</v>
      </c>
      <c r="C8" s="281">
        <v>22</v>
      </c>
      <c r="D8" s="281">
        <v>316</v>
      </c>
      <c r="E8" s="281">
        <v>17806</v>
      </c>
      <c r="F8" s="281">
        <v>17879</v>
      </c>
    </row>
    <row r="9" spans="1:6" x14ac:dyDescent="0.25">
      <c r="A9" s="34">
        <v>5</v>
      </c>
      <c r="B9" s="41" t="s">
        <v>66</v>
      </c>
      <c r="C9" s="280">
        <v>15</v>
      </c>
      <c r="D9" s="280">
        <v>82</v>
      </c>
      <c r="E9" s="280">
        <v>7828</v>
      </c>
      <c r="F9" s="280">
        <v>7863</v>
      </c>
    </row>
    <row r="10" spans="1:6" x14ac:dyDescent="0.25">
      <c r="A10" s="296">
        <v>6</v>
      </c>
      <c r="B10" s="47" t="s">
        <v>9</v>
      </c>
      <c r="C10" s="281">
        <v>23</v>
      </c>
      <c r="D10" s="281">
        <v>127</v>
      </c>
      <c r="E10" s="281">
        <v>12700</v>
      </c>
      <c r="F10" s="281">
        <v>12781</v>
      </c>
    </row>
    <row r="11" spans="1:6" x14ac:dyDescent="0.25">
      <c r="A11" s="34">
        <v>7</v>
      </c>
      <c r="B11" s="41" t="s">
        <v>10</v>
      </c>
      <c r="C11" s="280">
        <v>13</v>
      </c>
      <c r="D11" s="280">
        <v>63</v>
      </c>
      <c r="E11" s="280">
        <v>3918</v>
      </c>
      <c r="F11" s="280">
        <v>3941</v>
      </c>
    </row>
    <row r="12" spans="1:6" x14ac:dyDescent="0.25">
      <c r="A12" s="296">
        <v>8</v>
      </c>
      <c r="B12" s="47" t="s">
        <v>11</v>
      </c>
      <c r="C12" s="281">
        <v>11</v>
      </c>
      <c r="D12" s="281">
        <v>47</v>
      </c>
      <c r="E12" s="281">
        <v>4240</v>
      </c>
      <c r="F12" s="281">
        <v>4265</v>
      </c>
    </row>
    <row r="13" spans="1:6" x14ac:dyDescent="0.25">
      <c r="A13" s="34">
        <v>9</v>
      </c>
      <c r="B13" s="41" t="s">
        <v>12</v>
      </c>
      <c r="C13" s="280">
        <v>9</v>
      </c>
      <c r="D13" s="280">
        <v>59</v>
      </c>
      <c r="E13" s="280">
        <v>4966</v>
      </c>
      <c r="F13" s="280">
        <v>5001</v>
      </c>
    </row>
    <row r="14" spans="1:6" x14ac:dyDescent="0.25">
      <c r="A14" s="296">
        <v>10</v>
      </c>
      <c r="B14" s="47" t="s">
        <v>13</v>
      </c>
      <c r="C14" s="281">
        <v>6</v>
      </c>
      <c r="D14" s="281">
        <v>16</v>
      </c>
      <c r="E14" s="281">
        <v>1569</v>
      </c>
      <c r="F14" s="281">
        <v>1592</v>
      </c>
    </row>
    <row r="15" spans="1:6" x14ac:dyDescent="0.25">
      <c r="A15" s="34">
        <v>11</v>
      </c>
      <c r="B15" s="41" t="s">
        <v>14</v>
      </c>
      <c r="C15" s="280">
        <v>13</v>
      </c>
      <c r="D15" s="280">
        <v>62</v>
      </c>
      <c r="E15" s="280">
        <v>3468</v>
      </c>
      <c r="F15" s="280">
        <v>3491</v>
      </c>
    </row>
    <row r="16" spans="1:6" x14ac:dyDescent="0.25">
      <c r="A16" s="296">
        <v>12</v>
      </c>
      <c r="B16" s="47" t="s">
        <v>15</v>
      </c>
      <c r="C16" s="281">
        <v>6</v>
      </c>
      <c r="D16" s="281">
        <v>33</v>
      </c>
      <c r="E16" s="281">
        <v>3895</v>
      </c>
      <c r="F16" s="281">
        <v>3922</v>
      </c>
    </row>
    <row r="17" spans="1:11" x14ac:dyDescent="0.25">
      <c r="A17" s="34">
        <v>13</v>
      </c>
      <c r="B17" s="41" t="s">
        <v>16</v>
      </c>
      <c r="C17" s="280">
        <v>6</v>
      </c>
      <c r="D17" s="280">
        <v>18</v>
      </c>
      <c r="E17" s="280">
        <v>2117</v>
      </c>
      <c r="F17" s="280">
        <v>2136</v>
      </c>
    </row>
    <row r="18" spans="1:11" x14ac:dyDescent="0.25">
      <c r="A18" s="296">
        <v>14</v>
      </c>
      <c r="B18" s="47" t="s">
        <v>17</v>
      </c>
      <c r="C18" s="281">
        <v>2</v>
      </c>
      <c r="D18" s="281">
        <v>42</v>
      </c>
      <c r="E18" s="281">
        <v>2967</v>
      </c>
      <c r="F18" s="281">
        <v>2989</v>
      </c>
    </row>
    <row r="19" spans="1:11" x14ac:dyDescent="0.25">
      <c r="A19" s="34">
        <v>15</v>
      </c>
      <c r="B19" s="41" t="s">
        <v>18</v>
      </c>
      <c r="C19" s="280">
        <v>10</v>
      </c>
      <c r="D19" s="280">
        <v>29</v>
      </c>
      <c r="E19" s="280">
        <v>2340</v>
      </c>
      <c r="F19" s="280">
        <v>2355</v>
      </c>
    </row>
    <row r="20" spans="1:11" x14ac:dyDescent="0.25">
      <c r="A20" s="296">
        <v>16</v>
      </c>
      <c r="B20" s="47" t="s">
        <v>19</v>
      </c>
      <c r="C20" s="281">
        <v>11</v>
      </c>
      <c r="D20" s="281">
        <v>60</v>
      </c>
      <c r="E20" s="281">
        <v>8457</v>
      </c>
      <c r="F20" s="281">
        <v>8501</v>
      </c>
    </row>
    <row r="21" spans="1:11" x14ac:dyDescent="0.25">
      <c r="A21" s="34">
        <v>17</v>
      </c>
      <c r="B21" s="41" t="s">
        <v>20</v>
      </c>
      <c r="C21" s="280">
        <v>12</v>
      </c>
      <c r="D21" s="280">
        <v>48</v>
      </c>
      <c r="E21" s="280">
        <v>4011</v>
      </c>
      <c r="F21" s="280">
        <v>4046</v>
      </c>
    </row>
    <row r="22" spans="1:11" x14ac:dyDescent="0.25">
      <c r="A22" s="296">
        <v>18</v>
      </c>
      <c r="B22" s="47" t="s">
        <v>21</v>
      </c>
      <c r="C22" s="281">
        <v>5</v>
      </c>
      <c r="D22" s="281">
        <v>65</v>
      </c>
      <c r="E22" s="281">
        <v>5726</v>
      </c>
      <c r="F22" s="281">
        <v>5775</v>
      </c>
    </row>
    <row r="23" spans="1:11" x14ac:dyDescent="0.25">
      <c r="A23" s="314" t="s">
        <v>22</v>
      </c>
      <c r="B23" s="315"/>
      <c r="C23" s="131">
        <v>196</v>
      </c>
      <c r="D23" s="131">
        <v>1148</v>
      </c>
      <c r="E23" s="131">
        <v>95110</v>
      </c>
      <c r="F23" s="131">
        <v>95714</v>
      </c>
      <c r="H23" s="90"/>
      <c r="I23" s="90"/>
      <c r="J23" s="90"/>
      <c r="K23" s="90"/>
    </row>
    <row r="24" spans="1:11" s="76" customFormat="1" x14ac:dyDescent="0.25">
      <c r="A24" s="165"/>
      <c r="B24" s="165"/>
      <c r="C24" s="165"/>
      <c r="D24" s="165"/>
      <c r="E24" s="165"/>
      <c r="F24" s="165"/>
    </row>
    <row r="25" spans="1:11" x14ac:dyDescent="0.25">
      <c r="A25" s="149"/>
      <c r="B25" s="149"/>
      <c r="C25" s="165"/>
      <c r="D25" s="165"/>
      <c r="E25" s="149"/>
      <c r="F25" s="149"/>
    </row>
    <row r="26" spans="1:11" ht="30" customHeight="1" x14ac:dyDescent="0.25">
      <c r="A26" s="344" t="s">
        <v>237</v>
      </c>
      <c r="B26" s="344"/>
      <c r="C26" s="344"/>
      <c r="D26" s="344"/>
      <c r="E26" s="344"/>
      <c r="F26" s="344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I31" sqref="I31"/>
    </sheetView>
  </sheetViews>
  <sheetFormatPr defaultRowHeight="18" x14ac:dyDescent="0.25"/>
  <cols>
    <col min="1" max="1" width="4.5703125" style="98" customWidth="1"/>
    <col min="2" max="2" width="21.42578125" style="98" bestFit="1" customWidth="1"/>
    <col min="3" max="3" width="14" style="98" customWidth="1"/>
    <col min="4" max="4" width="10.85546875" style="98" customWidth="1"/>
    <col min="5" max="5" width="14.5703125" style="98" customWidth="1"/>
    <col min="6" max="6" width="19.140625" style="98" customWidth="1"/>
    <col min="7" max="7" width="15.85546875" style="98" customWidth="1"/>
    <col min="8" max="8" width="17.42578125" style="98" customWidth="1"/>
    <col min="9" max="10" width="20" style="98" customWidth="1"/>
    <col min="11" max="11" width="15.7109375" style="98" customWidth="1"/>
    <col min="12" max="12" width="16.28515625" style="98" customWidth="1"/>
    <col min="13" max="16384" width="9.140625" style="98"/>
  </cols>
  <sheetData>
    <row r="1" spans="1:12" ht="17.45" customHeight="1" x14ac:dyDescent="0.25">
      <c r="A1" s="173"/>
      <c r="B1" s="356" t="s">
        <v>152</v>
      </c>
      <c r="C1" s="356"/>
      <c r="D1" s="356"/>
      <c r="E1" s="356"/>
      <c r="F1" s="356"/>
      <c r="G1" s="356"/>
      <c r="H1" s="173"/>
      <c r="I1" s="173"/>
      <c r="J1" s="173"/>
      <c r="K1" s="173"/>
      <c r="L1" s="173"/>
    </row>
    <row r="2" spans="1:12" ht="18" customHeight="1" x14ac:dyDescent="0.25">
      <c r="A2" s="356" t="s">
        <v>153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21.6" customHeight="1" x14ac:dyDescent="0.25">
      <c r="A3" s="378" t="s">
        <v>344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2.6" customHeight="1" thickBot="1" x14ac:dyDescent="0.3">
      <c r="A4" s="173"/>
      <c r="B4" s="174"/>
      <c r="C4" s="175"/>
      <c r="D4" s="175"/>
      <c r="E4" s="173"/>
      <c r="F4" s="173"/>
      <c r="G4" s="173"/>
      <c r="H4" s="173"/>
      <c r="I4" s="173"/>
      <c r="J4" s="173"/>
      <c r="K4" s="173"/>
      <c r="L4" s="173"/>
    </row>
    <row r="5" spans="1:12" ht="17.45" customHeight="1" x14ac:dyDescent="0.25">
      <c r="A5" s="366" t="s">
        <v>47</v>
      </c>
      <c r="B5" s="369" t="s">
        <v>2</v>
      </c>
      <c r="C5" s="357" t="s">
        <v>154</v>
      </c>
      <c r="D5" s="357" t="s">
        <v>155</v>
      </c>
      <c r="E5" s="357" t="s">
        <v>156</v>
      </c>
      <c r="F5" s="360" t="s">
        <v>157</v>
      </c>
      <c r="G5" s="363" t="s">
        <v>158</v>
      </c>
      <c r="H5" s="374" t="s">
        <v>260</v>
      </c>
      <c r="I5" s="374"/>
      <c r="J5" s="374"/>
      <c r="K5" s="374"/>
      <c r="L5" s="375"/>
    </row>
    <row r="6" spans="1:12" ht="17.45" customHeight="1" x14ac:dyDescent="0.25">
      <c r="A6" s="367"/>
      <c r="B6" s="370"/>
      <c r="C6" s="358"/>
      <c r="D6" s="372"/>
      <c r="E6" s="358"/>
      <c r="F6" s="361"/>
      <c r="G6" s="364"/>
      <c r="H6" s="324" t="s">
        <v>159</v>
      </c>
      <c r="I6" s="324"/>
      <c r="J6" s="324"/>
      <c r="K6" s="324"/>
      <c r="L6" s="376" t="s">
        <v>160</v>
      </c>
    </row>
    <row r="7" spans="1:12" ht="32.25" thickBot="1" x14ac:dyDescent="0.3">
      <c r="A7" s="368"/>
      <c r="B7" s="371"/>
      <c r="C7" s="359"/>
      <c r="D7" s="359"/>
      <c r="E7" s="359"/>
      <c r="F7" s="362"/>
      <c r="G7" s="365"/>
      <c r="H7" s="176" t="s">
        <v>161</v>
      </c>
      <c r="I7" s="176" t="s">
        <v>162</v>
      </c>
      <c r="J7" s="176" t="s">
        <v>156</v>
      </c>
      <c r="K7" s="176" t="s">
        <v>163</v>
      </c>
      <c r="L7" s="377"/>
    </row>
    <row r="8" spans="1:12" x14ac:dyDescent="0.25">
      <c r="A8" s="177">
        <v>1</v>
      </c>
      <c r="B8" s="178" t="s">
        <v>4</v>
      </c>
      <c r="C8" s="179">
        <v>2</v>
      </c>
      <c r="D8" s="179">
        <v>75</v>
      </c>
      <c r="E8" s="179">
        <v>32</v>
      </c>
      <c r="F8" s="180">
        <f>C8+D8+E8</f>
        <v>109</v>
      </c>
      <c r="G8" s="180" t="s">
        <v>345</v>
      </c>
      <c r="H8" s="180">
        <f>I8+J8+K8</f>
        <v>115</v>
      </c>
      <c r="I8" s="179">
        <v>79</v>
      </c>
      <c r="J8" s="179">
        <v>34</v>
      </c>
      <c r="K8" s="179">
        <v>2</v>
      </c>
      <c r="L8" s="180">
        <v>114</v>
      </c>
    </row>
    <row r="9" spans="1:12" x14ac:dyDescent="0.25">
      <c r="A9" s="182">
        <v>2</v>
      </c>
      <c r="B9" s="183" t="s">
        <v>5</v>
      </c>
      <c r="C9" s="184">
        <v>1</v>
      </c>
      <c r="D9" s="184">
        <v>79</v>
      </c>
      <c r="E9" s="184">
        <v>14</v>
      </c>
      <c r="F9" s="185">
        <f t="shared" ref="F9:F25" si="0">C9+D9+E9</f>
        <v>94</v>
      </c>
      <c r="G9" s="185" t="s">
        <v>256</v>
      </c>
      <c r="H9" s="185">
        <f t="shared" ref="H9:H25" si="1">I9+J9+K9</f>
        <v>110</v>
      </c>
      <c r="I9" s="184">
        <v>92</v>
      </c>
      <c r="J9" s="184">
        <v>17</v>
      </c>
      <c r="K9" s="184">
        <v>1</v>
      </c>
      <c r="L9" s="185">
        <v>103</v>
      </c>
    </row>
    <row r="10" spans="1:12" x14ac:dyDescent="0.25">
      <c r="A10" s="187">
        <v>3</v>
      </c>
      <c r="B10" s="188" t="s">
        <v>6</v>
      </c>
      <c r="C10" s="179">
        <v>1</v>
      </c>
      <c r="D10" s="179">
        <v>112</v>
      </c>
      <c r="E10" s="179">
        <v>44</v>
      </c>
      <c r="F10" s="180">
        <f t="shared" si="0"/>
        <v>157</v>
      </c>
      <c r="G10" s="180" t="s">
        <v>346</v>
      </c>
      <c r="H10" s="180">
        <f t="shared" si="1"/>
        <v>175</v>
      </c>
      <c r="I10" s="179">
        <v>122</v>
      </c>
      <c r="J10" s="179">
        <v>51</v>
      </c>
      <c r="K10" s="179">
        <v>2</v>
      </c>
      <c r="L10" s="180">
        <v>167</v>
      </c>
    </row>
    <row r="11" spans="1:12" x14ac:dyDescent="0.25">
      <c r="A11" s="182">
        <v>4</v>
      </c>
      <c r="B11" s="183" t="s">
        <v>7</v>
      </c>
      <c r="C11" s="184">
        <v>8</v>
      </c>
      <c r="D11" s="184">
        <v>220</v>
      </c>
      <c r="E11" s="184">
        <v>135</v>
      </c>
      <c r="F11" s="185">
        <f t="shared" si="0"/>
        <v>363</v>
      </c>
      <c r="G11" s="185" t="s">
        <v>347</v>
      </c>
      <c r="H11" s="185">
        <f t="shared" si="1"/>
        <v>430</v>
      </c>
      <c r="I11" s="184">
        <v>263</v>
      </c>
      <c r="J11" s="184">
        <v>157</v>
      </c>
      <c r="K11" s="184">
        <v>10</v>
      </c>
      <c r="L11" s="185">
        <v>403</v>
      </c>
    </row>
    <row r="12" spans="1:12" x14ac:dyDescent="0.25">
      <c r="A12" s="187">
        <v>5</v>
      </c>
      <c r="B12" s="188" t="s">
        <v>8</v>
      </c>
      <c r="C12" s="179">
        <v>5</v>
      </c>
      <c r="D12" s="179">
        <v>142</v>
      </c>
      <c r="E12" s="179">
        <v>42</v>
      </c>
      <c r="F12" s="180">
        <f t="shared" si="0"/>
        <v>189</v>
      </c>
      <c r="G12" s="180" t="s">
        <v>348</v>
      </c>
      <c r="H12" s="180">
        <f t="shared" si="1"/>
        <v>215</v>
      </c>
      <c r="I12" s="179">
        <v>162</v>
      </c>
      <c r="J12" s="179">
        <v>47</v>
      </c>
      <c r="K12" s="179">
        <v>6</v>
      </c>
      <c r="L12" s="180">
        <v>209</v>
      </c>
    </row>
    <row r="13" spans="1:12" x14ac:dyDescent="0.25">
      <c r="A13" s="182">
        <v>6</v>
      </c>
      <c r="B13" s="183" t="s">
        <v>9</v>
      </c>
      <c r="C13" s="184">
        <v>4</v>
      </c>
      <c r="D13" s="184">
        <v>192</v>
      </c>
      <c r="E13" s="184">
        <v>57</v>
      </c>
      <c r="F13" s="185">
        <f t="shared" si="0"/>
        <v>253</v>
      </c>
      <c r="G13" s="185" t="s">
        <v>349</v>
      </c>
      <c r="H13" s="185">
        <f t="shared" si="1"/>
        <v>284</v>
      </c>
      <c r="I13" s="184">
        <v>214</v>
      </c>
      <c r="J13" s="184">
        <v>65</v>
      </c>
      <c r="K13" s="184">
        <v>5</v>
      </c>
      <c r="L13" s="185">
        <v>278</v>
      </c>
    </row>
    <row r="14" spans="1:12" x14ac:dyDescent="0.25">
      <c r="A14" s="187">
        <v>7</v>
      </c>
      <c r="B14" s="188" t="s">
        <v>10</v>
      </c>
      <c r="C14" s="179">
        <v>3</v>
      </c>
      <c r="D14" s="179">
        <v>82</v>
      </c>
      <c r="E14" s="179">
        <v>18</v>
      </c>
      <c r="F14" s="180">
        <f t="shared" si="0"/>
        <v>103</v>
      </c>
      <c r="G14" s="180" t="s">
        <v>350</v>
      </c>
      <c r="H14" s="180">
        <f t="shared" si="1"/>
        <v>116</v>
      </c>
      <c r="I14" s="179">
        <v>94</v>
      </c>
      <c r="J14" s="179">
        <v>19</v>
      </c>
      <c r="K14" s="179">
        <v>3</v>
      </c>
      <c r="L14" s="180">
        <v>112</v>
      </c>
    </row>
    <row r="15" spans="1:12" x14ac:dyDescent="0.25">
      <c r="A15" s="182">
        <v>8</v>
      </c>
      <c r="B15" s="183" t="s">
        <v>11</v>
      </c>
      <c r="C15" s="184">
        <v>1</v>
      </c>
      <c r="D15" s="184">
        <v>36</v>
      </c>
      <c r="E15" s="184">
        <v>38</v>
      </c>
      <c r="F15" s="185">
        <f t="shared" si="0"/>
        <v>75</v>
      </c>
      <c r="G15" s="185" t="s">
        <v>351</v>
      </c>
      <c r="H15" s="185">
        <f t="shared" si="1"/>
        <v>87</v>
      </c>
      <c r="I15" s="184">
        <v>41</v>
      </c>
      <c r="J15" s="184">
        <v>44</v>
      </c>
      <c r="K15" s="184">
        <v>2</v>
      </c>
      <c r="L15" s="185">
        <v>77</v>
      </c>
    </row>
    <row r="16" spans="1:12" x14ac:dyDescent="0.25">
      <c r="A16" s="187">
        <v>9</v>
      </c>
      <c r="B16" s="188" t="s">
        <v>12</v>
      </c>
      <c r="C16" s="179">
        <v>3</v>
      </c>
      <c r="D16" s="179">
        <v>67</v>
      </c>
      <c r="E16" s="179">
        <v>47</v>
      </c>
      <c r="F16" s="180">
        <f t="shared" si="0"/>
        <v>117</v>
      </c>
      <c r="G16" s="180" t="s">
        <v>255</v>
      </c>
      <c r="H16" s="180">
        <f t="shared" si="1"/>
        <v>128</v>
      </c>
      <c r="I16" s="179">
        <v>75</v>
      </c>
      <c r="J16" s="179">
        <v>50</v>
      </c>
      <c r="K16" s="179">
        <v>3</v>
      </c>
      <c r="L16" s="180">
        <v>122</v>
      </c>
    </row>
    <row r="17" spans="1:12" x14ac:dyDescent="0.25">
      <c r="A17" s="182">
        <v>10</v>
      </c>
      <c r="B17" s="183" t="s">
        <v>13</v>
      </c>
      <c r="C17" s="184">
        <v>3</v>
      </c>
      <c r="D17" s="184">
        <v>30</v>
      </c>
      <c r="E17" s="184">
        <v>25</v>
      </c>
      <c r="F17" s="185">
        <f t="shared" si="0"/>
        <v>58</v>
      </c>
      <c r="G17" s="185" t="s">
        <v>352</v>
      </c>
      <c r="H17" s="185">
        <f t="shared" si="1"/>
        <v>60</v>
      </c>
      <c r="I17" s="184">
        <v>33</v>
      </c>
      <c r="J17" s="184">
        <v>24</v>
      </c>
      <c r="K17" s="184">
        <v>3</v>
      </c>
      <c r="L17" s="185">
        <v>60</v>
      </c>
    </row>
    <row r="18" spans="1:12" x14ac:dyDescent="0.25">
      <c r="A18" s="187">
        <v>11</v>
      </c>
      <c r="B18" s="188" t="s">
        <v>14</v>
      </c>
      <c r="C18" s="179">
        <v>1</v>
      </c>
      <c r="D18" s="179">
        <v>80</v>
      </c>
      <c r="E18" s="179">
        <v>20</v>
      </c>
      <c r="F18" s="180">
        <f t="shared" si="0"/>
        <v>101</v>
      </c>
      <c r="G18" s="180" t="s">
        <v>353</v>
      </c>
      <c r="H18" s="180">
        <f t="shared" si="1"/>
        <v>116</v>
      </c>
      <c r="I18" s="179">
        <v>91</v>
      </c>
      <c r="J18" s="179">
        <v>24</v>
      </c>
      <c r="K18" s="179">
        <v>1</v>
      </c>
      <c r="L18" s="180">
        <v>108</v>
      </c>
    </row>
    <row r="19" spans="1:12" x14ac:dyDescent="0.25">
      <c r="A19" s="182">
        <v>12</v>
      </c>
      <c r="B19" s="183" t="s">
        <v>15</v>
      </c>
      <c r="C19" s="184">
        <v>0</v>
      </c>
      <c r="D19" s="184">
        <v>53</v>
      </c>
      <c r="E19" s="184">
        <v>18</v>
      </c>
      <c r="F19" s="185">
        <f t="shared" si="0"/>
        <v>71</v>
      </c>
      <c r="G19" s="185" t="s">
        <v>354</v>
      </c>
      <c r="H19" s="185">
        <f t="shared" si="1"/>
        <v>93</v>
      </c>
      <c r="I19" s="184">
        <v>71</v>
      </c>
      <c r="J19" s="184">
        <v>22</v>
      </c>
      <c r="K19" s="467">
        <v>0</v>
      </c>
      <c r="L19" s="185">
        <v>87</v>
      </c>
    </row>
    <row r="20" spans="1:12" x14ac:dyDescent="0.25">
      <c r="A20" s="187">
        <v>13</v>
      </c>
      <c r="B20" s="188" t="s">
        <v>16</v>
      </c>
      <c r="C20" s="179">
        <v>2</v>
      </c>
      <c r="D20" s="179">
        <v>59</v>
      </c>
      <c r="E20" s="179">
        <v>19</v>
      </c>
      <c r="F20" s="180">
        <f t="shared" si="0"/>
        <v>80</v>
      </c>
      <c r="G20" s="180" t="s">
        <v>355</v>
      </c>
      <c r="H20" s="180">
        <f t="shared" si="1"/>
        <v>92</v>
      </c>
      <c r="I20" s="179">
        <v>70</v>
      </c>
      <c r="J20" s="179">
        <v>20</v>
      </c>
      <c r="K20" s="179">
        <v>2</v>
      </c>
      <c r="L20" s="180">
        <v>88</v>
      </c>
    </row>
    <row r="21" spans="1:12" x14ac:dyDescent="0.25">
      <c r="A21" s="182">
        <v>14</v>
      </c>
      <c r="B21" s="183" t="s">
        <v>17</v>
      </c>
      <c r="C21" s="184">
        <v>1</v>
      </c>
      <c r="D21" s="184">
        <v>70</v>
      </c>
      <c r="E21" s="184">
        <v>43</v>
      </c>
      <c r="F21" s="185">
        <f t="shared" si="0"/>
        <v>114</v>
      </c>
      <c r="G21" s="185" t="s">
        <v>247</v>
      </c>
      <c r="H21" s="185">
        <f t="shared" si="1"/>
        <v>126</v>
      </c>
      <c r="I21" s="184">
        <v>82</v>
      </c>
      <c r="J21" s="184">
        <v>43</v>
      </c>
      <c r="K21" s="467">
        <v>1</v>
      </c>
      <c r="L21" s="185">
        <v>122</v>
      </c>
    </row>
    <row r="22" spans="1:12" x14ac:dyDescent="0.25">
      <c r="A22" s="187">
        <v>15</v>
      </c>
      <c r="B22" s="188" t="s">
        <v>18</v>
      </c>
      <c r="C22" s="179">
        <v>0</v>
      </c>
      <c r="D22" s="179">
        <v>57</v>
      </c>
      <c r="E22" s="179">
        <v>45</v>
      </c>
      <c r="F22" s="180">
        <f t="shared" si="0"/>
        <v>102</v>
      </c>
      <c r="G22" s="180" t="s">
        <v>353</v>
      </c>
      <c r="H22" s="180">
        <f t="shared" si="1"/>
        <v>119</v>
      </c>
      <c r="I22" s="179">
        <v>69</v>
      </c>
      <c r="J22" s="179">
        <v>49</v>
      </c>
      <c r="K22" s="179">
        <v>1</v>
      </c>
      <c r="L22" s="180">
        <v>110</v>
      </c>
    </row>
    <row r="23" spans="1:12" x14ac:dyDescent="0.25">
      <c r="A23" s="182">
        <v>16</v>
      </c>
      <c r="B23" s="183" t="s">
        <v>19</v>
      </c>
      <c r="C23" s="184">
        <v>1</v>
      </c>
      <c r="D23" s="184">
        <v>26</v>
      </c>
      <c r="E23" s="184">
        <v>12</v>
      </c>
      <c r="F23" s="185">
        <f t="shared" si="0"/>
        <v>39</v>
      </c>
      <c r="G23" s="185" t="s">
        <v>356</v>
      </c>
      <c r="H23" s="185">
        <f t="shared" si="1"/>
        <v>44</v>
      </c>
      <c r="I23" s="184">
        <v>29</v>
      </c>
      <c r="J23" s="184">
        <v>14</v>
      </c>
      <c r="K23" s="467">
        <v>1</v>
      </c>
      <c r="L23" s="185">
        <v>44</v>
      </c>
    </row>
    <row r="24" spans="1:12" x14ac:dyDescent="0.25">
      <c r="A24" s="187">
        <v>17</v>
      </c>
      <c r="B24" s="188" t="s">
        <v>20</v>
      </c>
      <c r="C24" s="179">
        <v>1</v>
      </c>
      <c r="D24" s="179">
        <v>85</v>
      </c>
      <c r="E24" s="179">
        <v>25</v>
      </c>
      <c r="F24" s="180">
        <f t="shared" si="0"/>
        <v>111</v>
      </c>
      <c r="G24" s="180" t="s">
        <v>345</v>
      </c>
      <c r="H24" s="180">
        <f t="shared" si="1"/>
        <v>125</v>
      </c>
      <c r="I24" s="179">
        <v>93</v>
      </c>
      <c r="J24" s="179">
        <v>31</v>
      </c>
      <c r="K24" s="179">
        <v>1</v>
      </c>
      <c r="L24" s="180">
        <v>121</v>
      </c>
    </row>
    <row r="25" spans="1:12" x14ac:dyDescent="0.25">
      <c r="A25" s="182">
        <v>18</v>
      </c>
      <c r="B25" s="183" t="s">
        <v>21</v>
      </c>
      <c r="C25" s="184">
        <v>1</v>
      </c>
      <c r="D25" s="184">
        <v>107</v>
      </c>
      <c r="E25" s="184">
        <v>34</v>
      </c>
      <c r="F25" s="185">
        <f t="shared" si="0"/>
        <v>142</v>
      </c>
      <c r="G25" s="185" t="s">
        <v>357</v>
      </c>
      <c r="H25" s="185">
        <f t="shared" si="1"/>
        <v>167</v>
      </c>
      <c r="I25" s="184">
        <v>127</v>
      </c>
      <c r="J25" s="184">
        <v>39</v>
      </c>
      <c r="K25" s="467">
        <v>1</v>
      </c>
      <c r="L25" s="185">
        <v>162</v>
      </c>
    </row>
    <row r="26" spans="1:12" ht="18.75" thickBot="1" x14ac:dyDescent="0.3">
      <c r="A26" s="190"/>
      <c r="B26" s="191" t="s">
        <v>22</v>
      </c>
      <c r="C26" s="192">
        <f>SUM(C8:C25)</f>
        <v>38</v>
      </c>
      <c r="D26" s="192">
        <f>SUM(D8:D25)</f>
        <v>1572</v>
      </c>
      <c r="E26" s="192">
        <f>SUM(E8:E25)</f>
        <v>668</v>
      </c>
      <c r="F26" s="193">
        <f>SUM(C26:E26)</f>
        <v>2278</v>
      </c>
      <c r="G26" s="193" t="s">
        <v>358</v>
      </c>
      <c r="H26" s="193">
        <f>SUM(I26:K26)</f>
        <v>2602</v>
      </c>
      <c r="I26" s="192">
        <f>SUM(I8:I25)</f>
        <v>1807</v>
      </c>
      <c r="J26" s="192">
        <f>SUM(J8:J25)</f>
        <v>750</v>
      </c>
      <c r="K26" s="192">
        <f>SUM(K8:K25)</f>
        <v>45</v>
      </c>
      <c r="L26" s="193">
        <f>SUM(L8:L25)</f>
        <v>2487</v>
      </c>
    </row>
    <row r="27" spans="1:12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12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26.25" customHeight="1" x14ac:dyDescent="0.25">
      <c r="A29" s="373" t="s">
        <v>237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</row>
  </sheetData>
  <mergeCells count="14">
    <mergeCell ref="A29:L29"/>
    <mergeCell ref="H5:L5"/>
    <mergeCell ref="H6:K6"/>
    <mergeCell ref="L6:L7"/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>
      <selection activeCell="P13" sqref="P13:Q13"/>
    </sheetView>
  </sheetViews>
  <sheetFormatPr defaultRowHeight="18.75" x14ac:dyDescent="0.3"/>
  <cols>
    <col min="1" max="1" width="9.140625" style="74"/>
    <col min="2" max="2" width="25.7109375" style="70" bestFit="1" customWidth="1"/>
    <col min="3" max="4" width="15.42578125" style="70" customWidth="1"/>
    <col min="5" max="5" width="14.28515625" style="70" customWidth="1"/>
    <col min="6" max="6" width="7.28515625" style="70" customWidth="1"/>
    <col min="7" max="7" width="6.28515625" style="70" customWidth="1"/>
    <col min="8" max="8" width="17.28515625" style="70" customWidth="1"/>
    <col min="9" max="16384" width="9.140625" style="70"/>
  </cols>
  <sheetData>
    <row r="1" spans="1:17" ht="18.75" customHeight="1" x14ac:dyDescent="0.3">
      <c r="A1" s="468" t="s">
        <v>359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</row>
    <row r="2" spans="1:17" x14ac:dyDescent="0.3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x14ac:dyDescent="0.3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</row>
    <row r="4" spans="1:17" ht="33.75" customHeight="1" x14ac:dyDescent="0.3">
      <c r="A4" s="470" t="s">
        <v>47</v>
      </c>
      <c r="B4" s="470" t="s">
        <v>2</v>
      </c>
      <c r="C4" s="471" t="s">
        <v>248</v>
      </c>
      <c r="D4" s="472"/>
      <c r="E4" s="472"/>
      <c r="F4" s="472"/>
      <c r="G4" s="473"/>
      <c r="H4" s="471" t="s">
        <v>360</v>
      </c>
      <c r="I4" s="473"/>
      <c r="J4" s="471" t="s">
        <v>361</v>
      </c>
      <c r="K4" s="473"/>
      <c r="L4" s="471" t="s">
        <v>362</v>
      </c>
      <c r="M4" s="473"/>
      <c r="N4" s="471" t="s">
        <v>363</v>
      </c>
      <c r="O4" s="472"/>
      <c r="P4" s="472"/>
      <c r="Q4" s="473"/>
    </row>
    <row r="5" spans="1:17" ht="48.75" customHeight="1" x14ac:dyDescent="0.3">
      <c r="A5" s="474"/>
      <c r="B5" s="474"/>
      <c r="C5" s="475" t="s">
        <v>364</v>
      </c>
      <c r="D5" s="475" t="s">
        <v>365</v>
      </c>
      <c r="E5" s="475" t="s">
        <v>366</v>
      </c>
      <c r="F5" s="476" t="s">
        <v>367</v>
      </c>
      <c r="G5" s="476"/>
      <c r="H5" s="477"/>
      <c r="I5" s="478"/>
      <c r="J5" s="477"/>
      <c r="K5" s="478"/>
      <c r="L5" s="477"/>
      <c r="M5" s="478"/>
      <c r="N5" s="477"/>
      <c r="O5" s="479"/>
      <c r="P5" s="479"/>
      <c r="Q5" s="478"/>
    </row>
    <row r="6" spans="1:17" x14ac:dyDescent="0.3">
      <c r="A6" s="480"/>
      <c r="B6" s="480"/>
      <c r="C6" s="475" t="s">
        <v>257</v>
      </c>
      <c r="D6" s="475" t="s">
        <v>257</v>
      </c>
      <c r="E6" s="475" t="s">
        <v>257</v>
      </c>
      <c r="F6" s="481" t="s">
        <v>257</v>
      </c>
      <c r="G6" s="482"/>
      <c r="H6" s="475" t="s">
        <v>27</v>
      </c>
      <c r="I6" s="475" t="s">
        <v>71</v>
      </c>
      <c r="J6" s="475" t="s">
        <v>27</v>
      </c>
      <c r="K6" s="475" t="s">
        <v>71</v>
      </c>
      <c r="L6" s="475" t="s">
        <v>27</v>
      </c>
      <c r="M6" s="475" t="s">
        <v>71</v>
      </c>
      <c r="N6" s="471" t="s">
        <v>27</v>
      </c>
      <c r="O6" s="472"/>
      <c r="P6" s="476" t="s">
        <v>71</v>
      </c>
      <c r="Q6" s="476"/>
    </row>
    <row r="7" spans="1:17" x14ac:dyDescent="0.3">
      <c r="A7" s="483">
        <v>1</v>
      </c>
      <c r="B7" s="484" t="s">
        <v>29</v>
      </c>
      <c r="C7" s="485">
        <v>30</v>
      </c>
      <c r="D7" s="485">
        <v>1</v>
      </c>
      <c r="E7" s="486">
        <v>58</v>
      </c>
      <c r="F7" s="487">
        <v>1</v>
      </c>
      <c r="G7" s="488"/>
      <c r="H7" s="486">
        <v>27</v>
      </c>
      <c r="I7" s="486">
        <v>30</v>
      </c>
      <c r="J7" s="486">
        <v>10</v>
      </c>
      <c r="K7" s="486">
        <v>10</v>
      </c>
      <c r="L7" s="486">
        <v>25</v>
      </c>
      <c r="M7" s="486">
        <v>27</v>
      </c>
      <c r="N7" s="489">
        <v>10</v>
      </c>
      <c r="O7" s="489"/>
      <c r="P7" s="498">
        <v>10</v>
      </c>
      <c r="Q7" s="499"/>
    </row>
    <row r="8" spans="1:17" x14ac:dyDescent="0.3">
      <c r="A8" s="483">
        <v>2</v>
      </c>
      <c r="B8" s="484" t="s">
        <v>30</v>
      </c>
      <c r="C8" s="485">
        <v>34</v>
      </c>
      <c r="D8" s="485">
        <v>1</v>
      </c>
      <c r="E8" s="486">
        <v>58</v>
      </c>
      <c r="F8" s="487">
        <v>1</v>
      </c>
      <c r="G8" s="488"/>
      <c r="H8" s="486">
        <v>0</v>
      </c>
      <c r="I8" s="486">
        <v>0</v>
      </c>
      <c r="J8" s="486">
        <v>2</v>
      </c>
      <c r="K8" s="486">
        <v>2</v>
      </c>
      <c r="L8" s="486">
        <v>0</v>
      </c>
      <c r="M8" s="486">
        <v>0</v>
      </c>
      <c r="N8" s="487">
        <v>2</v>
      </c>
      <c r="O8" s="488"/>
      <c r="P8" s="498">
        <v>2</v>
      </c>
      <c r="Q8" s="499"/>
    </row>
    <row r="9" spans="1:17" x14ac:dyDescent="0.3">
      <c r="A9" s="483">
        <v>3</v>
      </c>
      <c r="B9" s="484" t="s">
        <v>31</v>
      </c>
      <c r="C9" s="485">
        <v>8</v>
      </c>
      <c r="D9" s="485">
        <v>1</v>
      </c>
      <c r="E9" s="486">
        <v>8</v>
      </c>
      <c r="F9" s="487">
        <v>2</v>
      </c>
      <c r="G9" s="488"/>
      <c r="H9" s="486">
        <v>96</v>
      </c>
      <c r="I9" s="486">
        <v>100</v>
      </c>
      <c r="J9" s="486">
        <v>10</v>
      </c>
      <c r="K9" s="486">
        <v>10</v>
      </c>
      <c r="L9" s="486">
        <v>98</v>
      </c>
      <c r="M9" s="486">
        <v>101</v>
      </c>
      <c r="N9" s="487">
        <v>10</v>
      </c>
      <c r="O9" s="488"/>
      <c r="P9" s="498">
        <v>10</v>
      </c>
      <c r="Q9" s="499"/>
    </row>
    <row r="10" spans="1:17" x14ac:dyDescent="0.3">
      <c r="A10" s="483">
        <v>4</v>
      </c>
      <c r="B10" s="484" t="s">
        <v>32</v>
      </c>
      <c r="C10" s="485">
        <v>154</v>
      </c>
      <c r="D10" s="485">
        <v>287</v>
      </c>
      <c r="E10" s="486">
        <v>293</v>
      </c>
      <c r="F10" s="487">
        <v>673</v>
      </c>
      <c r="G10" s="488"/>
      <c r="H10" s="486">
        <v>2391</v>
      </c>
      <c r="I10" s="486">
        <v>2489</v>
      </c>
      <c r="J10" s="486">
        <v>3597</v>
      </c>
      <c r="K10" s="486">
        <v>3746</v>
      </c>
      <c r="L10" s="486">
        <v>2513</v>
      </c>
      <c r="M10" s="486">
        <v>2625</v>
      </c>
      <c r="N10" s="487">
        <v>3726</v>
      </c>
      <c r="O10" s="488"/>
      <c r="P10" s="498">
        <v>3968</v>
      </c>
      <c r="Q10" s="499"/>
    </row>
    <row r="11" spans="1:17" x14ac:dyDescent="0.3">
      <c r="A11" s="483">
        <v>5</v>
      </c>
      <c r="B11" s="484" t="s">
        <v>33</v>
      </c>
      <c r="C11" s="485">
        <v>1</v>
      </c>
      <c r="D11" s="485">
        <v>1</v>
      </c>
      <c r="E11" s="486">
        <v>1</v>
      </c>
      <c r="F11" s="487">
        <v>3</v>
      </c>
      <c r="G11" s="488"/>
      <c r="H11" s="486">
        <v>4</v>
      </c>
      <c r="I11" s="486">
        <v>5</v>
      </c>
      <c r="J11" s="486">
        <v>9</v>
      </c>
      <c r="K11" s="486">
        <v>9</v>
      </c>
      <c r="L11" s="486">
        <v>4</v>
      </c>
      <c r="M11" s="486">
        <v>5</v>
      </c>
      <c r="N11" s="487">
        <v>9</v>
      </c>
      <c r="O11" s="488"/>
      <c r="P11" s="498">
        <v>9</v>
      </c>
      <c r="Q11" s="499"/>
    </row>
    <row r="12" spans="1:17" x14ac:dyDescent="0.3">
      <c r="A12" s="483">
        <v>6</v>
      </c>
      <c r="B12" s="484" t="s">
        <v>34</v>
      </c>
      <c r="C12" s="485">
        <v>10</v>
      </c>
      <c r="D12" s="485">
        <v>23</v>
      </c>
      <c r="E12" s="486">
        <v>30</v>
      </c>
      <c r="F12" s="487">
        <v>46</v>
      </c>
      <c r="G12" s="488"/>
      <c r="H12" s="486">
        <v>154</v>
      </c>
      <c r="I12" s="486">
        <v>156</v>
      </c>
      <c r="J12" s="486">
        <v>221</v>
      </c>
      <c r="K12" s="486">
        <v>223</v>
      </c>
      <c r="L12" s="486">
        <v>156</v>
      </c>
      <c r="M12" s="486">
        <v>158</v>
      </c>
      <c r="N12" s="487">
        <v>220</v>
      </c>
      <c r="O12" s="488"/>
      <c r="P12" s="498">
        <v>228</v>
      </c>
      <c r="Q12" s="499"/>
    </row>
    <row r="13" spans="1:17" x14ac:dyDescent="0.3">
      <c r="A13" s="483">
        <v>7</v>
      </c>
      <c r="B13" s="484" t="s">
        <v>35</v>
      </c>
      <c r="C13" s="485">
        <v>42</v>
      </c>
      <c r="D13" s="485">
        <v>0</v>
      </c>
      <c r="E13" s="486">
        <v>98</v>
      </c>
      <c r="F13" s="487">
        <v>0</v>
      </c>
      <c r="G13" s="488"/>
      <c r="H13" s="486">
        <v>130</v>
      </c>
      <c r="I13" s="486">
        <v>135</v>
      </c>
      <c r="J13" s="486">
        <v>2</v>
      </c>
      <c r="K13" s="486">
        <v>2</v>
      </c>
      <c r="L13" s="486">
        <v>123</v>
      </c>
      <c r="M13" s="486">
        <v>130</v>
      </c>
      <c r="N13" s="487">
        <v>3</v>
      </c>
      <c r="O13" s="488"/>
      <c r="P13" s="498">
        <v>3</v>
      </c>
      <c r="Q13" s="499"/>
    </row>
    <row r="14" spans="1:17" x14ac:dyDescent="0.3">
      <c r="A14" s="483">
        <v>8</v>
      </c>
      <c r="B14" s="484" t="s">
        <v>36</v>
      </c>
      <c r="C14" s="485">
        <v>0</v>
      </c>
      <c r="D14" s="485">
        <v>0</v>
      </c>
      <c r="E14" s="486">
        <v>0</v>
      </c>
      <c r="F14" s="487">
        <v>0</v>
      </c>
      <c r="G14" s="488"/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>
        <v>0</v>
      </c>
      <c r="N14" s="487">
        <v>0</v>
      </c>
      <c r="O14" s="488"/>
      <c r="P14" s="498">
        <v>0</v>
      </c>
      <c r="Q14" s="499"/>
    </row>
    <row r="15" spans="1:17" s="72" customFormat="1" x14ac:dyDescent="0.3">
      <c r="A15" s="490">
        <v>9</v>
      </c>
      <c r="B15" s="491" t="s">
        <v>37</v>
      </c>
      <c r="C15" s="485">
        <v>19</v>
      </c>
      <c r="D15" s="485">
        <v>4</v>
      </c>
      <c r="E15" s="486">
        <v>38</v>
      </c>
      <c r="F15" s="487">
        <v>8</v>
      </c>
      <c r="G15" s="488"/>
      <c r="H15" s="486">
        <v>38</v>
      </c>
      <c r="I15" s="486">
        <v>39</v>
      </c>
      <c r="J15" s="486">
        <v>7</v>
      </c>
      <c r="K15" s="486">
        <v>8</v>
      </c>
      <c r="L15" s="486">
        <v>37</v>
      </c>
      <c r="M15" s="486">
        <v>38</v>
      </c>
      <c r="N15" s="487">
        <v>7</v>
      </c>
      <c r="O15" s="488"/>
      <c r="P15" s="500">
        <v>9</v>
      </c>
      <c r="Q15" s="501"/>
    </row>
    <row r="16" spans="1:17" x14ac:dyDescent="0.3">
      <c r="A16" s="490">
        <v>10</v>
      </c>
      <c r="B16" s="491" t="s">
        <v>38</v>
      </c>
      <c r="C16" s="485">
        <v>20</v>
      </c>
      <c r="D16" s="485">
        <v>2</v>
      </c>
      <c r="E16" s="486">
        <v>35</v>
      </c>
      <c r="F16" s="487">
        <v>2</v>
      </c>
      <c r="G16" s="488"/>
      <c r="H16" s="486">
        <v>33</v>
      </c>
      <c r="I16" s="486">
        <v>34</v>
      </c>
      <c r="J16" s="486">
        <v>0</v>
      </c>
      <c r="K16" s="486">
        <v>0</v>
      </c>
      <c r="L16" s="486">
        <v>32</v>
      </c>
      <c r="M16" s="486">
        <v>33</v>
      </c>
      <c r="N16" s="487">
        <v>0</v>
      </c>
      <c r="O16" s="488"/>
      <c r="P16" s="498">
        <v>0</v>
      </c>
      <c r="Q16" s="499"/>
    </row>
    <row r="17" spans="1:17" x14ac:dyDescent="0.3">
      <c r="A17" s="490">
        <v>11</v>
      </c>
      <c r="B17" s="491" t="s">
        <v>39</v>
      </c>
      <c r="C17" s="485">
        <v>23</v>
      </c>
      <c r="D17" s="485">
        <v>26</v>
      </c>
      <c r="E17" s="486">
        <v>46</v>
      </c>
      <c r="F17" s="487">
        <v>63</v>
      </c>
      <c r="G17" s="488"/>
      <c r="H17" s="486">
        <v>188</v>
      </c>
      <c r="I17" s="486">
        <v>196</v>
      </c>
      <c r="J17" s="486">
        <v>201</v>
      </c>
      <c r="K17" s="486">
        <v>207</v>
      </c>
      <c r="L17" s="486">
        <v>188</v>
      </c>
      <c r="M17" s="486">
        <v>196</v>
      </c>
      <c r="N17" s="487">
        <v>195</v>
      </c>
      <c r="O17" s="488"/>
      <c r="P17" s="498">
        <v>213</v>
      </c>
      <c r="Q17" s="499"/>
    </row>
    <row r="18" spans="1:17" s="72" customFormat="1" x14ac:dyDescent="0.3">
      <c r="A18" s="490">
        <v>12</v>
      </c>
      <c r="B18" s="491" t="s">
        <v>40</v>
      </c>
      <c r="C18" s="485">
        <v>4</v>
      </c>
      <c r="D18" s="485">
        <v>3</v>
      </c>
      <c r="E18" s="486">
        <v>6</v>
      </c>
      <c r="F18" s="487">
        <v>6</v>
      </c>
      <c r="G18" s="488"/>
      <c r="H18" s="486">
        <v>12</v>
      </c>
      <c r="I18" s="486">
        <v>12</v>
      </c>
      <c r="J18" s="486">
        <v>18</v>
      </c>
      <c r="K18" s="486">
        <v>18</v>
      </c>
      <c r="L18" s="486">
        <v>12</v>
      </c>
      <c r="M18" s="486">
        <v>12</v>
      </c>
      <c r="N18" s="487">
        <v>18</v>
      </c>
      <c r="O18" s="488"/>
      <c r="P18" s="500">
        <v>18</v>
      </c>
      <c r="Q18" s="501"/>
    </row>
    <row r="19" spans="1:17" x14ac:dyDescent="0.3">
      <c r="A19" s="490">
        <v>13</v>
      </c>
      <c r="B19" s="491" t="s">
        <v>41</v>
      </c>
      <c r="C19" s="485">
        <v>11</v>
      </c>
      <c r="D19" s="485">
        <v>0</v>
      </c>
      <c r="E19" s="486">
        <v>21</v>
      </c>
      <c r="F19" s="487">
        <v>0</v>
      </c>
      <c r="G19" s="488"/>
      <c r="H19" s="486">
        <v>19</v>
      </c>
      <c r="I19" s="486">
        <v>19</v>
      </c>
      <c r="J19" s="486">
        <v>3</v>
      </c>
      <c r="K19" s="486">
        <v>3</v>
      </c>
      <c r="L19" s="486">
        <v>19</v>
      </c>
      <c r="M19" s="486">
        <v>19</v>
      </c>
      <c r="N19" s="487">
        <v>3</v>
      </c>
      <c r="O19" s="488"/>
      <c r="P19" s="498">
        <v>3</v>
      </c>
      <c r="Q19" s="499"/>
    </row>
    <row r="20" spans="1:17" x14ac:dyDescent="0.3">
      <c r="A20" s="490">
        <v>14</v>
      </c>
      <c r="B20" s="491" t="s">
        <v>42</v>
      </c>
      <c r="C20" s="485">
        <v>42</v>
      </c>
      <c r="D20" s="485">
        <v>4</v>
      </c>
      <c r="E20" s="486">
        <v>62</v>
      </c>
      <c r="F20" s="487">
        <v>6</v>
      </c>
      <c r="G20" s="488"/>
      <c r="H20" s="486">
        <v>22</v>
      </c>
      <c r="I20" s="486">
        <v>23</v>
      </c>
      <c r="J20" s="486">
        <v>9</v>
      </c>
      <c r="K20" s="486">
        <v>9</v>
      </c>
      <c r="L20" s="486">
        <v>20</v>
      </c>
      <c r="M20" s="486">
        <v>21</v>
      </c>
      <c r="N20" s="487">
        <v>7</v>
      </c>
      <c r="O20" s="488"/>
      <c r="P20" s="498">
        <v>9</v>
      </c>
      <c r="Q20" s="499"/>
    </row>
    <row r="21" spans="1:17" x14ac:dyDescent="0.3">
      <c r="A21" s="490">
        <v>15</v>
      </c>
      <c r="B21" s="491" t="s">
        <v>43</v>
      </c>
      <c r="C21" s="485">
        <v>63</v>
      </c>
      <c r="D21" s="485">
        <v>0</v>
      </c>
      <c r="E21" s="486">
        <v>100</v>
      </c>
      <c r="F21" s="487">
        <v>2</v>
      </c>
      <c r="G21" s="488"/>
      <c r="H21" s="486">
        <v>240</v>
      </c>
      <c r="I21" s="486">
        <v>251</v>
      </c>
      <c r="J21" s="486">
        <v>4</v>
      </c>
      <c r="K21" s="486">
        <v>4</v>
      </c>
      <c r="L21" s="486">
        <v>237</v>
      </c>
      <c r="M21" s="486">
        <v>245</v>
      </c>
      <c r="N21" s="487">
        <v>4</v>
      </c>
      <c r="O21" s="488"/>
      <c r="P21" s="498">
        <v>4</v>
      </c>
      <c r="Q21" s="499"/>
    </row>
    <row r="22" spans="1:17" x14ac:dyDescent="0.3">
      <c r="A22" s="490">
        <v>16</v>
      </c>
      <c r="B22" s="491" t="s">
        <v>44</v>
      </c>
      <c r="C22" s="485">
        <v>3</v>
      </c>
      <c r="D22" s="485">
        <v>0</v>
      </c>
      <c r="E22" s="486">
        <v>21</v>
      </c>
      <c r="F22" s="487">
        <v>2</v>
      </c>
      <c r="G22" s="488"/>
      <c r="H22" s="486">
        <v>43</v>
      </c>
      <c r="I22" s="486">
        <v>45</v>
      </c>
      <c r="J22" s="486">
        <v>7</v>
      </c>
      <c r="K22" s="486">
        <v>7</v>
      </c>
      <c r="L22" s="486">
        <v>44</v>
      </c>
      <c r="M22" s="486">
        <v>46</v>
      </c>
      <c r="N22" s="487">
        <v>8</v>
      </c>
      <c r="O22" s="488"/>
      <c r="P22" s="498">
        <v>8</v>
      </c>
      <c r="Q22" s="499"/>
    </row>
    <row r="23" spans="1:17" x14ac:dyDescent="0.3">
      <c r="A23" s="490">
        <v>17</v>
      </c>
      <c r="B23" s="491" t="s">
        <v>45</v>
      </c>
      <c r="C23" s="485">
        <v>0</v>
      </c>
      <c r="D23" s="485">
        <v>0</v>
      </c>
      <c r="E23" s="486">
        <v>1</v>
      </c>
      <c r="F23" s="487">
        <v>0</v>
      </c>
      <c r="G23" s="488"/>
      <c r="H23" s="486">
        <v>1</v>
      </c>
      <c r="I23" s="486">
        <v>1</v>
      </c>
      <c r="J23" s="486">
        <v>0</v>
      </c>
      <c r="K23" s="486">
        <v>0</v>
      </c>
      <c r="L23" s="486">
        <v>1</v>
      </c>
      <c r="M23" s="486">
        <v>1</v>
      </c>
      <c r="N23" s="487">
        <v>1</v>
      </c>
      <c r="O23" s="488"/>
      <c r="P23" s="498">
        <v>1</v>
      </c>
      <c r="Q23" s="499"/>
    </row>
    <row r="24" spans="1:17" x14ac:dyDescent="0.3">
      <c r="A24" s="490">
        <v>18</v>
      </c>
      <c r="B24" s="491" t="s">
        <v>46</v>
      </c>
      <c r="C24" s="485">
        <v>4</v>
      </c>
      <c r="D24" s="485">
        <v>6</v>
      </c>
      <c r="E24" s="486">
        <v>8</v>
      </c>
      <c r="F24" s="487">
        <v>13</v>
      </c>
      <c r="G24" s="488"/>
      <c r="H24" s="486">
        <v>9</v>
      </c>
      <c r="I24" s="486">
        <v>9</v>
      </c>
      <c r="J24" s="486">
        <v>42</v>
      </c>
      <c r="K24" s="486">
        <v>42</v>
      </c>
      <c r="L24" s="486">
        <v>9</v>
      </c>
      <c r="M24" s="486">
        <v>9</v>
      </c>
      <c r="N24" s="487">
        <v>39</v>
      </c>
      <c r="O24" s="488"/>
      <c r="P24" s="498">
        <v>42</v>
      </c>
      <c r="Q24" s="499"/>
    </row>
    <row r="25" spans="1:17" x14ac:dyDescent="0.3">
      <c r="A25" s="490"/>
      <c r="B25" s="492" t="s">
        <v>122</v>
      </c>
      <c r="C25" s="493">
        <f t="shared" ref="C25:M25" si="0">SUM(C7:C24)</f>
        <v>468</v>
      </c>
      <c r="D25" s="493">
        <f>SUM(D7:D24)</f>
        <v>359</v>
      </c>
      <c r="E25" s="493">
        <f>SUM(E7:E24)</f>
        <v>884</v>
      </c>
      <c r="F25" s="494">
        <f>SUM(F7:F24)</f>
        <v>828</v>
      </c>
      <c r="G25" s="495"/>
      <c r="H25" s="493">
        <f t="shared" si="0"/>
        <v>3407</v>
      </c>
      <c r="I25" s="493">
        <f t="shared" si="0"/>
        <v>3544</v>
      </c>
      <c r="J25" s="493">
        <f>SUM(J7:J24)</f>
        <v>4142</v>
      </c>
      <c r="K25" s="493">
        <f>SUM(K7:K24)</f>
        <v>4300</v>
      </c>
      <c r="L25" s="493">
        <f t="shared" si="0"/>
        <v>3518</v>
      </c>
      <c r="M25" s="493">
        <f t="shared" si="0"/>
        <v>3666</v>
      </c>
      <c r="N25" s="496">
        <f>SUM(N7:N24)</f>
        <v>4262</v>
      </c>
      <c r="O25" s="497"/>
      <c r="P25" s="502">
        <f>SUM(P7:P24)</f>
        <v>4537</v>
      </c>
      <c r="Q25" s="503"/>
    </row>
    <row r="26" spans="1:17" x14ac:dyDescent="0.3">
      <c r="D26" s="72"/>
      <c r="F26" s="72"/>
      <c r="H26" s="72"/>
    </row>
  </sheetData>
  <mergeCells count="69">
    <mergeCell ref="F25:G25"/>
    <mergeCell ref="N25:O25"/>
    <mergeCell ref="P25:Q25"/>
    <mergeCell ref="F23:G23"/>
    <mergeCell ref="N23:O23"/>
    <mergeCell ref="P23:Q23"/>
    <mergeCell ref="F24:G24"/>
    <mergeCell ref="N24:O24"/>
    <mergeCell ref="P24:Q24"/>
    <mergeCell ref="F21:G21"/>
    <mergeCell ref="N21:O21"/>
    <mergeCell ref="P21:Q21"/>
    <mergeCell ref="F22:G22"/>
    <mergeCell ref="N22:O22"/>
    <mergeCell ref="P22:Q22"/>
    <mergeCell ref="F19:G19"/>
    <mergeCell ref="N19:O19"/>
    <mergeCell ref="P19:Q19"/>
    <mergeCell ref="F20:G20"/>
    <mergeCell ref="N20:O20"/>
    <mergeCell ref="P20:Q20"/>
    <mergeCell ref="F17:G17"/>
    <mergeCell ref="N17:O17"/>
    <mergeCell ref="P17:Q17"/>
    <mergeCell ref="F18:G18"/>
    <mergeCell ref="N18:O18"/>
    <mergeCell ref="P18:Q18"/>
    <mergeCell ref="F15:G15"/>
    <mergeCell ref="N15:O15"/>
    <mergeCell ref="P15:Q15"/>
    <mergeCell ref="F16:G16"/>
    <mergeCell ref="N16:O16"/>
    <mergeCell ref="P16:Q16"/>
    <mergeCell ref="F13:G13"/>
    <mergeCell ref="N13:O13"/>
    <mergeCell ref="P13:Q13"/>
    <mergeCell ref="F14:G14"/>
    <mergeCell ref="N14:O14"/>
    <mergeCell ref="P14:Q14"/>
    <mergeCell ref="F11:G11"/>
    <mergeCell ref="N11:O11"/>
    <mergeCell ref="P11:Q11"/>
    <mergeCell ref="F12:G12"/>
    <mergeCell ref="N12:O12"/>
    <mergeCell ref="P12:Q12"/>
    <mergeCell ref="F9:G9"/>
    <mergeCell ref="N9:O9"/>
    <mergeCell ref="P9:Q9"/>
    <mergeCell ref="F10:G10"/>
    <mergeCell ref="N10:O10"/>
    <mergeCell ref="P10:Q10"/>
    <mergeCell ref="F7:G7"/>
    <mergeCell ref="N7:O7"/>
    <mergeCell ref="P7:Q7"/>
    <mergeCell ref="F8:G8"/>
    <mergeCell ref="N8:O8"/>
    <mergeCell ref="P8:Q8"/>
    <mergeCell ref="A4:A6"/>
    <mergeCell ref="B4:B6"/>
    <mergeCell ref="A1:Q3"/>
    <mergeCell ref="C4:G4"/>
    <mergeCell ref="H4:I5"/>
    <mergeCell ref="J4:K5"/>
    <mergeCell ref="L4:M5"/>
    <mergeCell ref="N4:Q5"/>
    <mergeCell ref="F5:G5"/>
    <mergeCell ref="F6:G6"/>
    <mergeCell ref="N6:O6"/>
    <mergeCell ref="P6:Q6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N22"/>
    </sheetView>
  </sheetViews>
  <sheetFormatPr defaultRowHeight="15.75" x14ac:dyDescent="0.25"/>
  <cols>
    <col min="1" max="1" width="5.42578125" style="76" customWidth="1"/>
    <col min="2" max="2" width="21.42578125" style="75" bestFit="1" customWidth="1"/>
    <col min="3" max="3" width="14.140625" style="76" customWidth="1"/>
    <col min="4" max="4" width="15.5703125" style="76" customWidth="1"/>
    <col min="5" max="5" width="13.42578125" style="76" customWidth="1"/>
    <col min="6" max="6" width="19.7109375" style="76" customWidth="1"/>
    <col min="7" max="7" width="23" style="75" customWidth="1"/>
    <col min="8" max="8" width="17" style="75" customWidth="1"/>
    <col min="9" max="11" width="14.5703125" style="75" customWidth="1"/>
    <col min="12" max="12" width="17.42578125" style="75" customWidth="1"/>
    <col min="13" max="13" width="24" style="75" bestFit="1" customWidth="1"/>
    <col min="14" max="14" width="15.85546875" style="75" customWidth="1"/>
    <col min="15" max="15" width="8.42578125" style="75" customWidth="1"/>
    <col min="16" max="16384" width="9.140625" style="75"/>
  </cols>
  <sheetData>
    <row r="1" spans="1:16" ht="48" customHeight="1" x14ac:dyDescent="0.25">
      <c r="A1" s="379" t="s">
        <v>368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6" ht="25.5" customHeight="1" x14ac:dyDescent="0.25">
      <c r="A2" s="324" t="s">
        <v>127</v>
      </c>
      <c r="B2" s="324" t="s">
        <v>2</v>
      </c>
      <c r="C2" s="309" t="s">
        <v>369</v>
      </c>
      <c r="D2" s="311"/>
      <c r="E2" s="311"/>
      <c r="F2" s="311"/>
      <c r="G2" s="311"/>
      <c r="H2" s="311"/>
      <c r="I2" s="380" t="s">
        <v>258</v>
      </c>
      <c r="J2" s="324"/>
      <c r="K2" s="324"/>
      <c r="L2" s="324"/>
      <c r="M2" s="324"/>
      <c r="N2" s="324"/>
    </row>
    <row r="3" spans="1:16" ht="87" customHeight="1" thickBot="1" x14ac:dyDescent="0.3">
      <c r="A3" s="355"/>
      <c r="B3" s="355"/>
      <c r="C3" s="293" t="s">
        <v>164</v>
      </c>
      <c r="D3" s="293" t="s">
        <v>165</v>
      </c>
      <c r="E3" s="293" t="s">
        <v>166</v>
      </c>
      <c r="F3" s="293" t="s">
        <v>167</v>
      </c>
      <c r="G3" s="293" t="s">
        <v>168</v>
      </c>
      <c r="H3" s="194" t="s">
        <v>169</v>
      </c>
      <c r="I3" s="195" t="s">
        <v>164</v>
      </c>
      <c r="J3" s="293" t="s">
        <v>165</v>
      </c>
      <c r="K3" s="293" t="s">
        <v>166</v>
      </c>
      <c r="L3" s="293" t="s">
        <v>167</v>
      </c>
      <c r="M3" s="293" t="s">
        <v>168</v>
      </c>
      <c r="N3" s="293" t="s">
        <v>169</v>
      </c>
    </row>
    <row r="4" spans="1:16" ht="27.75" customHeight="1" thickTop="1" x14ac:dyDescent="0.25">
      <c r="A4" s="27">
        <v>1</v>
      </c>
      <c r="B4" s="169" t="s">
        <v>70</v>
      </c>
      <c r="C4" s="196"/>
      <c r="D4" s="197">
        <v>30</v>
      </c>
      <c r="E4" s="197">
        <v>2969</v>
      </c>
      <c r="F4" s="261">
        <v>2999</v>
      </c>
      <c r="G4" s="197">
        <v>2519</v>
      </c>
      <c r="H4" s="264">
        <v>102</v>
      </c>
      <c r="I4" s="196"/>
      <c r="J4" s="197">
        <v>31</v>
      </c>
      <c r="K4" s="197">
        <v>2986</v>
      </c>
      <c r="L4" s="261">
        <v>3017</v>
      </c>
      <c r="M4" s="197">
        <v>2530</v>
      </c>
      <c r="N4" s="45">
        <v>103</v>
      </c>
    </row>
    <row r="5" spans="1:16" ht="27.75" customHeight="1" x14ac:dyDescent="0.25">
      <c r="A5" s="296">
        <v>2</v>
      </c>
      <c r="B5" s="47" t="s">
        <v>69</v>
      </c>
      <c r="C5" s="198"/>
      <c r="D5" s="147">
        <v>19</v>
      </c>
      <c r="E5" s="147">
        <v>1712</v>
      </c>
      <c r="F5" s="262">
        <v>1731</v>
      </c>
      <c r="G5" s="147">
        <v>1039</v>
      </c>
      <c r="H5" s="265">
        <v>92</v>
      </c>
      <c r="I5" s="198"/>
      <c r="J5" s="147">
        <v>19</v>
      </c>
      <c r="K5" s="147">
        <v>1724</v>
      </c>
      <c r="L5" s="262">
        <v>1743</v>
      </c>
      <c r="M5" s="147">
        <v>1043</v>
      </c>
      <c r="N5" s="48">
        <v>94</v>
      </c>
      <c r="O5" s="99"/>
      <c r="P5" s="100"/>
    </row>
    <row r="6" spans="1:16" ht="27.75" customHeight="1" x14ac:dyDescent="0.25">
      <c r="A6" s="34">
        <v>3</v>
      </c>
      <c r="B6" s="41" t="s">
        <v>68</v>
      </c>
      <c r="C6" s="199">
        <v>3</v>
      </c>
      <c r="D6" s="145">
        <v>24</v>
      </c>
      <c r="E6" s="145">
        <v>4248</v>
      </c>
      <c r="F6" s="261">
        <v>4275</v>
      </c>
      <c r="G6" s="145">
        <v>2922</v>
      </c>
      <c r="H6" s="266">
        <v>160</v>
      </c>
      <c r="I6" s="199">
        <v>3</v>
      </c>
      <c r="J6" s="145">
        <v>24</v>
      </c>
      <c r="K6" s="145">
        <v>4276</v>
      </c>
      <c r="L6" s="261">
        <v>4303</v>
      </c>
      <c r="M6" s="145">
        <v>2932</v>
      </c>
      <c r="N6" s="42">
        <v>161</v>
      </c>
      <c r="O6" s="99"/>
      <c r="P6" s="100"/>
    </row>
    <row r="7" spans="1:16" ht="27.75" customHeight="1" x14ac:dyDescent="0.25">
      <c r="A7" s="296">
        <v>4</v>
      </c>
      <c r="B7" s="47" t="s">
        <v>67</v>
      </c>
      <c r="C7" s="198">
        <v>5</v>
      </c>
      <c r="D7" s="147">
        <v>282</v>
      </c>
      <c r="E7" s="147">
        <v>16435</v>
      </c>
      <c r="F7" s="262">
        <v>16722</v>
      </c>
      <c r="G7" s="147">
        <v>4216</v>
      </c>
      <c r="H7" s="265">
        <v>424</v>
      </c>
      <c r="I7" s="198">
        <v>5</v>
      </c>
      <c r="J7" s="147">
        <v>284</v>
      </c>
      <c r="K7" s="147">
        <v>16487</v>
      </c>
      <c r="L7" s="262">
        <v>16776</v>
      </c>
      <c r="M7" s="147">
        <v>4232</v>
      </c>
      <c r="N7" s="48">
        <v>430</v>
      </c>
      <c r="O7" s="99"/>
      <c r="P7" s="100"/>
    </row>
    <row r="8" spans="1:16" ht="27.75" customHeight="1" x14ac:dyDescent="0.25">
      <c r="A8" s="34">
        <v>5</v>
      </c>
      <c r="B8" s="41" t="s">
        <v>66</v>
      </c>
      <c r="C8" s="199"/>
      <c r="D8" s="145">
        <v>78</v>
      </c>
      <c r="E8" s="145">
        <v>7778</v>
      </c>
      <c r="F8" s="261">
        <v>7856</v>
      </c>
      <c r="G8" s="145">
        <v>5688</v>
      </c>
      <c r="H8" s="266">
        <v>284</v>
      </c>
      <c r="I8" s="199"/>
      <c r="J8" s="145">
        <v>79</v>
      </c>
      <c r="K8" s="145">
        <v>7807</v>
      </c>
      <c r="L8" s="261">
        <v>7886</v>
      </c>
      <c r="M8" s="145">
        <v>5705</v>
      </c>
      <c r="N8" s="42">
        <v>287</v>
      </c>
      <c r="O8" s="99"/>
      <c r="P8" s="100"/>
    </row>
    <row r="9" spans="1:16" ht="27.75" customHeight="1" x14ac:dyDescent="0.25">
      <c r="A9" s="296">
        <v>6</v>
      </c>
      <c r="B9" s="47" t="s">
        <v>9</v>
      </c>
      <c r="C9" s="198">
        <v>2</v>
      </c>
      <c r="D9" s="147">
        <v>111</v>
      </c>
      <c r="E9" s="147">
        <v>11512</v>
      </c>
      <c r="F9" s="262">
        <v>11621</v>
      </c>
      <c r="G9" s="147">
        <v>5853</v>
      </c>
      <c r="H9" s="265">
        <v>430</v>
      </c>
      <c r="I9" s="198">
        <v>2</v>
      </c>
      <c r="J9" s="147">
        <v>111</v>
      </c>
      <c r="K9" s="147">
        <v>11579</v>
      </c>
      <c r="L9" s="262">
        <v>11686</v>
      </c>
      <c r="M9" s="147">
        <v>5878</v>
      </c>
      <c r="N9" s="48">
        <v>438</v>
      </c>
      <c r="O9" s="99"/>
      <c r="P9" s="100"/>
    </row>
    <row r="10" spans="1:16" ht="27.75" customHeight="1" x14ac:dyDescent="0.25">
      <c r="A10" s="34">
        <v>7</v>
      </c>
      <c r="B10" s="41" t="s">
        <v>10</v>
      </c>
      <c r="C10" s="199">
        <v>1</v>
      </c>
      <c r="D10" s="145">
        <v>62</v>
      </c>
      <c r="E10" s="145">
        <v>3758</v>
      </c>
      <c r="F10" s="261">
        <v>3821</v>
      </c>
      <c r="G10" s="145">
        <v>3094</v>
      </c>
      <c r="H10" s="266">
        <v>209</v>
      </c>
      <c r="I10" s="199">
        <v>1</v>
      </c>
      <c r="J10" s="145">
        <v>63</v>
      </c>
      <c r="K10" s="145">
        <v>3781</v>
      </c>
      <c r="L10" s="261">
        <v>3845</v>
      </c>
      <c r="M10" s="145">
        <v>3103</v>
      </c>
      <c r="N10" s="42">
        <v>212</v>
      </c>
      <c r="O10" s="99"/>
      <c r="P10" s="100"/>
    </row>
    <row r="11" spans="1:16" ht="27.75" customHeight="1" x14ac:dyDescent="0.25">
      <c r="A11" s="296">
        <v>8</v>
      </c>
      <c r="B11" s="47" t="s">
        <v>11</v>
      </c>
      <c r="C11" s="198"/>
      <c r="D11" s="147">
        <v>45</v>
      </c>
      <c r="E11" s="147">
        <v>3939</v>
      </c>
      <c r="F11" s="262">
        <v>3984</v>
      </c>
      <c r="G11" s="147">
        <v>3192</v>
      </c>
      <c r="H11" s="265">
        <v>147</v>
      </c>
      <c r="I11" s="198"/>
      <c r="J11" s="147">
        <v>46</v>
      </c>
      <c r="K11" s="147">
        <v>3961</v>
      </c>
      <c r="L11" s="262">
        <v>4007</v>
      </c>
      <c r="M11" s="147">
        <v>3210</v>
      </c>
      <c r="N11" s="48">
        <v>150</v>
      </c>
      <c r="O11" s="99"/>
      <c r="P11" s="100"/>
    </row>
    <row r="12" spans="1:16" ht="27.75" customHeight="1" x14ac:dyDescent="0.25">
      <c r="A12" s="34">
        <v>9</v>
      </c>
      <c r="B12" s="41" t="s">
        <v>12</v>
      </c>
      <c r="C12" s="199">
        <v>2</v>
      </c>
      <c r="D12" s="145">
        <v>47</v>
      </c>
      <c r="E12" s="145">
        <v>4633</v>
      </c>
      <c r="F12" s="261">
        <v>4682</v>
      </c>
      <c r="G12" s="145">
        <v>2915</v>
      </c>
      <c r="H12" s="266">
        <v>178</v>
      </c>
      <c r="I12" s="199">
        <v>2</v>
      </c>
      <c r="J12" s="145">
        <v>48</v>
      </c>
      <c r="K12" s="145">
        <v>4664</v>
      </c>
      <c r="L12" s="261">
        <v>4714</v>
      </c>
      <c r="M12" s="145">
        <v>2941</v>
      </c>
      <c r="N12" s="42">
        <v>180</v>
      </c>
      <c r="O12" s="99"/>
      <c r="P12" s="100"/>
    </row>
    <row r="13" spans="1:16" ht="27.75" customHeight="1" x14ac:dyDescent="0.25">
      <c r="A13" s="296">
        <v>10</v>
      </c>
      <c r="B13" s="47" t="s">
        <v>13</v>
      </c>
      <c r="C13" s="198"/>
      <c r="D13" s="147">
        <v>19</v>
      </c>
      <c r="E13" s="147">
        <v>1617</v>
      </c>
      <c r="F13" s="262">
        <v>1635</v>
      </c>
      <c r="G13" s="147">
        <v>1004</v>
      </c>
      <c r="H13" s="265">
        <v>42</v>
      </c>
      <c r="I13" s="198">
        <v>1</v>
      </c>
      <c r="J13" s="147">
        <v>19</v>
      </c>
      <c r="K13" s="147">
        <v>1637</v>
      </c>
      <c r="L13" s="262">
        <v>1656</v>
      </c>
      <c r="M13" s="147">
        <v>1007</v>
      </c>
      <c r="N13" s="48">
        <v>43</v>
      </c>
      <c r="O13" s="99"/>
      <c r="P13" s="100"/>
    </row>
    <row r="14" spans="1:16" ht="27.75" customHeight="1" x14ac:dyDescent="0.25">
      <c r="A14" s="34">
        <v>11</v>
      </c>
      <c r="B14" s="41" t="s">
        <v>14</v>
      </c>
      <c r="C14" s="199">
        <v>3</v>
      </c>
      <c r="D14" s="145">
        <v>64</v>
      </c>
      <c r="E14" s="145">
        <v>3517</v>
      </c>
      <c r="F14" s="261">
        <v>3584</v>
      </c>
      <c r="G14" s="145">
        <v>1595</v>
      </c>
      <c r="H14" s="266">
        <v>108</v>
      </c>
      <c r="I14" s="199">
        <v>3</v>
      </c>
      <c r="J14" s="145">
        <v>64</v>
      </c>
      <c r="K14" s="145">
        <v>3543</v>
      </c>
      <c r="L14" s="261">
        <v>3610</v>
      </c>
      <c r="M14" s="145">
        <v>1603</v>
      </c>
      <c r="N14" s="42">
        <v>109</v>
      </c>
      <c r="O14" s="99"/>
      <c r="P14" s="100"/>
    </row>
    <row r="15" spans="1:16" ht="27.75" customHeight="1" x14ac:dyDescent="0.25">
      <c r="A15" s="296">
        <v>12</v>
      </c>
      <c r="B15" s="47" t="s">
        <v>15</v>
      </c>
      <c r="C15" s="198">
        <v>3</v>
      </c>
      <c r="D15" s="147">
        <v>36</v>
      </c>
      <c r="E15" s="147">
        <v>3891</v>
      </c>
      <c r="F15" s="262">
        <v>3930</v>
      </c>
      <c r="G15" s="147">
        <v>2299</v>
      </c>
      <c r="H15" s="265">
        <v>238</v>
      </c>
      <c r="I15" s="198">
        <v>3</v>
      </c>
      <c r="J15" s="147">
        <v>38</v>
      </c>
      <c r="K15" s="147">
        <v>3914</v>
      </c>
      <c r="L15" s="262">
        <v>3955</v>
      </c>
      <c r="M15" s="147">
        <v>2307</v>
      </c>
      <c r="N15" s="48">
        <v>241</v>
      </c>
      <c r="O15" s="99"/>
      <c r="P15" s="100"/>
    </row>
    <row r="16" spans="1:16" ht="27.75" customHeight="1" x14ac:dyDescent="0.25">
      <c r="A16" s="34">
        <v>13</v>
      </c>
      <c r="B16" s="41" t="s">
        <v>16</v>
      </c>
      <c r="C16" s="199"/>
      <c r="D16" s="145">
        <v>19</v>
      </c>
      <c r="E16" s="145">
        <v>1965</v>
      </c>
      <c r="F16" s="261">
        <v>1984</v>
      </c>
      <c r="G16" s="145">
        <v>1085</v>
      </c>
      <c r="H16" s="266">
        <v>37</v>
      </c>
      <c r="I16" s="199"/>
      <c r="J16" s="145">
        <v>19</v>
      </c>
      <c r="K16" s="145">
        <v>1977</v>
      </c>
      <c r="L16" s="261">
        <v>1996</v>
      </c>
      <c r="M16" s="145">
        <v>1088</v>
      </c>
      <c r="N16" s="42">
        <v>37</v>
      </c>
      <c r="O16" s="99"/>
      <c r="P16" s="100"/>
    </row>
    <row r="17" spans="1:16" ht="27.75" customHeight="1" x14ac:dyDescent="0.25">
      <c r="A17" s="296">
        <v>14</v>
      </c>
      <c r="B17" s="47" t="s">
        <v>17</v>
      </c>
      <c r="C17" s="198"/>
      <c r="D17" s="147">
        <v>44</v>
      </c>
      <c r="E17" s="147">
        <v>2950</v>
      </c>
      <c r="F17" s="262">
        <v>2994</v>
      </c>
      <c r="G17" s="147">
        <v>1792</v>
      </c>
      <c r="H17" s="265">
        <v>120</v>
      </c>
      <c r="I17" s="198"/>
      <c r="J17" s="147">
        <v>44</v>
      </c>
      <c r="K17" s="147">
        <v>2973</v>
      </c>
      <c r="L17" s="262">
        <v>3017</v>
      </c>
      <c r="M17" s="147">
        <v>1801</v>
      </c>
      <c r="N17" s="48">
        <v>122</v>
      </c>
    </row>
    <row r="18" spans="1:16" ht="27.75" customHeight="1" x14ac:dyDescent="0.25">
      <c r="A18" s="34">
        <v>15</v>
      </c>
      <c r="B18" s="41" t="s">
        <v>18</v>
      </c>
      <c r="C18" s="199"/>
      <c r="D18" s="145">
        <v>30</v>
      </c>
      <c r="E18" s="145">
        <v>2329</v>
      </c>
      <c r="F18" s="261">
        <v>2359</v>
      </c>
      <c r="G18" s="145">
        <v>1311</v>
      </c>
      <c r="H18" s="266">
        <v>107</v>
      </c>
      <c r="I18" s="199"/>
      <c r="J18" s="145">
        <v>30</v>
      </c>
      <c r="K18" s="145">
        <v>2344</v>
      </c>
      <c r="L18" s="261">
        <v>2374</v>
      </c>
      <c r="M18" s="145">
        <v>1318</v>
      </c>
      <c r="N18" s="42">
        <v>110</v>
      </c>
    </row>
    <row r="19" spans="1:16" ht="27.75" customHeight="1" x14ac:dyDescent="0.25">
      <c r="A19" s="296">
        <v>16</v>
      </c>
      <c r="B19" s="47" t="s">
        <v>19</v>
      </c>
      <c r="C19" s="198"/>
      <c r="D19" s="147">
        <v>57</v>
      </c>
      <c r="E19" s="147">
        <v>8310</v>
      </c>
      <c r="F19" s="262">
        <v>8367</v>
      </c>
      <c r="G19" s="147">
        <v>1388</v>
      </c>
      <c r="H19" s="265">
        <v>84</v>
      </c>
      <c r="I19" s="198"/>
      <c r="J19" s="147">
        <v>57</v>
      </c>
      <c r="K19" s="147">
        <v>8341</v>
      </c>
      <c r="L19" s="262">
        <v>8398</v>
      </c>
      <c r="M19" s="147">
        <v>1394</v>
      </c>
      <c r="N19" s="48">
        <v>85</v>
      </c>
      <c r="O19" s="99"/>
      <c r="P19" s="100"/>
    </row>
    <row r="20" spans="1:16" ht="27.75" customHeight="1" x14ac:dyDescent="0.25">
      <c r="A20" s="34">
        <v>17</v>
      </c>
      <c r="B20" s="41" t="s">
        <v>20</v>
      </c>
      <c r="C20" s="199"/>
      <c r="D20" s="145">
        <v>45</v>
      </c>
      <c r="E20" s="145">
        <v>3704</v>
      </c>
      <c r="F20" s="261">
        <v>3749</v>
      </c>
      <c r="G20" s="145">
        <v>4156</v>
      </c>
      <c r="H20" s="266">
        <v>263</v>
      </c>
      <c r="I20" s="199"/>
      <c r="J20" s="145">
        <v>45</v>
      </c>
      <c r="K20" s="145">
        <v>3731</v>
      </c>
      <c r="L20" s="261">
        <v>3776</v>
      </c>
      <c r="M20" s="145">
        <v>4173</v>
      </c>
      <c r="N20" s="42">
        <v>268</v>
      </c>
    </row>
    <row r="21" spans="1:16" ht="27.75" customHeight="1" x14ac:dyDescent="0.25">
      <c r="A21" s="296">
        <v>18</v>
      </c>
      <c r="B21" s="47" t="s">
        <v>21</v>
      </c>
      <c r="C21" s="198">
        <v>1</v>
      </c>
      <c r="D21" s="147">
        <v>58</v>
      </c>
      <c r="E21" s="147">
        <v>5369</v>
      </c>
      <c r="F21" s="262">
        <v>5428</v>
      </c>
      <c r="G21" s="147">
        <v>3145</v>
      </c>
      <c r="H21" s="265">
        <v>199</v>
      </c>
      <c r="I21" s="198">
        <v>1</v>
      </c>
      <c r="J21" s="147">
        <v>58</v>
      </c>
      <c r="K21" s="147">
        <v>5403</v>
      </c>
      <c r="L21" s="262">
        <v>5462</v>
      </c>
      <c r="M21" s="147">
        <v>3153</v>
      </c>
      <c r="N21" s="48">
        <v>203</v>
      </c>
      <c r="O21" s="99"/>
      <c r="P21" s="100"/>
    </row>
    <row r="22" spans="1:16" s="101" customFormat="1" ht="35.25" customHeight="1" x14ac:dyDescent="0.25">
      <c r="A22" s="342" t="s">
        <v>22</v>
      </c>
      <c r="B22" s="343"/>
      <c r="C22" s="131">
        <v>20</v>
      </c>
      <c r="D22" s="131">
        <v>1070</v>
      </c>
      <c r="E22" s="131">
        <v>90636</v>
      </c>
      <c r="F22" s="131">
        <v>91718</v>
      </c>
      <c r="G22" s="131">
        <v>49242</v>
      </c>
      <c r="H22" s="200">
        <v>3224</v>
      </c>
      <c r="I22" s="201">
        <v>21</v>
      </c>
      <c r="J22" s="131">
        <v>1079</v>
      </c>
      <c r="K22" s="131">
        <v>91128</v>
      </c>
      <c r="L22" s="131">
        <v>92217</v>
      </c>
      <c r="M22" s="131">
        <v>49447</v>
      </c>
      <c r="N22" s="131">
        <v>3273</v>
      </c>
    </row>
    <row r="23" spans="1:16" ht="20.25" customHeight="1" x14ac:dyDescent="0.25">
      <c r="C23" s="102"/>
      <c r="D23" s="102"/>
      <c r="E23" s="102"/>
      <c r="F23" s="102"/>
      <c r="G23" s="103"/>
      <c r="H23" s="103"/>
      <c r="J23" s="103"/>
      <c r="K23" s="103"/>
      <c r="L23" s="103"/>
      <c r="M23" s="103"/>
      <c r="N23" s="103"/>
    </row>
    <row r="24" spans="1:16" x14ac:dyDescent="0.25"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5"/>
      <c r="N24" s="105"/>
    </row>
    <row r="26" spans="1:16" x14ac:dyDescent="0.25">
      <c r="G26" s="105"/>
      <c r="H26" s="105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25"/>
  <sheetViews>
    <sheetView zoomScale="90" zoomScaleNormal="90" workbookViewId="0">
      <selection activeCell="E25" sqref="E25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0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386" t="s">
        <v>370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s="15" customFormat="1" ht="27.75" customHeight="1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7" s="16" customFormat="1" ht="15.75" customHeight="1" x14ac:dyDescent="0.25">
      <c r="A3" s="387" t="s">
        <v>47</v>
      </c>
      <c r="B3" s="389" t="s">
        <v>2</v>
      </c>
      <c r="C3" s="382" t="s">
        <v>48</v>
      </c>
      <c r="D3" s="382"/>
      <c r="E3" s="382"/>
      <c r="F3" s="382"/>
      <c r="G3" s="382"/>
      <c r="H3" s="383" t="s">
        <v>49</v>
      </c>
      <c r="I3" s="383" t="s">
        <v>243</v>
      </c>
      <c r="J3" s="387" t="s">
        <v>50</v>
      </c>
      <c r="K3" s="387" t="s">
        <v>51</v>
      </c>
      <c r="L3" s="387" t="s">
        <v>52</v>
      </c>
      <c r="M3" s="387" t="s">
        <v>53</v>
      </c>
      <c r="N3" s="387" t="s">
        <v>54</v>
      </c>
      <c r="O3" s="387" t="s">
        <v>238</v>
      </c>
      <c r="P3" s="387" t="s">
        <v>55</v>
      </c>
      <c r="Q3" s="387" t="s">
        <v>56</v>
      </c>
    </row>
    <row r="4" spans="1:17" s="16" customFormat="1" ht="15.75" customHeight="1" x14ac:dyDescent="0.25">
      <c r="A4" s="387"/>
      <c r="B4" s="389"/>
      <c r="C4" s="383" t="s">
        <v>244</v>
      </c>
      <c r="D4" s="381" t="s">
        <v>57</v>
      </c>
      <c r="E4" s="381"/>
      <c r="F4" s="381"/>
      <c r="G4" s="381"/>
      <c r="H4" s="384"/>
      <c r="I4" s="384"/>
      <c r="J4" s="387"/>
      <c r="K4" s="387"/>
      <c r="L4" s="387"/>
      <c r="M4" s="387"/>
      <c r="N4" s="387"/>
      <c r="O4" s="387"/>
      <c r="P4" s="387"/>
      <c r="Q4" s="387"/>
    </row>
    <row r="5" spans="1:17" s="16" customFormat="1" ht="79.5" thickBot="1" x14ac:dyDescent="0.3">
      <c r="A5" s="388"/>
      <c r="B5" s="390"/>
      <c r="C5" s="385"/>
      <c r="D5" s="295" t="s">
        <v>58</v>
      </c>
      <c r="E5" s="295" t="s">
        <v>191</v>
      </c>
      <c r="F5" s="295" t="s">
        <v>59</v>
      </c>
      <c r="G5" s="295" t="s">
        <v>60</v>
      </c>
      <c r="H5" s="385"/>
      <c r="I5" s="385"/>
      <c r="J5" s="388"/>
      <c r="K5" s="388"/>
      <c r="L5" s="388"/>
      <c r="M5" s="388"/>
      <c r="N5" s="388"/>
      <c r="O5" s="388"/>
      <c r="P5" s="388"/>
      <c r="Q5" s="388"/>
    </row>
    <row r="6" spans="1:17" ht="16.5" thickTop="1" x14ac:dyDescent="0.25">
      <c r="A6" s="45">
        <v>1</v>
      </c>
      <c r="B6" s="27" t="s">
        <v>29</v>
      </c>
      <c r="C6" s="202">
        <f>SUM(D6:G6)</f>
        <v>18</v>
      </c>
      <c r="D6" s="203"/>
      <c r="E6" s="203">
        <v>1</v>
      </c>
      <c r="F6" s="203">
        <v>17</v>
      </c>
      <c r="G6" s="204"/>
      <c r="H6" s="204"/>
      <c r="I6" s="204"/>
      <c r="J6" s="204"/>
      <c r="K6" s="204"/>
      <c r="L6" s="204">
        <v>1</v>
      </c>
      <c r="M6" s="204"/>
      <c r="N6" s="204"/>
      <c r="O6" s="204"/>
      <c r="P6" s="45">
        <v>9</v>
      </c>
      <c r="Q6" s="45">
        <v>9</v>
      </c>
    </row>
    <row r="7" spans="1:17" ht="15.75" x14ac:dyDescent="0.25">
      <c r="A7" s="48">
        <v>2</v>
      </c>
      <c r="B7" s="296" t="s">
        <v>30</v>
      </c>
      <c r="C7" s="205">
        <f>SUM(D7:G7)</f>
        <v>6</v>
      </c>
      <c r="D7" s="206"/>
      <c r="E7" s="206">
        <v>3</v>
      </c>
      <c r="F7" s="206">
        <v>3</v>
      </c>
      <c r="G7" s="207"/>
      <c r="H7" s="207"/>
      <c r="I7" s="207"/>
      <c r="J7" s="207"/>
      <c r="K7" s="207"/>
      <c r="L7" s="207"/>
      <c r="M7" s="207"/>
      <c r="N7" s="207"/>
      <c r="O7" s="207"/>
      <c r="P7" s="48">
        <v>4</v>
      </c>
      <c r="Q7" s="48">
        <v>3</v>
      </c>
    </row>
    <row r="8" spans="1:17" ht="15.75" x14ac:dyDescent="0.25">
      <c r="A8" s="42">
        <v>3</v>
      </c>
      <c r="B8" s="34" t="s">
        <v>31</v>
      </c>
      <c r="C8" s="202">
        <f t="shared" ref="C8:C23" si="0">SUM(D8:G8)</f>
        <v>5</v>
      </c>
      <c r="D8" s="203"/>
      <c r="E8" s="203">
        <v>2</v>
      </c>
      <c r="F8" s="203">
        <v>3</v>
      </c>
      <c r="G8" s="208"/>
      <c r="H8" s="208"/>
      <c r="I8" s="208"/>
      <c r="J8" s="208"/>
      <c r="K8" s="208">
        <v>1</v>
      </c>
      <c r="L8" s="208">
        <v>1</v>
      </c>
      <c r="M8" s="208"/>
      <c r="N8" s="208"/>
      <c r="O8" s="208"/>
      <c r="P8" s="42">
        <v>7</v>
      </c>
      <c r="Q8" s="42">
        <v>7</v>
      </c>
    </row>
    <row r="9" spans="1:17" ht="15.75" x14ac:dyDescent="0.25">
      <c r="A9" s="48">
        <v>4</v>
      </c>
      <c r="B9" s="296" t="s">
        <v>32</v>
      </c>
      <c r="C9" s="205">
        <f t="shared" si="0"/>
        <v>100</v>
      </c>
      <c r="D9" s="206">
        <v>34</v>
      </c>
      <c r="E9" s="206">
        <v>23</v>
      </c>
      <c r="F9" s="206">
        <v>38</v>
      </c>
      <c r="G9" s="207">
        <v>5</v>
      </c>
      <c r="H9" s="207"/>
      <c r="I9" s="207"/>
      <c r="J9" s="207">
        <v>7</v>
      </c>
      <c r="K9" s="207">
        <v>2</v>
      </c>
      <c r="L9" s="207">
        <v>27</v>
      </c>
      <c r="M9" s="207"/>
      <c r="N9" s="207">
        <v>12</v>
      </c>
      <c r="O9" s="207"/>
      <c r="P9" s="48">
        <v>108</v>
      </c>
      <c r="Q9" s="48">
        <v>104</v>
      </c>
    </row>
    <row r="10" spans="1:17" ht="15.75" x14ac:dyDescent="0.25">
      <c r="A10" s="42">
        <v>5</v>
      </c>
      <c r="B10" s="34" t="s">
        <v>33</v>
      </c>
      <c r="C10" s="202">
        <f>SUM(D10:G10)</f>
        <v>31</v>
      </c>
      <c r="D10" s="203"/>
      <c r="E10" s="203">
        <v>5</v>
      </c>
      <c r="F10" s="203">
        <v>25</v>
      </c>
      <c r="G10" s="208">
        <v>1</v>
      </c>
      <c r="H10" s="208"/>
      <c r="I10" s="208"/>
      <c r="J10" s="208">
        <v>16</v>
      </c>
      <c r="K10" s="208">
        <v>1</v>
      </c>
      <c r="L10" s="208">
        <v>5</v>
      </c>
      <c r="M10" s="208"/>
      <c r="N10" s="208">
        <v>3</v>
      </c>
      <c r="O10" s="208"/>
      <c r="P10" s="42">
        <v>27</v>
      </c>
      <c r="Q10" s="42">
        <v>25</v>
      </c>
    </row>
    <row r="11" spans="1:17" ht="15.75" x14ac:dyDescent="0.25">
      <c r="A11" s="48">
        <v>6</v>
      </c>
      <c r="B11" s="296" t="s">
        <v>34</v>
      </c>
      <c r="C11" s="205">
        <f>SUM(D11:G11)</f>
        <v>48</v>
      </c>
      <c r="D11" s="206"/>
      <c r="E11" s="206">
        <v>16</v>
      </c>
      <c r="F11" s="206">
        <v>31</v>
      </c>
      <c r="G11" s="207">
        <v>1</v>
      </c>
      <c r="H11" s="207"/>
      <c r="I11" s="207"/>
      <c r="J11" s="207">
        <v>5</v>
      </c>
      <c r="K11" s="207">
        <v>1</v>
      </c>
      <c r="L11" s="207">
        <v>7</v>
      </c>
      <c r="M11" s="207"/>
      <c r="N11" s="207"/>
      <c r="O11" s="207"/>
      <c r="P11" s="48">
        <v>38</v>
      </c>
      <c r="Q11" s="48">
        <v>35</v>
      </c>
    </row>
    <row r="12" spans="1:17" ht="15.75" x14ac:dyDescent="0.25">
      <c r="A12" s="42">
        <v>7</v>
      </c>
      <c r="B12" s="34" t="s">
        <v>35</v>
      </c>
      <c r="C12" s="202">
        <f t="shared" si="0"/>
        <v>17</v>
      </c>
      <c r="D12" s="203">
        <v>3</v>
      </c>
      <c r="E12" s="203">
        <v>2</v>
      </c>
      <c r="F12" s="203">
        <v>12</v>
      </c>
      <c r="G12" s="208"/>
      <c r="H12" s="208"/>
      <c r="I12" s="208"/>
      <c r="J12" s="208">
        <v>1</v>
      </c>
      <c r="K12" s="208">
        <v>1</v>
      </c>
      <c r="L12" s="208"/>
      <c r="M12" s="208"/>
      <c r="N12" s="208"/>
      <c r="O12" s="208"/>
      <c r="P12" s="42">
        <v>17</v>
      </c>
      <c r="Q12" s="42">
        <v>16</v>
      </c>
    </row>
    <row r="13" spans="1:17" ht="15.75" x14ac:dyDescent="0.25">
      <c r="A13" s="48">
        <v>8</v>
      </c>
      <c r="B13" s="296" t="s">
        <v>36</v>
      </c>
      <c r="C13" s="205">
        <f t="shared" si="0"/>
        <v>16</v>
      </c>
      <c r="D13" s="206">
        <v>1</v>
      </c>
      <c r="E13" s="206">
        <v>9</v>
      </c>
      <c r="F13" s="206">
        <v>5</v>
      </c>
      <c r="G13" s="207">
        <v>1</v>
      </c>
      <c r="H13" s="207"/>
      <c r="I13" s="207"/>
      <c r="J13" s="207"/>
      <c r="K13" s="207">
        <v>1</v>
      </c>
      <c r="L13" s="207">
        <v>2</v>
      </c>
      <c r="M13" s="207"/>
      <c r="N13" s="207"/>
      <c r="O13" s="207"/>
      <c r="P13" s="48">
        <v>14</v>
      </c>
      <c r="Q13" s="48">
        <v>14</v>
      </c>
    </row>
    <row r="14" spans="1:17" ht="15.75" x14ac:dyDescent="0.25">
      <c r="A14" s="42">
        <v>9</v>
      </c>
      <c r="B14" s="34" t="s">
        <v>37</v>
      </c>
      <c r="C14" s="202">
        <f t="shared" si="0"/>
        <v>46</v>
      </c>
      <c r="D14" s="203"/>
      <c r="E14" s="203">
        <v>35</v>
      </c>
      <c r="F14" s="203">
        <v>11</v>
      </c>
      <c r="G14" s="208"/>
      <c r="H14" s="208"/>
      <c r="I14" s="208"/>
      <c r="J14" s="208"/>
      <c r="K14" s="208">
        <v>2</v>
      </c>
      <c r="L14" s="208">
        <v>9</v>
      </c>
      <c r="M14" s="208"/>
      <c r="N14" s="208">
        <v>2</v>
      </c>
      <c r="O14" s="208"/>
      <c r="P14" s="42">
        <v>41</v>
      </c>
      <c r="Q14" s="42">
        <v>33</v>
      </c>
    </row>
    <row r="15" spans="1:17" ht="15.75" x14ac:dyDescent="0.25">
      <c r="A15" s="48">
        <v>10</v>
      </c>
      <c r="B15" s="296" t="s">
        <v>38</v>
      </c>
      <c r="C15" s="205">
        <f t="shared" si="0"/>
        <v>10</v>
      </c>
      <c r="D15" s="206"/>
      <c r="E15" s="206">
        <v>1</v>
      </c>
      <c r="F15" s="206">
        <v>9</v>
      </c>
      <c r="G15" s="207"/>
      <c r="H15" s="207"/>
      <c r="I15" s="207"/>
      <c r="J15" s="207"/>
      <c r="K15" s="207">
        <v>2</v>
      </c>
      <c r="L15" s="207"/>
      <c r="M15" s="207"/>
      <c r="N15" s="207">
        <v>1</v>
      </c>
      <c r="O15" s="207"/>
      <c r="P15" s="48">
        <v>9</v>
      </c>
      <c r="Q15" s="48">
        <v>9</v>
      </c>
    </row>
    <row r="16" spans="1:17" ht="15.75" x14ac:dyDescent="0.25">
      <c r="A16" s="42">
        <v>11</v>
      </c>
      <c r="B16" s="34" t="s">
        <v>39</v>
      </c>
      <c r="C16" s="202">
        <f t="shared" si="0"/>
        <v>28</v>
      </c>
      <c r="D16" s="203"/>
      <c r="E16" s="203">
        <v>6</v>
      </c>
      <c r="F16" s="203">
        <v>22</v>
      </c>
      <c r="G16" s="208"/>
      <c r="H16" s="208"/>
      <c r="I16" s="208"/>
      <c r="J16" s="208">
        <v>6</v>
      </c>
      <c r="K16" s="208"/>
      <c r="L16" s="208">
        <v>2</v>
      </c>
      <c r="M16" s="208"/>
      <c r="N16" s="208"/>
      <c r="O16" s="208"/>
      <c r="P16" s="42">
        <v>13</v>
      </c>
      <c r="Q16" s="42">
        <v>12</v>
      </c>
    </row>
    <row r="17" spans="1:17" ht="15.75" x14ac:dyDescent="0.25">
      <c r="A17" s="48">
        <v>12</v>
      </c>
      <c r="B17" s="296" t="s">
        <v>40</v>
      </c>
      <c r="C17" s="205">
        <f t="shared" si="0"/>
        <v>7</v>
      </c>
      <c r="D17" s="206"/>
      <c r="E17" s="206">
        <v>1</v>
      </c>
      <c r="F17" s="206">
        <v>4</v>
      </c>
      <c r="G17" s="207">
        <v>2</v>
      </c>
      <c r="H17" s="207"/>
      <c r="I17" s="207"/>
      <c r="J17" s="207"/>
      <c r="K17" s="207">
        <v>1</v>
      </c>
      <c r="L17" s="207"/>
      <c r="M17" s="207"/>
      <c r="N17" s="207">
        <v>3</v>
      </c>
      <c r="O17" s="207"/>
      <c r="P17" s="48">
        <v>10</v>
      </c>
      <c r="Q17" s="48">
        <v>9</v>
      </c>
    </row>
    <row r="18" spans="1:17" ht="15.75" x14ac:dyDescent="0.25">
      <c r="A18" s="42">
        <v>13</v>
      </c>
      <c r="B18" s="34" t="s">
        <v>41</v>
      </c>
      <c r="C18" s="202">
        <f t="shared" si="0"/>
        <v>13</v>
      </c>
      <c r="D18" s="203"/>
      <c r="E18" s="203">
        <v>8</v>
      </c>
      <c r="F18" s="203">
        <v>5</v>
      </c>
      <c r="G18" s="208"/>
      <c r="H18" s="208"/>
      <c r="I18" s="208"/>
      <c r="J18" s="208"/>
      <c r="K18" s="208"/>
      <c r="L18" s="208"/>
      <c r="M18" s="208"/>
      <c r="N18" s="208"/>
      <c r="O18" s="208"/>
      <c r="P18" s="42">
        <v>6</v>
      </c>
      <c r="Q18" s="42">
        <v>6</v>
      </c>
    </row>
    <row r="19" spans="1:17" ht="15.75" x14ac:dyDescent="0.25">
      <c r="A19" s="48">
        <v>14</v>
      </c>
      <c r="B19" s="296" t="s">
        <v>42</v>
      </c>
      <c r="C19" s="205">
        <f t="shared" si="0"/>
        <v>34</v>
      </c>
      <c r="D19" s="206"/>
      <c r="E19" s="206">
        <v>6</v>
      </c>
      <c r="F19" s="206">
        <v>28</v>
      </c>
      <c r="G19" s="207"/>
      <c r="H19" s="207"/>
      <c r="I19" s="207"/>
      <c r="J19" s="207"/>
      <c r="K19" s="207"/>
      <c r="L19" s="207">
        <v>1</v>
      </c>
      <c r="M19" s="207"/>
      <c r="N19" s="207">
        <v>5</v>
      </c>
      <c r="O19" s="207"/>
      <c r="P19" s="48">
        <v>17</v>
      </c>
      <c r="Q19" s="48">
        <v>14</v>
      </c>
    </row>
    <row r="20" spans="1:17" ht="15.75" x14ac:dyDescent="0.25">
      <c r="A20" s="42">
        <v>15</v>
      </c>
      <c r="B20" s="34" t="s">
        <v>43</v>
      </c>
      <c r="C20" s="202">
        <f>SUM(D20:G20)</f>
        <v>7</v>
      </c>
      <c r="D20" s="203">
        <v>1</v>
      </c>
      <c r="E20" s="203"/>
      <c r="F20" s="203">
        <v>6</v>
      </c>
      <c r="G20" s="208"/>
      <c r="H20" s="208"/>
      <c r="I20" s="208"/>
      <c r="J20" s="208"/>
      <c r="K20" s="208"/>
      <c r="L20" s="208"/>
      <c r="M20" s="208"/>
      <c r="N20" s="208">
        <v>1</v>
      </c>
      <c r="O20" s="208"/>
      <c r="P20" s="42">
        <v>8</v>
      </c>
      <c r="Q20" s="42">
        <v>8</v>
      </c>
    </row>
    <row r="21" spans="1:17" ht="15.75" x14ac:dyDescent="0.25">
      <c r="A21" s="48">
        <v>16</v>
      </c>
      <c r="B21" s="296" t="s">
        <v>44</v>
      </c>
      <c r="C21" s="205">
        <f t="shared" si="0"/>
        <v>6</v>
      </c>
      <c r="D21" s="206"/>
      <c r="E21" s="206">
        <v>3</v>
      </c>
      <c r="F21" s="206">
        <v>2</v>
      </c>
      <c r="G21" s="207">
        <v>1</v>
      </c>
      <c r="H21" s="207"/>
      <c r="I21" s="207"/>
      <c r="J21" s="207"/>
      <c r="K21" s="207"/>
      <c r="L21" s="207">
        <v>2</v>
      </c>
      <c r="M21" s="207"/>
      <c r="N21" s="207"/>
      <c r="O21" s="207"/>
      <c r="P21" s="48">
        <v>5</v>
      </c>
      <c r="Q21" s="48">
        <v>5</v>
      </c>
    </row>
    <row r="22" spans="1:17" ht="15.75" x14ac:dyDescent="0.25">
      <c r="A22" s="42">
        <v>17</v>
      </c>
      <c r="B22" s="34" t="s">
        <v>45</v>
      </c>
      <c r="C22" s="202">
        <f t="shared" si="0"/>
        <v>27</v>
      </c>
      <c r="D22" s="203">
        <v>4</v>
      </c>
      <c r="E22" s="203">
        <v>6</v>
      </c>
      <c r="F22" s="203">
        <v>17</v>
      </c>
      <c r="G22" s="208"/>
      <c r="H22" s="208"/>
      <c r="I22" s="208"/>
      <c r="J22" s="208"/>
      <c r="K22" s="208"/>
      <c r="L22" s="208"/>
      <c r="M22" s="208"/>
      <c r="N22" s="208"/>
      <c r="O22" s="208"/>
      <c r="P22" s="42">
        <v>15</v>
      </c>
      <c r="Q22" s="42">
        <v>14</v>
      </c>
    </row>
    <row r="23" spans="1:17" ht="15.75" x14ac:dyDescent="0.25">
      <c r="A23" s="48">
        <v>18</v>
      </c>
      <c r="B23" s="296" t="s">
        <v>46</v>
      </c>
      <c r="C23" s="205">
        <f t="shared" si="0"/>
        <v>43</v>
      </c>
      <c r="D23" s="206">
        <v>2</v>
      </c>
      <c r="E23" s="206">
        <v>15</v>
      </c>
      <c r="F23" s="206">
        <v>20</v>
      </c>
      <c r="G23" s="207">
        <v>6</v>
      </c>
      <c r="H23" s="207"/>
      <c r="I23" s="207"/>
      <c r="J23" s="207">
        <v>6</v>
      </c>
      <c r="K23" s="207">
        <v>6</v>
      </c>
      <c r="L23" s="207">
        <v>5</v>
      </c>
      <c r="M23" s="207"/>
      <c r="N23" s="207">
        <v>10</v>
      </c>
      <c r="O23" s="207"/>
      <c r="P23" s="48">
        <v>39</v>
      </c>
      <c r="Q23" s="48">
        <v>36</v>
      </c>
    </row>
    <row r="24" spans="1:17" s="18" customFormat="1" ht="23.25" x14ac:dyDescent="0.25">
      <c r="A24" s="314" t="s">
        <v>61</v>
      </c>
      <c r="B24" s="315"/>
      <c r="C24" s="202">
        <f>SUM(D24:G24)</f>
        <v>462</v>
      </c>
      <c r="D24" s="38">
        <f>SUM(D6:D23)</f>
        <v>45</v>
      </c>
      <c r="E24" s="38">
        <f>SUM(E6:E23)</f>
        <v>142</v>
      </c>
      <c r="F24" s="38">
        <f t="shared" ref="F24:O24" si="1">SUM(F6:F23)</f>
        <v>258</v>
      </c>
      <c r="G24" s="38">
        <f>SUM(G6:G23)</f>
        <v>17</v>
      </c>
      <c r="H24" s="38">
        <f t="shared" si="1"/>
        <v>0</v>
      </c>
      <c r="I24" s="38">
        <f>SUM(I6:I23)</f>
        <v>0</v>
      </c>
      <c r="J24" s="38">
        <f t="shared" si="1"/>
        <v>41</v>
      </c>
      <c r="K24" s="38">
        <f>SUM(K6:K23)</f>
        <v>18</v>
      </c>
      <c r="L24" s="38">
        <f>SUM(L6:L23)</f>
        <v>62</v>
      </c>
      <c r="M24" s="38">
        <f t="shared" si="1"/>
        <v>0</v>
      </c>
      <c r="N24" s="38">
        <f t="shared" si="1"/>
        <v>37</v>
      </c>
      <c r="O24" s="38">
        <f t="shared" si="1"/>
        <v>0</v>
      </c>
      <c r="P24" s="289">
        <v>387</v>
      </c>
      <c r="Q24" s="289">
        <v>359</v>
      </c>
    </row>
    <row r="25" spans="1:17" s="19" customFormat="1" ht="49.5" customHeight="1" x14ac:dyDescent="0.25">
      <c r="A25" s="504" t="s">
        <v>62</v>
      </c>
      <c r="B25" s="504"/>
      <c r="C25" s="505"/>
      <c r="D25" s="505"/>
      <c r="E25" s="505"/>
      <c r="F25" s="505"/>
      <c r="G25" s="505"/>
      <c r="H25" s="505"/>
      <c r="I25" s="505"/>
      <c r="J25" s="505"/>
      <c r="K25" s="505"/>
      <c r="L25" s="506"/>
      <c r="M25" s="505"/>
      <c r="N25" s="505"/>
      <c r="O25" s="505"/>
      <c r="P25" s="505"/>
      <c r="Q25" s="505"/>
    </row>
  </sheetData>
  <sheetProtection selectLockedCells="1" selectUnlockedCells="1"/>
  <mergeCells count="19"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I3:I5"/>
    <mergeCell ref="J3:J5"/>
    <mergeCell ref="C4:C5"/>
    <mergeCell ref="D4:G4"/>
    <mergeCell ref="C3:G3"/>
    <mergeCell ref="H3:H5"/>
    <mergeCell ref="Q1:Q2"/>
    <mergeCell ref="Q3:Q5"/>
    <mergeCell ref="A1:P2"/>
    <mergeCell ref="P3:P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4" sqref="H24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393" t="s">
        <v>371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ht="15.75" customHeight="1" x14ac:dyDescent="0.25">
      <c r="A2" s="391" t="s">
        <v>47</v>
      </c>
      <c r="B2" s="391" t="s">
        <v>2</v>
      </c>
      <c r="C2" s="391" t="s">
        <v>372</v>
      </c>
      <c r="D2" s="391"/>
      <c r="E2" s="391"/>
      <c r="F2" s="391"/>
      <c r="G2" s="391"/>
      <c r="H2" s="391"/>
      <c r="I2" s="392"/>
      <c r="J2" s="392"/>
      <c r="K2" s="394" t="s">
        <v>259</v>
      </c>
      <c r="L2" s="395"/>
      <c r="M2" s="395"/>
      <c r="N2" s="395"/>
      <c r="O2" s="395"/>
    </row>
    <row r="3" spans="1:15" ht="78.75" x14ac:dyDescent="0.25">
      <c r="A3" s="391"/>
      <c r="B3" s="391"/>
      <c r="C3" s="297" t="s">
        <v>105</v>
      </c>
      <c r="D3" s="297" t="s">
        <v>106</v>
      </c>
      <c r="E3" s="297" t="s">
        <v>107</v>
      </c>
      <c r="F3" s="297" t="s">
        <v>108</v>
      </c>
      <c r="G3" s="297" t="s">
        <v>109</v>
      </c>
      <c r="H3" s="297" t="s">
        <v>110</v>
      </c>
      <c r="I3" s="297" t="s">
        <v>111</v>
      </c>
      <c r="J3" s="298" t="s">
        <v>112</v>
      </c>
      <c r="K3" s="40" t="s">
        <v>113</v>
      </c>
      <c r="L3" s="297" t="s">
        <v>114</v>
      </c>
      <c r="M3" s="297" t="s">
        <v>115</v>
      </c>
      <c r="N3" s="297" t="s">
        <v>116</v>
      </c>
      <c r="O3" s="297" t="s">
        <v>117</v>
      </c>
    </row>
    <row r="4" spans="1:15" s="46" customFormat="1" ht="15.75" x14ac:dyDescent="0.25">
      <c r="A4" s="27" t="s">
        <v>86</v>
      </c>
      <c r="B4" s="41" t="s">
        <v>29</v>
      </c>
      <c r="C4" s="34">
        <v>0</v>
      </c>
      <c r="D4" s="42">
        <v>7</v>
      </c>
      <c r="E4" s="42">
        <v>2</v>
      </c>
      <c r="F4" s="42">
        <v>1591</v>
      </c>
      <c r="G4" s="42">
        <v>1352</v>
      </c>
      <c r="H4" s="42">
        <v>1171</v>
      </c>
      <c r="I4" s="42">
        <v>667</v>
      </c>
      <c r="J4" s="43">
        <v>15</v>
      </c>
      <c r="K4" s="44"/>
      <c r="L4" s="42">
        <v>2</v>
      </c>
      <c r="M4" s="45">
        <v>1</v>
      </c>
      <c r="N4" s="42"/>
      <c r="O4" s="42"/>
    </row>
    <row r="5" spans="1:15" s="46" customFormat="1" ht="15.75" x14ac:dyDescent="0.25">
      <c r="A5" s="296" t="s">
        <v>87</v>
      </c>
      <c r="B5" s="47" t="s">
        <v>30</v>
      </c>
      <c r="C5" s="296">
        <v>0</v>
      </c>
      <c r="D5" s="48">
        <v>7</v>
      </c>
      <c r="E5" s="48">
        <v>3</v>
      </c>
      <c r="F5" s="48">
        <v>734</v>
      </c>
      <c r="G5" s="48">
        <v>407</v>
      </c>
      <c r="H5" s="48">
        <v>542</v>
      </c>
      <c r="I5" s="48">
        <v>246</v>
      </c>
      <c r="J5" s="49">
        <v>18</v>
      </c>
      <c r="K5" s="50"/>
      <c r="L5" s="48">
        <v>5</v>
      </c>
      <c r="M5" s="48">
        <v>3</v>
      </c>
      <c r="N5" s="51"/>
      <c r="O5" s="51"/>
    </row>
    <row r="6" spans="1:15" s="46" customFormat="1" ht="15.75" x14ac:dyDescent="0.25">
      <c r="A6" s="34" t="s">
        <v>88</v>
      </c>
      <c r="B6" s="41" t="s">
        <v>31</v>
      </c>
      <c r="C6" s="42">
        <v>1</v>
      </c>
      <c r="D6" s="42">
        <v>14</v>
      </c>
      <c r="E6" s="42">
        <v>4</v>
      </c>
      <c r="F6" s="42">
        <v>2015</v>
      </c>
      <c r="G6" s="42">
        <v>1325</v>
      </c>
      <c r="H6" s="42">
        <v>2212</v>
      </c>
      <c r="I6" s="42">
        <v>620</v>
      </c>
      <c r="J6" s="43">
        <v>35</v>
      </c>
      <c r="K6" s="44"/>
      <c r="L6" s="42">
        <v>4</v>
      </c>
      <c r="M6" s="42"/>
      <c r="N6" s="42"/>
      <c r="O6" s="42"/>
    </row>
    <row r="7" spans="1:15" s="46" customFormat="1" ht="15.75" x14ac:dyDescent="0.25">
      <c r="A7" s="296" t="s">
        <v>89</v>
      </c>
      <c r="B7" s="47" t="s">
        <v>32</v>
      </c>
      <c r="C7" s="48">
        <v>2</v>
      </c>
      <c r="D7" s="48">
        <v>44</v>
      </c>
      <c r="E7" s="48">
        <v>6</v>
      </c>
      <c r="F7" s="48">
        <v>4520</v>
      </c>
      <c r="G7" s="48">
        <v>2596</v>
      </c>
      <c r="H7" s="48">
        <v>3584</v>
      </c>
      <c r="I7" s="48">
        <v>797</v>
      </c>
      <c r="J7" s="49">
        <v>34</v>
      </c>
      <c r="K7" s="50"/>
      <c r="L7" s="48">
        <v>8</v>
      </c>
      <c r="M7" s="48">
        <v>1</v>
      </c>
      <c r="N7" s="51">
        <v>1</v>
      </c>
      <c r="O7" s="51"/>
    </row>
    <row r="8" spans="1:15" s="46" customFormat="1" ht="15.75" x14ac:dyDescent="0.25">
      <c r="A8" s="34" t="s">
        <v>90</v>
      </c>
      <c r="B8" s="41" t="s">
        <v>33</v>
      </c>
      <c r="C8" s="42">
        <v>3</v>
      </c>
      <c r="D8" s="42">
        <v>28</v>
      </c>
      <c r="E8" s="42">
        <v>1</v>
      </c>
      <c r="F8" s="42">
        <v>4185</v>
      </c>
      <c r="G8" s="42">
        <v>2320</v>
      </c>
      <c r="H8" s="42">
        <v>2934</v>
      </c>
      <c r="I8" s="42">
        <v>1120</v>
      </c>
      <c r="J8" s="43">
        <v>27</v>
      </c>
      <c r="K8" s="44"/>
      <c r="L8" s="42">
        <v>2</v>
      </c>
      <c r="M8" s="42">
        <v>1</v>
      </c>
      <c r="N8" s="42"/>
      <c r="O8" s="42"/>
    </row>
    <row r="9" spans="1:15" s="46" customFormat="1" ht="15.75" x14ac:dyDescent="0.25">
      <c r="A9" s="296" t="s">
        <v>91</v>
      </c>
      <c r="B9" s="47" t="s">
        <v>34</v>
      </c>
      <c r="C9" s="48">
        <v>2</v>
      </c>
      <c r="D9" s="48">
        <v>44</v>
      </c>
      <c r="E9" s="48">
        <v>7</v>
      </c>
      <c r="F9" s="48">
        <v>5105</v>
      </c>
      <c r="G9" s="48">
        <v>1528</v>
      </c>
      <c r="H9" s="48">
        <v>4180</v>
      </c>
      <c r="I9" s="48">
        <v>1316</v>
      </c>
      <c r="J9" s="49">
        <v>24</v>
      </c>
      <c r="K9" s="50"/>
      <c r="L9" s="48">
        <v>5</v>
      </c>
      <c r="M9" s="48">
        <v>11</v>
      </c>
      <c r="N9" s="51"/>
      <c r="O9" s="51"/>
    </row>
    <row r="10" spans="1:15" s="46" customFormat="1" ht="15.75" x14ac:dyDescent="0.25">
      <c r="A10" s="34" t="s">
        <v>92</v>
      </c>
      <c r="B10" s="41" t="s">
        <v>35</v>
      </c>
      <c r="C10" s="34">
        <v>0</v>
      </c>
      <c r="D10" s="42">
        <v>12</v>
      </c>
      <c r="E10" s="42">
        <v>0</v>
      </c>
      <c r="F10" s="42">
        <v>2202</v>
      </c>
      <c r="G10" s="42">
        <v>1514</v>
      </c>
      <c r="H10" s="42">
        <v>1307</v>
      </c>
      <c r="I10" s="42">
        <v>885</v>
      </c>
      <c r="J10" s="43">
        <v>17</v>
      </c>
      <c r="K10" s="44"/>
      <c r="L10" s="42"/>
      <c r="M10" s="42">
        <v>1</v>
      </c>
      <c r="N10" s="42"/>
      <c r="O10" s="42"/>
    </row>
    <row r="11" spans="1:15" s="46" customFormat="1" ht="15.75" x14ac:dyDescent="0.25">
      <c r="A11" s="296" t="s">
        <v>93</v>
      </c>
      <c r="B11" s="47" t="s">
        <v>36</v>
      </c>
      <c r="C11" s="296">
        <v>1</v>
      </c>
      <c r="D11" s="48">
        <v>16</v>
      </c>
      <c r="E11" s="48">
        <v>0</v>
      </c>
      <c r="F11" s="48">
        <v>2796</v>
      </c>
      <c r="G11" s="48">
        <v>2173</v>
      </c>
      <c r="H11" s="48">
        <v>2202</v>
      </c>
      <c r="I11" s="48">
        <v>1263</v>
      </c>
      <c r="J11" s="49">
        <v>15</v>
      </c>
      <c r="K11" s="50"/>
      <c r="L11" s="48">
        <v>3</v>
      </c>
      <c r="M11" s="48"/>
      <c r="N11" s="51"/>
      <c r="O11" s="51"/>
    </row>
    <row r="12" spans="1:15" s="46" customFormat="1" ht="15.75" x14ac:dyDescent="0.25">
      <c r="A12" s="34" t="s">
        <v>94</v>
      </c>
      <c r="B12" s="41" t="s">
        <v>37</v>
      </c>
      <c r="C12" s="34">
        <v>0</v>
      </c>
      <c r="D12" s="42">
        <v>18</v>
      </c>
      <c r="E12" s="42">
        <v>2</v>
      </c>
      <c r="F12" s="42">
        <v>2111</v>
      </c>
      <c r="G12" s="42">
        <v>1366</v>
      </c>
      <c r="H12" s="42">
        <v>1558</v>
      </c>
      <c r="I12" s="42">
        <v>619</v>
      </c>
      <c r="J12" s="43">
        <v>23</v>
      </c>
      <c r="K12" s="44"/>
      <c r="L12" s="42">
        <v>6</v>
      </c>
      <c r="M12" s="42">
        <v>3</v>
      </c>
      <c r="N12" s="42"/>
      <c r="O12" s="42"/>
    </row>
    <row r="13" spans="1:15" s="46" customFormat="1" ht="15.75" x14ac:dyDescent="0.25">
      <c r="A13" s="296" t="s">
        <v>95</v>
      </c>
      <c r="B13" s="47" t="s">
        <v>38</v>
      </c>
      <c r="C13" s="48">
        <v>1</v>
      </c>
      <c r="D13" s="48">
        <v>5</v>
      </c>
      <c r="E13" s="48">
        <v>0</v>
      </c>
      <c r="F13" s="48">
        <v>664</v>
      </c>
      <c r="G13" s="48">
        <v>352</v>
      </c>
      <c r="H13" s="48">
        <v>390</v>
      </c>
      <c r="I13" s="48">
        <v>210</v>
      </c>
      <c r="J13" s="49">
        <v>17</v>
      </c>
      <c r="K13" s="50"/>
      <c r="L13" s="48"/>
      <c r="M13" s="48">
        <v>4</v>
      </c>
      <c r="N13" s="51"/>
      <c r="O13" s="51"/>
    </row>
    <row r="14" spans="1:15" s="46" customFormat="1" ht="15.75" x14ac:dyDescent="0.25">
      <c r="A14" s="34" t="s">
        <v>96</v>
      </c>
      <c r="B14" s="41" t="s">
        <v>39</v>
      </c>
      <c r="C14" s="34">
        <v>0</v>
      </c>
      <c r="D14" s="42">
        <v>11</v>
      </c>
      <c r="E14" s="42">
        <v>2</v>
      </c>
      <c r="F14" s="42">
        <v>1120</v>
      </c>
      <c r="G14" s="42">
        <v>619</v>
      </c>
      <c r="H14" s="42">
        <v>1576</v>
      </c>
      <c r="I14" s="42">
        <v>344</v>
      </c>
      <c r="J14" s="43">
        <v>14</v>
      </c>
      <c r="K14" s="44"/>
      <c r="L14" s="42">
        <v>8</v>
      </c>
      <c r="M14" s="42"/>
      <c r="N14" s="42">
        <v>1</v>
      </c>
      <c r="O14" s="42"/>
    </row>
    <row r="15" spans="1:15" s="46" customFormat="1" ht="15.75" x14ac:dyDescent="0.25">
      <c r="A15" s="296" t="s">
        <v>97</v>
      </c>
      <c r="B15" s="47" t="s">
        <v>40</v>
      </c>
      <c r="C15" s="48">
        <v>2</v>
      </c>
      <c r="D15" s="48">
        <v>14</v>
      </c>
      <c r="E15" s="48">
        <v>1</v>
      </c>
      <c r="F15" s="48">
        <v>1723</v>
      </c>
      <c r="G15" s="48">
        <v>957</v>
      </c>
      <c r="H15" s="48">
        <v>1738</v>
      </c>
      <c r="I15" s="48">
        <v>505</v>
      </c>
      <c r="J15" s="49">
        <v>19</v>
      </c>
      <c r="K15" s="50"/>
      <c r="L15" s="48">
        <v>4</v>
      </c>
      <c r="M15" s="48">
        <v>2</v>
      </c>
      <c r="N15" s="51"/>
      <c r="O15" s="51"/>
    </row>
    <row r="16" spans="1:15" s="46" customFormat="1" ht="15.75" x14ac:dyDescent="0.25">
      <c r="A16" s="34" t="s">
        <v>98</v>
      </c>
      <c r="B16" s="41" t="s">
        <v>41</v>
      </c>
      <c r="C16" s="34">
        <v>0</v>
      </c>
      <c r="D16" s="42">
        <v>9</v>
      </c>
      <c r="E16" s="42">
        <v>5</v>
      </c>
      <c r="F16" s="42">
        <v>985</v>
      </c>
      <c r="G16" s="42">
        <v>701</v>
      </c>
      <c r="H16" s="42">
        <v>524</v>
      </c>
      <c r="I16" s="42">
        <v>241</v>
      </c>
      <c r="J16" s="43">
        <v>19</v>
      </c>
      <c r="K16" s="44"/>
      <c r="L16" s="42">
        <v>4</v>
      </c>
      <c r="M16" s="42"/>
      <c r="N16" s="42"/>
      <c r="O16" s="42"/>
    </row>
    <row r="17" spans="1:15" s="46" customFormat="1" ht="15.75" x14ac:dyDescent="0.25">
      <c r="A17" s="296" t="s">
        <v>99</v>
      </c>
      <c r="B17" s="47" t="s">
        <v>42</v>
      </c>
      <c r="C17" s="48">
        <v>3</v>
      </c>
      <c r="D17" s="48">
        <v>16</v>
      </c>
      <c r="E17" s="48">
        <v>1</v>
      </c>
      <c r="F17" s="48">
        <v>1426</v>
      </c>
      <c r="G17" s="48">
        <v>875</v>
      </c>
      <c r="H17" s="48">
        <v>1048</v>
      </c>
      <c r="I17" s="48">
        <v>411</v>
      </c>
      <c r="J17" s="49">
        <v>28</v>
      </c>
      <c r="K17" s="50"/>
      <c r="L17" s="48">
        <v>3</v>
      </c>
      <c r="M17" s="48">
        <v>1</v>
      </c>
      <c r="N17" s="51"/>
      <c r="O17" s="51">
        <v>2</v>
      </c>
    </row>
    <row r="18" spans="1:15" s="46" customFormat="1" ht="15.75" x14ac:dyDescent="0.25">
      <c r="A18" s="34" t="s">
        <v>100</v>
      </c>
      <c r="B18" s="41" t="s">
        <v>43</v>
      </c>
      <c r="C18" s="34">
        <v>0</v>
      </c>
      <c r="D18" s="42">
        <v>11</v>
      </c>
      <c r="E18" s="42">
        <v>2</v>
      </c>
      <c r="F18" s="42">
        <v>1401</v>
      </c>
      <c r="G18" s="42">
        <v>925</v>
      </c>
      <c r="H18" s="42">
        <v>1085</v>
      </c>
      <c r="I18" s="42">
        <v>401</v>
      </c>
      <c r="J18" s="43">
        <v>22</v>
      </c>
      <c r="K18" s="44"/>
      <c r="L18" s="42">
        <v>1</v>
      </c>
      <c r="M18" s="42">
        <v>1</v>
      </c>
      <c r="N18" s="42">
        <v>1</v>
      </c>
      <c r="O18" s="42"/>
    </row>
    <row r="19" spans="1:15" s="46" customFormat="1" ht="15.75" x14ac:dyDescent="0.25">
      <c r="A19" s="296" t="s">
        <v>101</v>
      </c>
      <c r="B19" s="47" t="s">
        <v>44</v>
      </c>
      <c r="C19" s="296">
        <v>0</v>
      </c>
      <c r="D19" s="48">
        <v>1</v>
      </c>
      <c r="E19" s="48">
        <v>2</v>
      </c>
      <c r="F19" s="48">
        <v>2407</v>
      </c>
      <c r="G19" s="48">
        <v>1398</v>
      </c>
      <c r="H19" s="48">
        <v>655</v>
      </c>
      <c r="I19" s="48">
        <v>263</v>
      </c>
      <c r="J19" s="49">
        <v>22</v>
      </c>
      <c r="K19" s="50"/>
      <c r="L19" s="48">
        <v>4</v>
      </c>
      <c r="M19" s="48"/>
      <c r="N19" s="51"/>
      <c r="O19" s="51"/>
    </row>
    <row r="20" spans="1:15" s="46" customFormat="1" ht="15.75" x14ac:dyDescent="0.25">
      <c r="A20" s="34" t="s">
        <v>102</v>
      </c>
      <c r="B20" s="41" t="s">
        <v>45</v>
      </c>
      <c r="C20" s="42">
        <v>3</v>
      </c>
      <c r="D20" s="42">
        <v>11</v>
      </c>
      <c r="E20" s="42">
        <v>2</v>
      </c>
      <c r="F20" s="42">
        <v>2583</v>
      </c>
      <c r="G20" s="42">
        <v>1726</v>
      </c>
      <c r="H20" s="42">
        <v>1455</v>
      </c>
      <c r="I20" s="42">
        <v>1296</v>
      </c>
      <c r="J20" s="43">
        <v>19</v>
      </c>
      <c r="K20" s="44">
        <v>1</v>
      </c>
      <c r="L20" s="42">
        <v>5</v>
      </c>
      <c r="M20" s="42">
        <v>4</v>
      </c>
      <c r="N20" s="42"/>
      <c r="O20" s="42"/>
    </row>
    <row r="21" spans="1:15" s="46" customFormat="1" ht="15.75" x14ac:dyDescent="0.25">
      <c r="A21" s="296" t="s">
        <v>103</v>
      </c>
      <c r="B21" s="47" t="s">
        <v>46</v>
      </c>
      <c r="C21" s="296">
        <v>0</v>
      </c>
      <c r="D21" s="48">
        <v>35</v>
      </c>
      <c r="E21" s="48">
        <v>2</v>
      </c>
      <c r="F21" s="48">
        <v>2065</v>
      </c>
      <c r="G21" s="48">
        <v>1141</v>
      </c>
      <c r="H21" s="48">
        <v>2288</v>
      </c>
      <c r="I21" s="48">
        <v>621</v>
      </c>
      <c r="J21" s="49">
        <v>24</v>
      </c>
      <c r="K21" s="50"/>
      <c r="L21" s="48">
        <v>11</v>
      </c>
      <c r="M21" s="48">
        <v>4</v>
      </c>
      <c r="N21" s="51"/>
      <c r="O21" s="51"/>
    </row>
    <row r="22" spans="1:15" s="46" customFormat="1" ht="15.75" x14ac:dyDescent="0.25">
      <c r="A22" s="314" t="s">
        <v>104</v>
      </c>
      <c r="B22" s="315"/>
      <c r="C22" s="53">
        <v>18</v>
      </c>
      <c r="D22" s="52">
        <v>303</v>
      </c>
      <c r="E22" s="52">
        <v>42</v>
      </c>
      <c r="F22" s="52">
        <v>39632</v>
      </c>
      <c r="G22" s="52">
        <v>23275</v>
      </c>
      <c r="H22" s="52">
        <v>30449</v>
      </c>
      <c r="I22" s="52">
        <v>11825</v>
      </c>
      <c r="J22" s="54">
        <v>392</v>
      </c>
      <c r="K22" s="55">
        <v>1</v>
      </c>
      <c r="L22" s="52">
        <v>75</v>
      </c>
      <c r="M22" s="53">
        <v>37</v>
      </c>
      <c r="N22" s="53">
        <v>3</v>
      </c>
      <c r="O22" s="53">
        <v>2</v>
      </c>
    </row>
    <row r="23" spans="1:15" s="56" customFormat="1" ht="14.25" customHeight="1" x14ac:dyDescent="0.25"/>
    <row r="24" spans="1:15" ht="15.75" x14ac:dyDescent="0.2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G32" sqref="G32"/>
    </sheetView>
  </sheetViews>
  <sheetFormatPr defaultRowHeight="18" x14ac:dyDescent="0.25"/>
  <cols>
    <col min="1" max="1" width="4.5703125" style="98" customWidth="1"/>
    <col min="2" max="2" width="22.42578125" style="98" bestFit="1" customWidth="1"/>
    <col min="3" max="3" width="13.28515625" style="98" customWidth="1"/>
    <col min="4" max="4" width="13" style="98" customWidth="1"/>
    <col min="5" max="5" width="14.5703125" style="98" customWidth="1"/>
    <col min="6" max="6" width="19.140625" style="98" customWidth="1"/>
    <col min="7" max="7" width="15.85546875" style="98" customWidth="1"/>
    <col min="8" max="8" width="17.42578125" style="98" customWidth="1"/>
    <col min="9" max="10" width="20" style="98" customWidth="1"/>
    <col min="11" max="11" width="15.7109375" style="98" customWidth="1"/>
    <col min="12" max="12" width="16.28515625" style="98" customWidth="1"/>
    <col min="13" max="16384" width="9.140625" style="98"/>
  </cols>
  <sheetData>
    <row r="1" spans="1:12" ht="17.45" customHeight="1" x14ac:dyDescent="0.25">
      <c r="A1" s="173"/>
      <c r="B1" s="356" t="s">
        <v>152</v>
      </c>
      <c r="C1" s="356"/>
      <c r="D1" s="356"/>
      <c r="E1" s="356"/>
      <c r="F1" s="356"/>
      <c r="G1" s="356"/>
      <c r="H1" s="173"/>
      <c r="I1" s="173"/>
      <c r="J1" s="173"/>
      <c r="K1" s="173"/>
      <c r="L1" s="173"/>
    </row>
    <row r="2" spans="1:12" ht="18" customHeight="1" x14ac:dyDescent="0.25">
      <c r="A2" s="356" t="s">
        <v>186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21.6" customHeight="1" x14ac:dyDescent="0.25">
      <c r="A3" s="378" t="s">
        <v>344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2.6" customHeight="1" thickBot="1" x14ac:dyDescent="0.3">
      <c r="A4" s="173"/>
      <c r="B4" s="174"/>
      <c r="C4" s="175"/>
      <c r="D4" s="175"/>
      <c r="E4" s="173"/>
      <c r="F4" s="173"/>
      <c r="G4" s="173"/>
      <c r="H4" s="173"/>
      <c r="I4" s="173"/>
      <c r="J4" s="173"/>
      <c r="K4" s="173"/>
      <c r="L4" s="173"/>
    </row>
    <row r="5" spans="1:12" ht="17.45" customHeight="1" x14ac:dyDescent="0.25">
      <c r="A5" s="366" t="s">
        <v>47</v>
      </c>
      <c r="B5" s="369" t="s">
        <v>2</v>
      </c>
      <c r="C5" s="357" t="s">
        <v>187</v>
      </c>
      <c r="D5" s="357" t="s">
        <v>188</v>
      </c>
      <c r="E5" s="357" t="s">
        <v>189</v>
      </c>
      <c r="F5" s="357" t="s">
        <v>190</v>
      </c>
      <c r="G5" s="396" t="s">
        <v>158</v>
      </c>
      <c r="H5" s="374" t="s">
        <v>260</v>
      </c>
      <c r="I5" s="374"/>
      <c r="J5" s="374"/>
      <c r="K5" s="374"/>
      <c r="L5" s="375"/>
    </row>
    <row r="6" spans="1:12" ht="17.45" customHeight="1" x14ac:dyDescent="0.25">
      <c r="A6" s="367"/>
      <c r="B6" s="370"/>
      <c r="C6" s="358"/>
      <c r="D6" s="358"/>
      <c r="E6" s="358"/>
      <c r="F6" s="358"/>
      <c r="G6" s="397"/>
      <c r="H6" s="324" t="s">
        <v>159</v>
      </c>
      <c r="I6" s="324"/>
      <c r="J6" s="324"/>
      <c r="K6" s="324"/>
      <c r="L6" s="376" t="s">
        <v>160</v>
      </c>
    </row>
    <row r="7" spans="1:12" ht="48" thickBot="1" x14ac:dyDescent="0.3">
      <c r="A7" s="368"/>
      <c r="B7" s="371"/>
      <c r="C7" s="359"/>
      <c r="D7" s="359"/>
      <c r="E7" s="359"/>
      <c r="F7" s="359"/>
      <c r="G7" s="398"/>
      <c r="H7" s="176" t="s">
        <v>187</v>
      </c>
      <c r="I7" s="176" t="s">
        <v>188</v>
      </c>
      <c r="J7" s="176" t="s">
        <v>189</v>
      </c>
      <c r="K7" s="176" t="s">
        <v>190</v>
      </c>
      <c r="L7" s="377"/>
    </row>
    <row r="8" spans="1:12" x14ac:dyDescent="0.25">
      <c r="A8" s="177">
        <v>1</v>
      </c>
      <c r="B8" s="178" t="s">
        <v>4</v>
      </c>
      <c r="C8" s="179">
        <v>6</v>
      </c>
      <c r="D8" s="179">
        <v>6</v>
      </c>
      <c r="E8" s="179">
        <v>5</v>
      </c>
      <c r="F8" s="179"/>
      <c r="G8" s="181">
        <v>17</v>
      </c>
      <c r="H8" s="179">
        <v>7</v>
      </c>
      <c r="I8" s="179">
        <v>6</v>
      </c>
      <c r="J8" s="179">
        <v>5</v>
      </c>
      <c r="K8" s="179"/>
      <c r="L8" s="181">
        <v>18</v>
      </c>
    </row>
    <row r="9" spans="1:12" x14ac:dyDescent="0.25">
      <c r="A9" s="182">
        <v>2</v>
      </c>
      <c r="B9" s="183" t="s">
        <v>5</v>
      </c>
      <c r="C9" s="184">
        <v>3</v>
      </c>
      <c r="D9" s="184">
        <v>8</v>
      </c>
      <c r="E9" s="184">
        <v>3</v>
      </c>
      <c r="F9" s="184"/>
      <c r="G9" s="186">
        <v>14</v>
      </c>
      <c r="H9" s="184">
        <v>3</v>
      </c>
      <c r="I9" s="184">
        <v>8</v>
      </c>
      <c r="J9" s="184">
        <v>3</v>
      </c>
      <c r="K9" s="184"/>
      <c r="L9" s="186">
        <v>14</v>
      </c>
    </row>
    <row r="10" spans="1:12" x14ac:dyDescent="0.25">
      <c r="A10" s="187">
        <v>3</v>
      </c>
      <c r="B10" s="188" t="s">
        <v>6</v>
      </c>
      <c r="C10" s="179">
        <v>12</v>
      </c>
      <c r="D10" s="179">
        <v>8</v>
      </c>
      <c r="E10" s="179">
        <v>25</v>
      </c>
      <c r="F10" s="179">
        <v>7</v>
      </c>
      <c r="G10" s="181">
        <v>51</v>
      </c>
      <c r="H10" s="179">
        <v>12</v>
      </c>
      <c r="I10" s="179">
        <v>8</v>
      </c>
      <c r="J10" s="179">
        <v>25</v>
      </c>
      <c r="K10" s="179">
        <v>7</v>
      </c>
      <c r="L10" s="181">
        <v>51</v>
      </c>
    </row>
    <row r="11" spans="1:12" x14ac:dyDescent="0.25">
      <c r="A11" s="182">
        <v>4</v>
      </c>
      <c r="B11" s="183" t="s">
        <v>7</v>
      </c>
      <c r="C11" s="184">
        <v>11</v>
      </c>
      <c r="D11" s="184">
        <v>4</v>
      </c>
      <c r="E11" s="184">
        <v>19</v>
      </c>
      <c r="F11" s="184">
        <v>1</v>
      </c>
      <c r="G11" s="186">
        <v>35</v>
      </c>
      <c r="H11" s="184">
        <v>11</v>
      </c>
      <c r="I11" s="184">
        <v>4</v>
      </c>
      <c r="J11" s="184">
        <v>19</v>
      </c>
      <c r="K11" s="184">
        <v>1</v>
      </c>
      <c r="L11" s="186">
        <v>35</v>
      </c>
    </row>
    <row r="12" spans="1:12" x14ac:dyDescent="0.25">
      <c r="A12" s="187">
        <v>5</v>
      </c>
      <c r="B12" s="188" t="s">
        <v>8</v>
      </c>
      <c r="C12" s="179">
        <v>14</v>
      </c>
      <c r="D12" s="179">
        <v>10</v>
      </c>
      <c r="E12" s="179">
        <v>8</v>
      </c>
      <c r="F12" s="179">
        <v>1</v>
      </c>
      <c r="G12" s="181">
        <v>33</v>
      </c>
      <c r="H12" s="179">
        <v>14</v>
      </c>
      <c r="I12" s="179">
        <v>10</v>
      </c>
      <c r="J12" s="179">
        <v>8</v>
      </c>
      <c r="K12" s="179">
        <v>1</v>
      </c>
      <c r="L12" s="181">
        <v>33</v>
      </c>
    </row>
    <row r="13" spans="1:12" x14ac:dyDescent="0.25">
      <c r="A13" s="182">
        <v>6</v>
      </c>
      <c r="B13" s="183" t="s">
        <v>9</v>
      </c>
      <c r="C13" s="184">
        <v>14</v>
      </c>
      <c r="D13" s="184">
        <v>12</v>
      </c>
      <c r="E13" s="184">
        <v>37</v>
      </c>
      <c r="F13" s="184">
        <v>8</v>
      </c>
      <c r="G13" s="186">
        <v>71</v>
      </c>
      <c r="H13" s="184">
        <v>14</v>
      </c>
      <c r="I13" s="184">
        <v>12</v>
      </c>
      <c r="J13" s="184">
        <v>38</v>
      </c>
      <c r="K13" s="184">
        <v>8</v>
      </c>
      <c r="L13" s="186">
        <v>72</v>
      </c>
    </row>
    <row r="14" spans="1:12" x14ac:dyDescent="0.25">
      <c r="A14" s="187">
        <v>7</v>
      </c>
      <c r="B14" s="188" t="s">
        <v>10</v>
      </c>
      <c r="C14" s="179">
        <v>10</v>
      </c>
      <c r="D14" s="179">
        <v>6</v>
      </c>
      <c r="E14" s="179">
        <v>10</v>
      </c>
      <c r="F14" s="179">
        <v>5</v>
      </c>
      <c r="G14" s="181">
        <v>31</v>
      </c>
      <c r="H14" s="179">
        <v>10</v>
      </c>
      <c r="I14" s="179">
        <v>6</v>
      </c>
      <c r="J14" s="179">
        <v>10</v>
      </c>
      <c r="K14" s="179">
        <v>5</v>
      </c>
      <c r="L14" s="181">
        <v>31</v>
      </c>
    </row>
    <row r="15" spans="1:12" x14ac:dyDescent="0.25">
      <c r="A15" s="182">
        <v>8</v>
      </c>
      <c r="B15" s="183" t="s">
        <v>11</v>
      </c>
      <c r="C15" s="184">
        <v>6</v>
      </c>
      <c r="D15" s="184">
        <v>7</v>
      </c>
      <c r="E15" s="184">
        <v>2</v>
      </c>
      <c r="F15" s="184"/>
      <c r="G15" s="186">
        <v>15</v>
      </c>
      <c r="H15" s="184">
        <v>6</v>
      </c>
      <c r="I15" s="184">
        <v>7</v>
      </c>
      <c r="J15" s="184">
        <v>2</v>
      </c>
      <c r="K15" s="184"/>
      <c r="L15" s="186">
        <v>15</v>
      </c>
    </row>
    <row r="16" spans="1:12" x14ac:dyDescent="0.25">
      <c r="A16" s="187">
        <v>9</v>
      </c>
      <c r="B16" s="188" t="s">
        <v>12</v>
      </c>
      <c r="C16" s="179">
        <v>14</v>
      </c>
      <c r="D16" s="179">
        <v>9</v>
      </c>
      <c r="E16" s="179">
        <v>6</v>
      </c>
      <c r="F16" s="179"/>
      <c r="G16" s="181">
        <v>29</v>
      </c>
      <c r="H16" s="179">
        <v>14</v>
      </c>
      <c r="I16" s="179">
        <v>9</v>
      </c>
      <c r="J16" s="179">
        <v>6</v>
      </c>
      <c r="K16" s="179"/>
      <c r="L16" s="181">
        <v>29</v>
      </c>
    </row>
    <row r="17" spans="1:12" x14ac:dyDescent="0.25">
      <c r="A17" s="182">
        <v>10</v>
      </c>
      <c r="B17" s="183" t="s">
        <v>13</v>
      </c>
      <c r="C17" s="184"/>
      <c r="D17" s="184"/>
      <c r="E17" s="184">
        <v>3</v>
      </c>
      <c r="F17" s="184">
        <v>1</v>
      </c>
      <c r="G17" s="186">
        <v>4</v>
      </c>
      <c r="H17" s="184"/>
      <c r="I17" s="184"/>
      <c r="J17" s="184">
        <v>3</v>
      </c>
      <c r="K17" s="184">
        <v>1</v>
      </c>
      <c r="L17" s="186">
        <v>4</v>
      </c>
    </row>
    <row r="18" spans="1:12" x14ac:dyDescent="0.25">
      <c r="A18" s="187">
        <v>11</v>
      </c>
      <c r="B18" s="188" t="s">
        <v>14</v>
      </c>
      <c r="C18" s="179">
        <v>7</v>
      </c>
      <c r="D18" s="179">
        <v>4</v>
      </c>
      <c r="E18" s="179">
        <v>5</v>
      </c>
      <c r="F18" s="179"/>
      <c r="G18" s="181">
        <v>16</v>
      </c>
      <c r="H18" s="179">
        <v>7</v>
      </c>
      <c r="I18" s="179">
        <v>4</v>
      </c>
      <c r="J18" s="179">
        <v>5</v>
      </c>
      <c r="K18" s="179"/>
      <c r="L18" s="181">
        <v>16</v>
      </c>
    </row>
    <row r="19" spans="1:12" x14ac:dyDescent="0.25">
      <c r="A19" s="182">
        <v>12</v>
      </c>
      <c r="B19" s="183" t="s">
        <v>15</v>
      </c>
      <c r="C19" s="184">
        <v>11</v>
      </c>
      <c r="D19" s="184">
        <v>13</v>
      </c>
      <c r="E19" s="184">
        <v>34</v>
      </c>
      <c r="F19" s="184">
        <v>4</v>
      </c>
      <c r="G19" s="189">
        <v>62</v>
      </c>
      <c r="H19" s="184">
        <v>11</v>
      </c>
      <c r="I19" s="184">
        <v>13</v>
      </c>
      <c r="J19" s="184">
        <v>34</v>
      </c>
      <c r="K19" s="184">
        <v>4</v>
      </c>
      <c r="L19" s="189">
        <v>62</v>
      </c>
    </row>
    <row r="20" spans="1:12" x14ac:dyDescent="0.25">
      <c r="A20" s="187">
        <v>13</v>
      </c>
      <c r="B20" s="188" t="s">
        <v>16</v>
      </c>
      <c r="C20" s="179">
        <v>6</v>
      </c>
      <c r="D20" s="179">
        <v>8</v>
      </c>
      <c r="E20" s="179">
        <v>4</v>
      </c>
      <c r="F20" s="179"/>
      <c r="G20" s="181">
        <v>18</v>
      </c>
      <c r="H20" s="179">
        <v>6</v>
      </c>
      <c r="I20" s="179">
        <v>8</v>
      </c>
      <c r="J20" s="179">
        <v>4</v>
      </c>
      <c r="K20" s="179"/>
      <c r="L20" s="181">
        <v>18</v>
      </c>
    </row>
    <row r="21" spans="1:12" x14ac:dyDescent="0.25">
      <c r="A21" s="182">
        <v>14</v>
      </c>
      <c r="B21" s="183" t="s">
        <v>17</v>
      </c>
      <c r="C21" s="184">
        <v>4</v>
      </c>
      <c r="D21" s="184">
        <v>2</v>
      </c>
      <c r="E21" s="184">
        <v>2</v>
      </c>
      <c r="F21" s="184">
        <v>1</v>
      </c>
      <c r="G21" s="189">
        <v>9</v>
      </c>
      <c r="H21" s="184">
        <v>4</v>
      </c>
      <c r="I21" s="184">
        <v>2</v>
      </c>
      <c r="J21" s="184">
        <v>2</v>
      </c>
      <c r="K21" s="184">
        <v>1</v>
      </c>
      <c r="L21" s="189">
        <v>9</v>
      </c>
    </row>
    <row r="22" spans="1:12" x14ac:dyDescent="0.25">
      <c r="A22" s="187">
        <v>15</v>
      </c>
      <c r="B22" s="188" t="s">
        <v>18</v>
      </c>
      <c r="C22" s="179">
        <v>10</v>
      </c>
      <c r="D22" s="179">
        <v>9</v>
      </c>
      <c r="E22" s="179">
        <v>8</v>
      </c>
      <c r="F22" s="179">
        <v>2</v>
      </c>
      <c r="G22" s="181">
        <v>29</v>
      </c>
      <c r="H22" s="179">
        <v>10</v>
      </c>
      <c r="I22" s="179">
        <v>9</v>
      </c>
      <c r="J22" s="179">
        <v>8</v>
      </c>
      <c r="K22" s="179">
        <v>2</v>
      </c>
      <c r="L22" s="181">
        <v>29</v>
      </c>
    </row>
    <row r="23" spans="1:12" x14ac:dyDescent="0.25">
      <c r="A23" s="182">
        <v>16</v>
      </c>
      <c r="B23" s="183" t="s">
        <v>19</v>
      </c>
      <c r="C23" s="184">
        <v>8</v>
      </c>
      <c r="D23" s="184">
        <v>2</v>
      </c>
      <c r="E23" s="184">
        <v>5</v>
      </c>
      <c r="F23" s="184"/>
      <c r="G23" s="189">
        <v>15</v>
      </c>
      <c r="H23" s="184">
        <v>8</v>
      </c>
      <c r="I23" s="184">
        <v>2</v>
      </c>
      <c r="J23" s="184">
        <v>5</v>
      </c>
      <c r="K23" s="184"/>
      <c r="L23" s="189">
        <v>15</v>
      </c>
    </row>
    <row r="24" spans="1:12" x14ac:dyDescent="0.25">
      <c r="A24" s="187">
        <v>17</v>
      </c>
      <c r="B24" s="188" t="s">
        <v>20</v>
      </c>
      <c r="C24" s="179">
        <v>17</v>
      </c>
      <c r="D24" s="179">
        <v>12</v>
      </c>
      <c r="E24" s="179">
        <v>9</v>
      </c>
      <c r="F24" s="179"/>
      <c r="G24" s="181">
        <v>38</v>
      </c>
      <c r="H24" s="179">
        <v>17</v>
      </c>
      <c r="I24" s="179">
        <v>12</v>
      </c>
      <c r="J24" s="179">
        <v>9</v>
      </c>
      <c r="K24" s="179"/>
      <c r="L24" s="181">
        <v>38</v>
      </c>
    </row>
    <row r="25" spans="1:12" x14ac:dyDescent="0.25">
      <c r="A25" s="182">
        <v>18</v>
      </c>
      <c r="B25" s="183" t="s">
        <v>21</v>
      </c>
      <c r="C25" s="184">
        <v>15</v>
      </c>
      <c r="D25" s="184">
        <v>19</v>
      </c>
      <c r="E25" s="184">
        <v>5</v>
      </c>
      <c r="F25" s="184"/>
      <c r="G25" s="189">
        <v>39</v>
      </c>
      <c r="H25" s="184">
        <v>16</v>
      </c>
      <c r="I25" s="184">
        <v>19</v>
      </c>
      <c r="J25" s="184">
        <v>5</v>
      </c>
      <c r="K25" s="184"/>
      <c r="L25" s="189">
        <v>40</v>
      </c>
    </row>
    <row r="26" spans="1:12" ht="18.75" thickBot="1" x14ac:dyDescent="0.3">
      <c r="A26" s="190"/>
      <c r="B26" s="191" t="s">
        <v>22</v>
      </c>
      <c r="C26" s="192">
        <v>168</v>
      </c>
      <c r="D26" s="192">
        <v>139</v>
      </c>
      <c r="E26" s="192">
        <v>190</v>
      </c>
      <c r="F26" s="193">
        <v>30</v>
      </c>
      <c r="G26" s="267">
        <v>526</v>
      </c>
      <c r="H26" s="193">
        <v>170</v>
      </c>
      <c r="I26" s="192">
        <v>139</v>
      </c>
      <c r="J26" s="192">
        <v>191</v>
      </c>
      <c r="K26" s="192">
        <v>30</v>
      </c>
      <c r="L26" s="193">
        <v>528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80" zoomScaleNormal="80" workbookViewId="0">
      <selection activeCell="B26" sqref="B26"/>
    </sheetView>
  </sheetViews>
  <sheetFormatPr defaultRowHeight="12.75" x14ac:dyDescent="0.2"/>
  <cols>
    <col min="1" max="1" width="4.7109375" style="79" customWidth="1"/>
    <col min="2" max="2" width="28.28515625" style="114" customWidth="1"/>
    <col min="3" max="3" width="18.7109375" style="79" customWidth="1"/>
    <col min="4" max="4" width="17" style="79" customWidth="1"/>
    <col min="5" max="5" width="15.28515625" style="79" customWidth="1"/>
    <col min="6" max="9" width="17.28515625" style="79" customWidth="1"/>
    <col min="10" max="16384" width="9.140625" style="79"/>
  </cols>
  <sheetData>
    <row r="1" spans="1:9" ht="15.75" customHeight="1" x14ac:dyDescent="0.2">
      <c r="A1" s="316" t="s">
        <v>178</v>
      </c>
      <c r="B1" s="316"/>
      <c r="C1" s="316"/>
      <c r="D1" s="316"/>
      <c r="E1" s="316"/>
      <c r="F1" s="316"/>
      <c r="G1" s="316"/>
      <c r="H1" s="316"/>
      <c r="I1" s="316"/>
    </row>
    <row r="2" spans="1:9" s="107" customFormat="1" ht="17.25" customHeight="1" x14ac:dyDescent="0.25">
      <c r="A2" s="318" t="s">
        <v>270</v>
      </c>
      <c r="B2" s="318"/>
      <c r="C2" s="318"/>
      <c r="D2" s="318"/>
      <c r="E2" s="318"/>
      <c r="F2" s="318"/>
      <c r="G2" s="318"/>
      <c r="H2" s="318"/>
      <c r="I2" s="318"/>
    </row>
    <row r="3" spans="1:9" s="108" customFormat="1" ht="47.25" x14ac:dyDescent="0.25">
      <c r="A3" s="307" t="s">
        <v>47</v>
      </c>
      <c r="B3" s="307" t="s">
        <v>2</v>
      </c>
      <c r="C3" s="307" t="s">
        <v>179</v>
      </c>
      <c r="D3" s="286"/>
      <c r="E3" s="288" t="s">
        <v>180</v>
      </c>
      <c r="F3" s="288" t="s">
        <v>181</v>
      </c>
      <c r="G3" s="288" t="s">
        <v>182</v>
      </c>
      <c r="H3" s="288" t="s">
        <v>183</v>
      </c>
      <c r="I3" s="288" t="s">
        <v>184</v>
      </c>
    </row>
    <row r="4" spans="1:9" s="108" customFormat="1" ht="15.75" customHeight="1" x14ac:dyDescent="0.25">
      <c r="A4" s="320"/>
      <c r="B4" s="320"/>
      <c r="C4" s="320"/>
      <c r="D4" s="285" t="s">
        <v>177</v>
      </c>
      <c r="E4" s="307" t="s">
        <v>72</v>
      </c>
      <c r="F4" s="307" t="s">
        <v>72</v>
      </c>
      <c r="G4" s="307" t="s">
        <v>72</v>
      </c>
      <c r="H4" s="307" t="s">
        <v>72</v>
      </c>
      <c r="I4" s="307" t="s">
        <v>72</v>
      </c>
    </row>
    <row r="5" spans="1:9" s="108" customFormat="1" ht="32.25" thickBot="1" x14ac:dyDescent="0.3">
      <c r="A5" s="312"/>
      <c r="B5" s="312"/>
      <c r="C5" s="312"/>
      <c r="D5" s="293" t="s">
        <v>185</v>
      </c>
      <c r="E5" s="308"/>
      <c r="F5" s="308"/>
      <c r="G5" s="308"/>
      <c r="H5" s="308"/>
      <c r="I5" s="308"/>
    </row>
    <row r="6" spans="1:9" s="109" customFormat="1" ht="17.25" customHeight="1" thickTop="1" x14ac:dyDescent="0.25">
      <c r="A6" s="300">
        <v>1</v>
      </c>
      <c r="B6" s="300">
        <v>2</v>
      </c>
      <c r="C6" s="300">
        <v>3</v>
      </c>
      <c r="D6" s="300">
        <v>4</v>
      </c>
      <c r="E6" s="290">
        <v>5</v>
      </c>
      <c r="F6" s="290">
        <v>6</v>
      </c>
      <c r="G6" s="290">
        <v>7</v>
      </c>
      <c r="H6" s="290">
        <v>8</v>
      </c>
      <c r="I6" s="290">
        <v>9</v>
      </c>
    </row>
    <row r="7" spans="1:9" s="108" customFormat="1" ht="15.75" x14ac:dyDescent="0.25">
      <c r="A7" s="34">
        <v>1</v>
      </c>
      <c r="B7" s="41" t="s">
        <v>70</v>
      </c>
      <c r="C7" s="131">
        <f t="shared" ref="C7:C24" si="0">SUM(E7:G7)</f>
        <v>4</v>
      </c>
      <c r="D7" s="131">
        <v>1</v>
      </c>
      <c r="E7" s="131"/>
      <c r="F7" s="131"/>
      <c r="G7" s="131">
        <v>4</v>
      </c>
      <c r="H7" s="131">
        <v>1</v>
      </c>
      <c r="I7" s="131"/>
    </row>
    <row r="8" spans="1:9" s="110" customFormat="1" ht="15.75" x14ac:dyDescent="0.25">
      <c r="A8" s="296">
        <v>2</v>
      </c>
      <c r="B8" s="47" t="s">
        <v>69</v>
      </c>
      <c r="C8" s="146">
        <f t="shared" si="0"/>
        <v>2</v>
      </c>
      <c r="D8" s="146">
        <v>1</v>
      </c>
      <c r="E8" s="146"/>
      <c r="F8" s="146">
        <v>1</v>
      </c>
      <c r="G8" s="146">
        <v>1</v>
      </c>
      <c r="H8" s="146"/>
      <c r="I8" s="146"/>
    </row>
    <row r="9" spans="1:9" s="110" customFormat="1" ht="15.75" x14ac:dyDescent="0.25">
      <c r="A9" s="34">
        <v>3</v>
      </c>
      <c r="B9" s="41" t="s">
        <v>68</v>
      </c>
      <c r="C9" s="131">
        <f t="shared" si="0"/>
        <v>7</v>
      </c>
      <c r="D9" s="131">
        <v>4</v>
      </c>
      <c r="E9" s="131">
        <v>1</v>
      </c>
      <c r="F9" s="131">
        <v>2</v>
      </c>
      <c r="G9" s="131">
        <v>4</v>
      </c>
      <c r="H9" s="131"/>
      <c r="I9" s="131">
        <v>1</v>
      </c>
    </row>
    <row r="10" spans="1:9" s="110" customFormat="1" ht="15.75" x14ac:dyDescent="0.25">
      <c r="A10" s="296">
        <v>4</v>
      </c>
      <c r="B10" s="47" t="s">
        <v>67</v>
      </c>
      <c r="C10" s="146">
        <f t="shared" si="0"/>
        <v>62</v>
      </c>
      <c r="D10" s="146">
        <v>42</v>
      </c>
      <c r="E10" s="146"/>
      <c r="F10" s="146">
        <v>40</v>
      </c>
      <c r="G10" s="146">
        <v>22</v>
      </c>
      <c r="H10" s="146">
        <v>17</v>
      </c>
      <c r="I10" s="146">
        <v>3</v>
      </c>
    </row>
    <row r="11" spans="1:9" s="110" customFormat="1" ht="15.75" x14ac:dyDescent="0.25">
      <c r="A11" s="34">
        <v>5</v>
      </c>
      <c r="B11" s="41" t="s">
        <v>66</v>
      </c>
      <c r="C11" s="131">
        <f t="shared" si="0"/>
        <v>47</v>
      </c>
      <c r="D11" s="131">
        <v>34</v>
      </c>
      <c r="E11" s="131">
        <v>4</v>
      </c>
      <c r="F11" s="131">
        <v>25</v>
      </c>
      <c r="G11" s="131">
        <v>18</v>
      </c>
      <c r="H11" s="131">
        <v>11</v>
      </c>
      <c r="I11" s="131">
        <v>3</v>
      </c>
    </row>
    <row r="12" spans="1:9" s="110" customFormat="1" ht="15.75" x14ac:dyDescent="0.25">
      <c r="A12" s="296">
        <v>6</v>
      </c>
      <c r="B12" s="47" t="s">
        <v>9</v>
      </c>
      <c r="C12" s="146">
        <f t="shared" si="0"/>
        <v>9</v>
      </c>
      <c r="D12" s="146"/>
      <c r="E12" s="146"/>
      <c r="F12" s="146">
        <v>4</v>
      </c>
      <c r="G12" s="146">
        <v>5</v>
      </c>
      <c r="H12" s="146">
        <v>6</v>
      </c>
      <c r="I12" s="146">
        <v>1</v>
      </c>
    </row>
    <row r="13" spans="1:9" s="110" customFormat="1" ht="15.75" x14ac:dyDescent="0.25">
      <c r="A13" s="34">
        <v>7</v>
      </c>
      <c r="B13" s="41" t="s">
        <v>10</v>
      </c>
      <c r="C13" s="131">
        <f t="shared" si="0"/>
        <v>5</v>
      </c>
      <c r="D13" s="131">
        <v>3</v>
      </c>
      <c r="E13" s="131">
        <v>1</v>
      </c>
      <c r="F13" s="131">
        <v>1</v>
      </c>
      <c r="G13" s="131">
        <v>3</v>
      </c>
      <c r="H13" s="131">
        <v>1</v>
      </c>
      <c r="I13" s="131">
        <v>1</v>
      </c>
    </row>
    <row r="14" spans="1:9" s="110" customFormat="1" ht="15.75" x14ac:dyDescent="0.25">
      <c r="A14" s="296">
        <v>8</v>
      </c>
      <c r="B14" s="47" t="s">
        <v>11</v>
      </c>
      <c r="C14" s="146">
        <f t="shared" si="0"/>
        <v>6</v>
      </c>
      <c r="D14" s="146">
        <v>2</v>
      </c>
      <c r="E14" s="146"/>
      <c r="F14" s="146"/>
      <c r="G14" s="146">
        <v>6</v>
      </c>
      <c r="H14" s="146"/>
      <c r="I14" s="146">
        <v>2</v>
      </c>
    </row>
    <row r="15" spans="1:9" s="110" customFormat="1" ht="15.75" x14ac:dyDescent="0.25">
      <c r="A15" s="34">
        <v>9</v>
      </c>
      <c r="B15" s="41" t="s">
        <v>12</v>
      </c>
      <c r="C15" s="131">
        <f t="shared" si="0"/>
        <v>7</v>
      </c>
      <c r="D15" s="131">
        <v>3</v>
      </c>
      <c r="E15" s="131"/>
      <c r="F15" s="131">
        <v>3</v>
      </c>
      <c r="G15" s="131">
        <v>4</v>
      </c>
      <c r="H15" s="131">
        <v>1</v>
      </c>
      <c r="I15" s="131">
        <v>1</v>
      </c>
    </row>
    <row r="16" spans="1:9" s="110" customFormat="1" ht="15.75" x14ac:dyDescent="0.25">
      <c r="A16" s="296">
        <v>10</v>
      </c>
      <c r="B16" s="47" t="s">
        <v>13</v>
      </c>
      <c r="C16" s="146">
        <f t="shared" si="0"/>
        <v>7</v>
      </c>
      <c r="D16" s="146">
        <v>4</v>
      </c>
      <c r="E16" s="146">
        <v>1</v>
      </c>
      <c r="F16" s="146">
        <v>3</v>
      </c>
      <c r="G16" s="146">
        <v>3</v>
      </c>
      <c r="H16" s="146">
        <v>2</v>
      </c>
      <c r="I16" s="146">
        <v>2</v>
      </c>
    </row>
    <row r="17" spans="1:9" s="110" customFormat="1" ht="15.75" x14ac:dyDescent="0.25">
      <c r="A17" s="34">
        <v>11</v>
      </c>
      <c r="B17" s="41" t="s">
        <v>14</v>
      </c>
      <c r="C17" s="131">
        <f t="shared" si="0"/>
        <v>2</v>
      </c>
      <c r="D17" s="131">
        <v>1</v>
      </c>
      <c r="E17" s="131"/>
      <c r="F17" s="131"/>
      <c r="G17" s="131">
        <v>2</v>
      </c>
      <c r="H17" s="131">
        <v>1</v>
      </c>
      <c r="I17" s="131"/>
    </row>
    <row r="18" spans="1:9" s="110" customFormat="1" ht="15.75" x14ac:dyDescent="0.25">
      <c r="A18" s="296">
        <v>12</v>
      </c>
      <c r="B18" s="47" t="s">
        <v>15</v>
      </c>
      <c r="C18" s="146">
        <f t="shared" si="0"/>
        <v>16</v>
      </c>
      <c r="D18" s="146">
        <v>10</v>
      </c>
      <c r="E18" s="146"/>
      <c r="F18" s="146">
        <v>7</v>
      </c>
      <c r="G18" s="146">
        <v>9</v>
      </c>
      <c r="H18" s="146">
        <v>1</v>
      </c>
      <c r="I18" s="146">
        <v>2</v>
      </c>
    </row>
    <row r="19" spans="1:9" s="110" customFormat="1" ht="15.75" x14ac:dyDescent="0.25">
      <c r="A19" s="34">
        <v>13</v>
      </c>
      <c r="B19" s="41" t="s">
        <v>16</v>
      </c>
      <c r="C19" s="131">
        <f t="shared" si="0"/>
        <v>4</v>
      </c>
      <c r="D19" s="131"/>
      <c r="E19" s="131"/>
      <c r="F19" s="131">
        <v>1</v>
      </c>
      <c r="G19" s="131">
        <v>3</v>
      </c>
      <c r="H19" s="131"/>
      <c r="I19" s="131">
        <v>3</v>
      </c>
    </row>
    <row r="20" spans="1:9" s="110" customFormat="1" ht="15.75" x14ac:dyDescent="0.25">
      <c r="A20" s="296">
        <v>14</v>
      </c>
      <c r="B20" s="47" t="s">
        <v>17</v>
      </c>
      <c r="C20" s="146">
        <f t="shared" si="0"/>
        <v>9</v>
      </c>
      <c r="D20" s="146">
        <v>5</v>
      </c>
      <c r="E20" s="146"/>
      <c r="F20" s="146">
        <v>4</v>
      </c>
      <c r="G20" s="146">
        <v>5</v>
      </c>
      <c r="H20" s="146">
        <v>2</v>
      </c>
      <c r="I20" s="146">
        <v>1</v>
      </c>
    </row>
    <row r="21" spans="1:9" s="110" customFormat="1" ht="15.75" x14ac:dyDescent="0.25">
      <c r="A21" s="34">
        <v>15</v>
      </c>
      <c r="B21" s="41" t="s">
        <v>18</v>
      </c>
      <c r="C21" s="131">
        <f t="shared" si="0"/>
        <v>5</v>
      </c>
      <c r="D21" s="131">
        <v>1</v>
      </c>
      <c r="E21" s="131">
        <v>1</v>
      </c>
      <c r="F21" s="131"/>
      <c r="G21" s="131">
        <v>4</v>
      </c>
      <c r="H21" s="131"/>
      <c r="I21" s="131">
        <v>1</v>
      </c>
    </row>
    <row r="22" spans="1:9" s="110" customFormat="1" ht="15.75" x14ac:dyDescent="0.25">
      <c r="A22" s="296">
        <v>16</v>
      </c>
      <c r="B22" s="47" t="s">
        <v>19</v>
      </c>
      <c r="C22" s="146">
        <f t="shared" si="0"/>
        <v>4</v>
      </c>
      <c r="D22" s="146">
        <v>1</v>
      </c>
      <c r="E22" s="146"/>
      <c r="F22" s="146">
        <v>1</v>
      </c>
      <c r="G22" s="146">
        <v>3</v>
      </c>
      <c r="H22" s="146"/>
      <c r="I22" s="146"/>
    </row>
    <row r="23" spans="1:9" s="110" customFormat="1" ht="15.75" x14ac:dyDescent="0.25">
      <c r="A23" s="34">
        <v>17</v>
      </c>
      <c r="B23" s="41" t="s">
        <v>20</v>
      </c>
      <c r="C23" s="131">
        <f t="shared" si="0"/>
        <v>7</v>
      </c>
      <c r="D23" s="131">
        <v>4</v>
      </c>
      <c r="E23" s="131">
        <v>1</v>
      </c>
      <c r="F23" s="131">
        <v>1</v>
      </c>
      <c r="G23" s="131">
        <v>5</v>
      </c>
      <c r="H23" s="131">
        <v>1</v>
      </c>
      <c r="I23" s="131"/>
    </row>
    <row r="24" spans="1:9" s="110" customFormat="1" ht="15.75" x14ac:dyDescent="0.25">
      <c r="A24" s="296">
        <v>18</v>
      </c>
      <c r="B24" s="47" t="s">
        <v>21</v>
      </c>
      <c r="C24" s="146">
        <f t="shared" si="0"/>
        <v>15</v>
      </c>
      <c r="D24" s="146">
        <v>5</v>
      </c>
      <c r="E24" s="146"/>
      <c r="F24" s="146">
        <v>6</v>
      </c>
      <c r="G24" s="146">
        <v>9</v>
      </c>
      <c r="H24" s="146"/>
      <c r="I24" s="146">
        <v>4</v>
      </c>
    </row>
    <row r="25" spans="1:9" s="110" customFormat="1" ht="15.75" x14ac:dyDescent="0.25">
      <c r="A25" s="314" t="s">
        <v>22</v>
      </c>
      <c r="B25" s="315"/>
      <c r="C25" s="131">
        <f>SUM(E25:G25)</f>
        <v>218</v>
      </c>
      <c r="D25" s="131">
        <f>SUM(D7:D24)</f>
        <v>121</v>
      </c>
      <c r="E25" s="131">
        <f>SUM(E7:E24)</f>
        <v>9</v>
      </c>
      <c r="F25" s="131">
        <f t="shared" ref="F25:G25" si="1">SUM(F7:F24)</f>
        <v>99</v>
      </c>
      <c r="G25" s="131">
        <f t="shared" si="1"/>
        <v>110</v>
      </c>
      <c r="H25" s="131">
        <f>SUM(H7:H24)</f>
        <v>44</v>
      </c>
      <c r="I25" s="131">
        <f>SUM(I7:I24)</f>
        <v>25</v>
      </c>
    </row>
    <row r="26" spans="1:9" s="75" customFormat="1" ht="15.75" x14ac:dyDescent="0.25">
      <c r="B26" s="112"/>
    </row>
    <row r="27" spans="1:9" s="75" customFormat="1" ht="15.75" x14ac:dyDescent="0.25">
      <c r="A27" s="127"/>
      <c r="B27" s="127"/>
      <c r="C27" s="127"/>
      <c r="D27" s="127"/>
    </row>
    <row r="29" spans="1:9" ht="15.75" x14ac:dyDescent="0.25">
      <c r="A29" s="77"/>
      <c r="B29" s="113"/>
    </row>
  </sheetData>
  <mergeCells count="11">
    <mergeCell ref="E4:E5"/>
    <mergeCell ref="B3:B5"/>
    <mergeCell ref="A3:A5"/>
    <mergeCell ref="C3:C5"/>
    <mergeCell ref="A25:B25"/>
    <mergeCell ref="A1:I1"/>
    <mergeCell ref="A2:I2"/>
    <mergeCell ref="I4:I5"/>
    <mergeCell ref="F4:F5"/>
    <mergeCell ref="G4:G5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activeCell="A23" sqref="A23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05" t="s">
        <v>373</v>
      </c>
      <c r="B1" s="405"/>
      <c r="C1" s="405"/>
      <c r="D1" s="405"/>
      <c r="E1" s="405"/>
      <c r="F1" s="405"/>
      <c r="G1" s="405"/>
    </row>
    <row r="2" spans="1:7" ht="18.75" customHeight="1" x14ac:dyDescent="0.25">
      <c r="A2" s="399" t="s">
        <v>47</v>
      </c>
      <c r="B2" s="399" t="s">
        <v>2</v>
      </c>
      <c r="C2" s="403" t="s">
        <v>261</v>
      </c>
      <c r="D2" s="404"/>
      <c r="E2" s="404"/>
      <c r="F2" s="404"/>
      <c r="G2" s="404"/>
    </row>
    <row r="3" spans="1:7" ht="177" customHeight="1" x14ac:dyDescent="0.25">
      <c r="A3" s="400"/>
      <c r="B3" s="400"/>
      <c r="C3" s="299" t="s">
        <v>118</v>
      </c>
      <c r="D3" s="299" t="s">
        <v>119</v>
      </c>
      <c r="E3" s="299" t="s">
        <v>120</v>
      </c>
      <c r="F3" s="299" t="s">
        <v>121</v>
      </c>
      <c r="G3" s="299" t="s">
        <v>240</v>
      </c>
    </row>
    <row r="4" spans="1:7" s="56" customFormat="1" ht="18.75" x14ac:dyDescent="0.25">
      <c r="A4" s="58" t="s">
        <v>86</v>
      </c>
      <c r="B4" s="59" t="s">
        <v>29</v>
      </c>
      <c r="C4" s="60">
        <v>1</v>
      </c>
      <c r="D4" s="61">
        <v>424</v>
      </c>
      <c r="E4" s="60"/>
      <c r="F4" s="60">
        <v>52</v>
      </c>
      <c r="G4" s="60">
        <v>11</v>
      </c>
    </row>
    <row r="5" spans="1:7" s="56" customFormat="1" ht="18.75" x14ac:dyDescent="0.25">
      <c r="A5" s="62" t="s">
        <v>87</v>
      </c>
      <c r="B5" s="63" t="s">
        <v>30</v>
      </c>
      <c r="C5" s="64"/>
      <c r="D5" s="65">
        <v>282</v>
      </c>
      <c r="E5" s="64">
        <v>1</v>
      </c>
      <c r="F5" s="64">
        <v>106</v>
      </c>
      <c r="G5" s="263">
        <v>4</v>
      </c>
    </row>
    <row r="6" spans="1:7" s="56" customFormat="1" ht="18.75" x14ac:dyDescent="0.25">
      <c r="A6" s="66" t="s">
        <v>88</v>
      </c>
      <c r="B6" s="67" t="s">
        <v>31</v>
      </c>
      <c r="C6" s="60"/>
      <c r="D6" s="61">
        <v>438</v>
      </c>
      <c r="E6" s="60"/>
      <c r="F6" s="60">
        <v>205</v>
      </c>
      <c r="G6" s="60">
        <v>9</v>
      </c>
    </row>
    <row r="7" spans="1:7" s="56" customFormat="1" ht="18.75" x14ac:dyDescent="0.25">
      <c r="A7" s="62" t="s">
        <v>89</v>
      </c>
      <c r="B7" s="63" t="s">
        <v>32</v>
      </c>
      <c r="C7" s="64">
        <v>3</v>
      </c>
      <c r="D7" s="65">
        <v>1084</v>
      </c>
      <c r="E7" s="64">
        <v>1</v>
      </c>
      <c r="F7" s="64">
        <v>119</v>
      </c>
      <c r="G7" s="263">
        <v>1</v>
      </c>
    </row>
    <row r="8" spans="1:7" s="56" customFormat="1" ht="18.75" x14ac:dyDescent="0.25">
      <c r="A8" s="66" t="s">
        <v>90</v>
      </c>
      <c r="B8" s="67" t="s">
        <v>33</v>
      </c>
      <c r="C8" s="60"/>
      <c r="D8" s="61">
        <v>770</v>
      </c>
      <c r="E8" s="60">
        <v>1</v>
      </c>
      <c r="F8" s="60">
        <v>189</v>
      </c>
      <c r="G8" s="60">
        <v>21</v>
      </c>
    </row>
    <row r="9" spans="1:7" s="56" customFormat="1" ht="18.75" x14ac:dyDescent="0.25">
      <c r="A9" s="62" t="s">
        <v>91</v>
      </c>
      <c r="B9" s="63" t="s">
        <v>34</v>
      </c>
      <c r="C9" s="64">
        <v>1</v>
      </c>
      <c r="D9" s="65">
        <v>886</v>
      </c>
      <c r="E9" s="64">
        <v>1</v>
      </c>
      <c r="F9" s="64">
        <v>221</v>
      </c>
      <c r="G9" s="263">
        <v>24</v>
      </c>
    </row>
    <row r="10" spans="1:7" s="56" customFormat="1" ht="18.75" x14ac:dyDescent="0.25">
      <c r="A10" s="66" t="s">
        <v>92</v>
      </c>
      <c r="B10" s="67" t="s">
        <v>35</v>
      </c>
      <c r="C10" s="60">
        <v>1</v>
      </c>
      <c r="D10" s="61">
        <v>374</v>
      </c>
      <c r="E10" s="60"/>
      <c r="F10" s="60">
        <v>87</v>
      </c>
      <c r="G10" s="60">
        <v>1</v>
      </c>
    </row>
    <row r="11" spans="1:7" s="56" customFormat="1" ht="18.75" x14ac:dyDescent="0.25">
      <c r="A11" s="62" t="s">
        <v>93</v>
      </c>
      <c r="B11" s="63" t="s">
        <v>36</v>
      </c>
      <c r="C11" s="64">
        <v>1</v>
      </c>
      <c r="D11" s="65">
        <v>337</v>
      </c>
      <c r="E11" s="64"/>
      <c r="F11" s="64">
        <v>75</v>
      </c>
      <c r="G11" s="263">
        <v>10</v>
      </c>
    </row>
    <row r="12" spans="1:7" s="56" customFormat="1" ht="18.75" x14ac:dyDescent="0.25">
      <c r="A12" s="66" t="s">
        <v>94</v>
      </c>
      <c r="B12" s="67" t="s">
        <v>37</v>
      </c>
      <c r="C12" s="60">
        <v>1</v>
      </c>
      <c r="D12" s="61">
        <v>323</v>
      </c>
      <c r="E12" s="60"/>
      <c r="F12" s="60">
        <v>96</v>
      </c>
      <c r="G12" s="60">
        <v>4</v>
      </c>
    </row>
    <row r="13" spans="1:7" s="56" customFormat="1" ht="18.75" x14ac:dyDescent="0.25">
      <c r="A13" s="62" t="s">
        <v>95</v>
      </c>
      <c r="B13" s="63" t="s">
        <v>38</v>
      </c>
      <c r="C13" s="64">
        <v>2</v>
      </c>
      <c r="D13" s="65">
        <v>160</v>
      </c>
      <c r="E13" s="64"/>
      <c r="F13" s="64">
        <v>78</v>
      </c>
      <c r="G13" s="263">
        <v>11</v>
      </c>
    </row>
    <row r="14" spans="1:7" s="56" customFormat="1" ht="18.75" x14ac:dyDescent="0.25">
      <c r="A14" s="66" t="s">
        <v>96</v>
      </c>
      <c r="B14" s="67" t="s">
        <v>39</v>
      </c>
      <c r="C14" s="60"/>
      <c r="D14" s="61">
        <v>276</v>
      </c>
      <c r="E14" s="60">
        <v>2</v>
      </c>
      <c r="F14" s="60">
        <v>88</v>
      </c>
      <c r="G14" s="60">
        <v>10</v>
      </c>
    </row>
    <row r="15" spans="1:7" s="56" customFormat="1" ht="18.75" x14ac:dyDescent="0.25">
      <c r="A15" s="62" t="s">
        <v>97</v>
      </c>
      <c r="B15" s="63" t="s">
        <v>40</v>
      </c>
      <c r="C15" s="64">
        <v>2</v>
      </c>
      <c r="D15" s="65">
        <v>308</v>
      </c>
      <c r="E15" s="64">
        <v>1</v>
      </c>
      <c r="F15" s="64">
        <v>250</v>
      </c>
      <c r="G15" s="263">
        <v>15</v>
      </c>
    </row>
    <row r="16" spans="1:7" s="56" customFormat="1" ht="18.75" x14ac:dyDescent="0.25">
      <c r="A16" s="66" t="s">
        <v>98</v>
      </c>
      <c r="B16" s="67" t="s">
        <v>41</v>
      </c>
      <c r="C16" s="60"/>
      <c r="D16" s="61">
        <v>169</v>
      </c>
      <c r="E16" s="60">
        <v>1</v>
      </c>
      <c r="F16" s="60">
        <v>115</v>
      </c>
      <c r="G16" s="60">
        <v>8</v>
      </c>
    </row>
    <row r="17" spans="1:7" s="56" customFormat="1" ht="18.75" x14ac:dyDescent="0.25">
      <c r="A17" s="62" t="s">
        <v>99</v>
      </c>
      <c r="B17" s="63" t="s">
        <v>42</v>
      </c>
      <c r="C17" s="64">
        <v>1</v>
      </c>
      <c r="D17" s="65">
        <v>251</v>
      </c>
      <c r="E17" s="64"/>
      <c r="F17" s="64">
        <v>103</v>
      </c>
      <c r="G17" s="263">
        <v>14</v>
      </c>
    </row>
    <row r="18" spans="1:7" s="56" customFormat="1" ht="18.75" x14ac:dyDescent="0.25">
      <c r="A18" s="66" t="s">
        <v>100</v>
      </c>
      <c r="B18" s="67" t="s">
        <v>43</v>
      </c>
      <c r="C18" s="60"/>
      <c r="D18" s="61">
        <v>284</v>
      </c>
      <c r="E18" s="60"/>
      <c r="F18" s="60">
        <v>99</v>
      </c>
      <c r="G18" s="60">
        <v>11</v>
      </c>
    </row>
    <row r="19" spans="1:7" s="56" customFormat="1" ht="18.75" x14ac:dyDescent="0.25">
      <c r="A19" s="62" t="s">
        <v>101</v>
      </c>
      <c r="B19" s="63" t="s">
        <v>44</v>
      </c>
      <c r="C19" s="64">
        <v>3</v>
      </c>
      <c r="D19" s="65">
        <v>320</v>
      </c>
      <c r="E19" s="64"/>
      <c r="F19" s="64">
        <v>7</v>
      </c>
      <c r="G19" s="263">
        <v>1</v>
      </c>
    </row>
    <row r="20" spans="1:7" s="56" customFormat="1" ht="18.75" x14ac:dyDescent="0.25">
      <c r="A20" s="66" t="s">
        <v>102</v>
      </c>
      <c r="B20" s="67" t="s">
        <v>45</v>
      </c>
      <c r="C20" s="60">
        <v>1</v>
      </c>
      <c r="D20" s="61">
        <v>403</v>
      </c>
      <c r="E20" s="60">
        <v>1</v>
      </c>
      <c r="F20" s="60">
        <v>90</v>
      </c>
      <c r="G20" s="60">
        <v>7</v>
      </c>
    </row>
    <row r="21" spans="1:7" s="56" customFormat="1" ht="18.75" x14ac:dyDescent="0.25">
      <c r="A21" s="62" t="s">
        <v>103</v>
      </c>
      <c r="B21" s="63" t="s">
        <v>46</v>
      </c>
      <c r="C21" s="64">
        <v>5</v>
      </c>
      <c r="D21" s="65">
        <v>453</v>
      </c>
      <c r="E21" s="64"/>
      <c r="F21" s="64">
        <v>98</v>
      </c>
      <c r="G21" s="263">
        <v>19</v>
      </c>
    </row>
    <row r="22" spans="1:7" s="56" customFormat="1" ht="21.75" customHeight="1" x14ac:dyDescent="0.25">
      <c r="A22" s="401" t="s">
        <v>104</v>
      </c>
      <c r="B22" s="402"/>
      <c r="C22" s="68">
        <f>SUM(C4:C21)</f>
        <v>22</v>
      </c>
      <c r="D22" s="69">
        <v>7542</v>
      </c>
      <c r="E22" s="68">
        <v>9</v>
      </c>
      <c r="F22" s="68">
        <v>2078</v>
      </c>
      <c r="G22" s="68">
        <v>181</v>
      </c>
    </row>
    <row r="23" spans="1:7" s="56" customFormat="1" x14ac:dyDescent="0.25"/>
    <row r="24" spans="1:7" x14ac:dyDescent="0.25">
      <c r="C24" s="56"/>
      <c r="D24" s="56"/>
      <c r="E24" s="56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G23" sqref="G23"/>
    </sheetView>
  </sheetViews>
  <sheetFormatPr defaultColWidth="9.140625" defaultRowHeight="12.75" x14ac:dyDescent="0.2"/>
  <cols>
    <col min="1" max="1" width="6" style="92" customWidth="1"/>
    <col min="2" max="2" width="25.5703125" style="92" bestFit="1" customWidth="1"/>
    <col min="3" max="3" width="20.7109375" style="92" customWidth="1"/>
    <col min="4" max="5" width="20" style="92" customWidth="1"/>
    <col min="6" max="6" width="20.140625" style="92" customWidth="1"/>
    <col min="7" max="16384" width="9.140625" style="92"/>
  </cols>
  <sheetData>
    <row r="1" spans="1:10" s="91" customFormat="1" ht="18.75" customHeight="1" x14ac:dyDescent="0.25">
      <c r="A1" s="386" t="s">
        <v>374</v>
      </c>
      <c r="B1" s="386"/>
      <c r="C1" s="386"/>
      <c r="D1" s="386"/>
      <c r="E1" s="386"/>
      <c r="F1" s="386"/>
    </row>
    <row r="2" spans="1:10" s="91" customFormat="1" ht="52.5" customHeight="1" x14ac:dyDescent="0.25">
      <c r="A2" s="379"/>
      <c r="B2" s="379"/>
      <c r="C2" s="379"/>
      <c r="D2" s="379"/>
      <c r="E2" s="379"/>
      <c r="F2" s="379"/>
    </row>
    <row r="3" spans="1:10" ht="30" customHeight="1" x14ac:dyDescent="0.2">
      <c r="A3" s="330" t="s">
        <v>127</v>
      </c>
      <c r="B3" s="410" t="s">
        <v>2</v>
      </c>
      <c r="C3" s="330" t="s">
        <v>128</v>
      </c>
      <c r="D3" s="330"/>
      <c r="E3" s="330" t="s">
        <v>262</v>
      </c>
      <c r="F3" s="330"/>
    </row>
    <row r="4" spans="1:10" s="93" customFormat="1" ht="12.75" customHeight="1" x14ac:dyDescent="0.25">
      <c r="A4" s="330"/>
      <c r="B4" s="411"/>
      <c r="C4" s="330"/>
      <c r="D4" s="330"/>
      <c r="E4" s="330"/>
      <c r="F4" s="330"/>
    </row>
    <row r="5" spans="1:10" s="94" customFormat="1" ht="11.25" customHeight="1" x14ac:dyDescent="0.25">
      <c r="A5" s="330"/>
      <c r="B5" s="411"/>
      <c r="C5" s="307" t="s">
        <v>129</v>
      </c>
      <c r="D5" s="324" t="s">
        <v>130</v>
      </c>
      <c r="E5" s="324" t="s">
        <v>131</v>
      </c>
      <c r="F5" s="324" t="s">
        <v>130</v>
      </c>
    </row>
    <row r="6" spans="1:10" s="95" customFormat="1" ht="48.75" customHeight="1" thickBot="1" x14ac:dyDescent="0.25">
      <c r="A6" s="409"/>
      <c r="B6" s="412"/>
      <c r="C6" s="312"/>
      <c r="D6" s="355"/>
      <c r="E6" s="355"/>
      <c r="F6" s="355"/>
    </row>
    <row r="7" spans="1:10" ht="19.5" thickTop="1" x14ac:dyDescent="0.2">
      <c r="A7" s="27">
        <v>1</v>
      </c>
      <c r="B7" s="59" t="s">
        <v>4</v>
      </c>
      <c r="C7" s="209">
        <v>391</v>
      </c>
      <c r="D7" s="209">
        <v>270</v>
      </c>
      <c r="E7" s="209">
        <v>393</v>
      </c>
      <c r="F7" s="209">
        <v>272</v>
      </c>
      <c r="G7" s="96"/>
      <c r="H7" s="96"/>
      <c r="I7" s="96"/>
      <c r="J7" s="96"/>
    </row>
    <row r="8" spans="1:10" ht="18.75" x14ac:dyDescent="0.2">
      <c r="A8" s="296">
        <v>2</v>
      </c>
      <c r="B8" s="63" t="s">
        <v>5</v>
      </c>
      <c r="C8" s="210">
        <v>538</v>
      </c>
      <c r="D8" s="210">
        <v>465</v>
      </c>
      <c r="E8" s="210">
        <v>547</v>
      </c>
      <c r="F8" s="210">
        <v>473</v>
      </c>
      <c r="G8" s="96"/>
      <c r="H8" s="96"/>
      <c r="I8" s="96"/>
      <c r="J8" s="96"/>
    </row>
    <row r="9" spans="1:10" ht="18.75" x14ac:dyDescent="0.2">
      <c r="A9" s="34">
        <v>3</v>
      </c>
      <c r="B9" s="67" t="s">
        <v>126</v>
      </c>
      <c r="C9" s="211">
        <v>467</v>
      </c>
      <c r="D9" s="211">
        <v>358</v>
      </c>
      <c r="E9" s="211">
        <v>468</v>
      </c>
      <c r="F9" s="211">
        <v>358</v>
      </c>
      <c r="G9" s="96"/>
      <c r="H9" s="96"/>
      <c r="I9" s="96"/>
      <c r="J9" s="96"/>
    </row>
    <row r="10" spans="1:10" ht="18.75" x14ac:dyDescent="0.2">
      <c r="A10" s="296">
        <v>4</v>
      </c>
      <c r="B10" s="63" t="s">
        <v>7</v>
      </c>
      <c r="C10" s="210">
        <v>1480</v>
      </c>
      <c r="D10" s="210">
        <v>1173</v>
      </c>
      <c r="E10" s="210">
        <v>1498</v>
      </c>
      <c r="F10" s="210">
        <v>1188</v>
      </c>
      <c r="G10" s="96"/>
      <c r="H10" s="96"/>
      <c r="I10" s="96"/>
      <c r="J10" s="96"/>
    </row>
    <row r="11" spans="1:10" ht="18.75" x14ac:dyDescent="0.2">
      <c r="A11" s="34">
        <v>5</v>
      </c>
      <c r="B11" s="67" t="s">
        <v>8</v>
      </c>
      <c r="C11" s="211">
        <v>1143</v>
      </c>
      <c r="D11" s="211">
        <v>903</v>
      </c>
      <c r="E11" s="211">
        <v>1149</v>
      </c>
      <c r="F11" s="211">
        <v>908</v>
      </c>
      <c r="G11" s="96"/>
      <c r="H11" s="96"/>
      <c r="I11" s="96"/>
      <c r="J11" s="96"/>
    </row>
    <row r="12" spans="1:10" ht="18.75" x14ac:dyDescent="0.2">
      <c r="A12" s="296">
        <v>6</v>
      </c>
      <c r="B12" s="63" t="s">
        <v>9</v>
      </c>
      <c r="C12" s="210">
        <v>1467</v>
      </c>
      <c r="D12" s="210">
        <v>1132</v>
      </c>
      <c r="E12" s="210">
        <v>1468</v>
      </c>
      <c r="F12" s="210">
        <v>1132</v>
      </c>
      <c r="G12" s="96"/>
      <c r="H12" s="96"/>
      <c r="I12" s="96"/>
      <c r="J12" s="96"/>
    </row>
    <row r="13" spans="1:10" ht="18.75" x14ac:dyDescent="0.2">
      <c r="A13" s="34">
        <v>7</v>
      </c>
      <c r="B13" s="67" t="s">
        <v>10</v>
      </c>
      <c r="C13" s="211">
        <v>226</v>
      </c>
      <c r="D13" s="211">
        <v>163</v>
      </c>
      <c r="E13" s="211">
        <v>226</v>
      </c>
      <c r="F13" s="211">
        <v>163</v>
      </c>
      <c r="G13" s="96"/>
      <c r="H13" s="96"/>
      <c r="I13" s="96"/>
      <c r="J13" s="96"/>
    </row>
    <row r="14" spans="1:10" ht="18.75" x14ac:dyDescent="0.2">
      <c r="A14" s="296">
        <v>8</v>
      </c>
      <c r="B14" s="63" t="s">
        <v>11</v>
      </c>
      <c r="C14" s="210">
        <v>325</v>
      </c>
      <c r="D14" s="210">
        <v>194</v>
      </c>
      <c r="E14" s="210">
        <v>326</v>
      </c>
      <c r="F14" s="210">
        <v>195</v>
      </c>
      <c r="G14" s="96"/>
      <c r="H14" s="96"/>
      <c r="I14" s="96"/>
      <c r="J14" s="96"/>
    </row>
    <row r="15" spans="1:10" ht="18.75" x14ac:dyDescent="0.2">
      <c r="A15" s="34">
        <v>9</v>
      </c>
      <c r="B15" s="67" t="s">
        <v>12</v>
      </c>
      <c r="C15" s="211">
        <v>575</v>
      </c>
      <c r="D15" s="211">
        <v>426</v>
      </c>
      <c r="E15" s="211">
        <v>576</v>
      </c>
      <c r="F15" s="211">
        <v>427</v>
      </c>
      <c r="G15" s="96"/>
      <c r="H15" s="96"/>
      <c r="I15" s="96"/>
      <c r="J15" s="96"/>
    </row>
    <row r="16" spans="1:10" ht="18.75" x14ac:dyDescent="0.2">
      <c r="A16" s="296">
        <v>10</v>
      </c>
      <c r="B16" s="63" t="s">
        <v>13</v>
      </c>
      <c r="C16" s="210">
        <v>228</v>
      </c>
      <c r="D16" s="210">
        <v>131</v>
      </c>
      <c r="E16" s="210">
        <v>234</v>
      </c>
      <c r="F16" s="210">
        <v>137</v>
      </c>
      <c r="G16" s="96"/>
      <c r="H16" s="96"/>
      <c r="I16" s="96"/>
      <c r="J16" s="96"/>
    </row>
    <row r="17" spans="1:10" ht="18.75" x14ac:dyDescent="0.2">
      <c r="A17" s="34">
        <v>11</v>
      </c>
      <c r="B17" s="67" t="s">
        <v>14</v>
      </c>
      <c r="C17" s="211">
        <v>885</v>
      </c>
      <c r="D17" s="211">
        <v>746</v>
      </c>
      <c r="E17" s="211">
        <v>891</v>
      </c>
      <c r="F17" s="211">
        <v>751</v>
      </c>
      <c r="G17" s="96"/>
      <c r="H17" s="96"/>
      <c r="I17" s="96"/>
      <c r="J17" s="96"/>
    </row>
    <row r="18" spans="1:10" ht="18.75" x14ac:dyDescent="0.2">
      <c r="A18" s="296">
        <v>12</v>
      </c>
      <c r="B18" s="63" t="s">
        <v>15</v>
      </c>
      <c r="C18" s="210">
        <v>504</v>
      </c>
      <c r="D18" s="210">
        <v>381</v>
      </c>
      <c r="E18" s="210">
        <v>508</v>
      </c>
      <c r="F18" s="210">
        <v>384</v>
      </c>
      <c r="G18" s="96"/>
      <c r="H18" s="96"/>
      <c r="I18" s="96"/>
      <c r="J18" s="96"/>
    </row>
    <row r="19" spans="1:10" ht="18.75" x14ac:dyDescent="0.2">
      <c r="A19" s="34">
        <v>13</v>
      </c>
      <c r="B19" s="67" t="s">
        <v>16</v>
      </c>
      <c r="C19" s="211">
        <v>364</v>
      </c>
      <c r="D19" s="211">
        <v>232</v>
      </c>
      <c r="E19" s="211">
        <v>367</v>
      </c>
      <c r="F19" s="211">
        <v>235</v>
      </c>
      <c r="G19" s="96"/>
      <c r="H19" s="96"/>
      <c r="I19" s="96"/>
      <c r="J19" s="96"/>
    </row>
    <row r="20" spans="1:10" ht="18.75" x14ac:dyDescent="0.2">
      <c r="A20" s="296">
        <v>14</v>
      </c>
      <c r="B20" s="63" t="s">
        <v>17</v>
      </c>
      <c r="C20" s="210">
        <v>774</v>
      </c>
      <c r="D20" s="210">
        <v>625</v>
      </c>
      <c r="E20" s="210">
        <v>815</v>
      </c>
      <c r="F20" s="210">
        <v>659</v>
      </c>
      <c r="G20" s="96"/>
      <c r="H20" s="96"/>
      <c r="I20" s="96"/>
      <c r="J20" s="96"/>
    </row>
    <row r="21" spans="1:10" ht="18.75" x14ac:dyDescent="0.2">
      <c r="A21" s="34">
        <v>15</v>
      </c>
      <c r="B21" s="67" t="s">
        <v>18</v>
      </c>
      <c r="C21" s="211">
        <v>122</v>
      </c>
      <c r="D21" s="211">
        <v>87</v>
      </c>
      <c r="E21" s="211">
        <v>122</v>
      </c>
      <c r="F21" s="211">
        <v>87</v>
      </c>
      <c r="G21" s="96"/>
      <c r="H21" s="96"/>
      <c r="I21" s="96"/>
      <c r="J21" s="96"/>
    </row>
    <row r="22" spans="1:10" ht="18.75" x14ac:dyDescent="0.2">
      <c r="A22" s="296">
        <v>16</v>
      </c>
      <c r="B22" s="63" t="s">
        <v>19</v>
      </c>
      <c r="C22" s="210">
        <v>0</v>
      </c>
      <c r="D22" s="210">
        <v>0</v>
      </c>
      <c r="E22" s="210">
        <v>0</v>
      </c>
      <c r="F22" s="210">
        <v>0</v>
      </c>
      <c r="H22" s="96"/>
      <c r="I22" s="96"/>
      <c r="J22" s="96"/>
    </row>
    <row r="23" spans="1:10" ht="18.75" x14ac:dyDescent="0.2">
      <c r="A23" s="34">
        <v>17</v>
      </c>
      <c r="B23" s="67" t="s">
        <v>20</v>
      </c>
      <c r="C23" s="60">
        <v>275</v>
      </c>
      <c r="D23" s="60">
        <v>165</v>
      </c>
      <c r="E23" s="60">
        <v>279</v>
      </c>
      <c r="F23" s="60">
        <v>169</v>
      </c>
      <c r="G23" s="96"/>
      <c r="H23" s="96"/>
      <c r="I23" s="96"/>
      <c r="J23" s="96"/>
    </row>
    <row r="24" spans="1:10" ht="18.75" x14ac:dyDescent="0.2">
      <c r="A24" s="296">
        <v>18</v>
      </c>
      <c r="B24" s="63" t="s">
        <v>21</v>
      </c>
      <c r="C24" s="64">
        <v>490</v>
      </c>
      <c r="D24" s="64">
        <v>415</v>
      </c>
      <c r="E24" s="64">
        <v>492</v>
      </c>
      <c r="F24" s="64">
        <v>417</v>
      </c>
      <c r="G24" s="96"/>
      <c r="I24" s="96"/>
      <c r="J24" s="96"/>
    </row>
    <row r="25" spans="1:10" s="97" customFormat="1" ht="18.75" x14ac:dyDescent="0.2">
      <c r="A25" s="407" t="s">
        <v>22</v>
      </c>
      <c r="B25" s="408"/>
      <c r="C25" s="212">
        <v>10254</v>
      </c>
      <c r="D25" s="212">
        <v>7866</v>
      </c>
      <c r="E25" s="68">
        <v>10359</v>
      </c>
      <c r="F25" s="212">
        <v>7955</v>
      </c>
      <c r="I25" s="92"/>
    </row>
    <row r="26" spans="1:10" ht="15.75" x14ac:dyDescent="0.25">
      <c r="A26" s="149"/>
      <c r="B26" s="149"/>
      <c r="C26" s="149"/>
      <c r="D26" s="149"/>
      <c r="E26" s="149"/>
      <c r="F26" s="149"/>
    </row>
    <row r="27" spans="1:10" x14ac:dyDescent="0.2">
      <c r="A27" s="213"/>
      <c r="B27" s="213"/>
      <c r="C27" s="213"/>
      <c r="D27" s="213"/>
      <c r="E27" s="213"/>
      <c r="F27" s="213"/>
    </row>
    <row r="28" spans="1:10" ht="29.25" customHeight="1" x14ac:dyDescent="0.2">
      <c r="A28" s="406" t="s">
        <v>237</v>
      </c>
      <c r="B28" s="406"/>
      <c r="C28" s="406"/>
      <c r="D28" s="406"/>
      <c r="E28" s="406"/>
      <c r="F28" s="406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sqref="A1:O1"/>
    </sheetView>
  </sheetViews>
  <sheetFormatPr defaultRowHeight="12.75" x14ac:dyDescent="0.2"/>
  <cols>
    <col min="1" max="1" width="3.5703125" style="106" customWidth="1"/>
    <col min="2" max="2" width="24" style="106" customWidth="1"/>
    <col min="3" max="3" width="11.5703125" style="106" customWidth="1"/>
    <col min="4" max="4" width="10.5703125" style="106" customWidth="1"/>
    <col min="5" max="5" width="10.7109375" style="106" customWidth="1"/>
    <col min="6" max="6" width="10.28515625" style="106" customWidth="1"/>
    <col min="7" max="7" width="10.140625" style="106" customWidth="1"/>
    <col min="8" max="8" width="12.28515625" style="137" customWidth="1"/>
    <col min="9" max="9" width="10.7109375" style="106" customWidth="1"/>
    <col min="10" max="10" width="10.5703125" style="106" customWidth="1"/>
    <col min="11" max="11" width="11.5703125" style="106" customWidth="1"/>
    <col min="12" max="14" width="9.42578125" style="106" customWidth="1"/>
    <col min="15" max="15" width="16.42578125" style="106" customWidth="1"/>
    <col min="16" max="16" width="16" style="106" customWidth="1"/>
    <col min="17" max="16384" width="9.140625" style="106"/>
  </cols>
  <sheetData>
    <row r="1" spans="1:16" ht="18.75" customHeight="1" x14ac:dyDescent="0.2">
      <c r="A1" s="321" t="s">
        <v>271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ht="39" customHeight="1" x14ac:dyDescent="0.2">
      <c r="A2" s="324" t="s">
        <v>47</v>
      </c>
      <c r="B2" s="322" t="s">
        <v>2</v>
      </c>
      <c r="C2" s="322" t="s">
        <v>219</v>
      </c>
      <c r="D2" s="324"/>
      <c r="E2" s="324"/>
      <c r="F2" s="324"/>
      <c r="G2" s="324"/>
      <c r="H2" s="322" t="s">
        <v>218</v>
      </c>
      <c r="I2" s="324"/>
      <c r="J2" s="324"/>
      <c r="K2" s="324"/>
      <c r="L2" s="324"/>
      <c r="M2" s="324"/>
      <c r="N2" s="324"/>
      <c r="O2" s="324"/>
    </row>
    <row r="3" spans="1:16" ht="15.75" customHeight="1" x14ac:dyDescent="0.2">
      <c r="A3" s="324"/>
      <c r="B3" s="324"/>
      <c r="C3" s="326" t="s">
        <v>77</v>
      </c>
      <c r="D3" s="324" t="s">
        <v>217</v>
      </c>
      <c r="E3" s="324" t="s">
        <v>216</v>
      </c>
      <c r="F3" s="324" t="s">
        <v>215</v>
      </c>
      <c r="G3" s="328" t="s">
        <v>214</v>
      </c>
      <c r="H3" s="326" t="s">
        <v>77</v>
      </c>
      <c r="I3" s="322" t="s">
        <v>213</v>
      </c>
      <c r="J3" s="322" t="s">
        <v>212</v>
      </c>
      <c r="K3" s="322" t="s">
        <v>211</v>
      </c>
      <c r="L3" s="322"/>
      <c r="M3" s="324"/>
      <c r="N3" s="324"/>
      <c r="O3" s="324"/>
    </row>
    <row r="4" spans="1:16" ht="15.75" x14ac:dyDescent="0.25">
      <c r="A4" s="324"/>
      <c r="B4" s="324"/>
      <c r="C4" s="327"/>
      <c r="D4" s="324"/>
      <c r="E4" s="324"/>
      <c r="F4" s="324"/>
      <c r="G4" s="324"/>
      <c r="H4" s="327"/>
      <c r="I4" s="322"/>
      <c r="J4" s="322"/>
      <c r="K4" s="287" t="s">
        <v>210</v>
      </c>
      <c r="L4" s="287" t="s">
        <v>209</v>
      </c>
      <c r="M4" s="287" t="s">
        <v>208</v>
      </c>
      <c r="N4" s="287" t="s">
        <v>207</v>
      </c>
      <c r="O4" s="290" t="s">
        <v>122</v>
      </c>
      <c r="P4" s="143"/>
    </row>
    <row r="5" spans="1:16" ht="15.75" x14ac:dyDescent="0.25">
      <c r="A5" s="34">
        <v>1</v>
      </c>
      <c r="B5" s="41" t="s">
        <v>70</v>
      </c>
      <c r="C5" s="151">
        <f>SUM(D5:G5)</f>
        <v>3024</v>
      </c>
      <c r="D5" s="152">
        <v>352</v>
      </c>
      <c r="E5" s="152">
        <v>1097</v>
      </c>
      <c r="F5" s="152">
        <v>1395</v>
      </c>
      <c r="G5" s="152">
        <v>180</v>
      </c>
      <c r="H5" s="151">
        <v>2803</v>
      </c>
      <c r="I5" s="152">
        <v>1541</v>
      </c>
      <c r="J5" s="152">
        <v>1303</v>
      </c>
      <c r="K5" s="152">
        <v>157</v>
      </c>
      <c r="L5" s="152">
        <v>182</v>
      </c>
      <c r="M5" s="152">
        <v>259</v>
      </c>
      <c r="N5" s="152">
        <v>306</v>
      </c>
      <c r="O5" s="151">
        <f t="shared" ref="O5:O22" si="0">SUM(K5:N5)</f>
        <v>904</v>
      </c>
      <c r="P5" s="143"/>
    </row>
    <row r="6" spans="1:16" ht="15.75" x14ac:dyDescent="0.25">
      <c r="A6" s="296">
        <v>2</v>
      </c>
      <c r="B6" s="47" t="s">
        <v>69</v>
      </c>
      <c r="C6" s="151">
        <f t="shared" ref="C6:C22" si="1">SUM(D6:G6)</f>
        <v>3323</v>
      </c>
      <c r="D6" s="296">
        <v>302</v>
      </c>
      <c r="E6" s="296">
        <v>1343</v>
      </c>
      <c r="F6" s="296">
        <v>1529</v>
      </c>
      <c r="G6" s="296">
        <v>149</v>
      </c>
      <c r="H6" s="151">
        <v>3166</v>
      </c>
      <c r="I6" s="296">
        <v>1839</v>
      </c>
      <c r="J6" s="296">
        <v>1335</v>
      </c>
      <c r="K6" s="296">
        <v>136</v>
      </c>
      <c r="L6" s="296">
        <v>200</v>
      </c>
      <c r="M6" s="296">
        <v>289</v>
      </c>
      <c r="N6" s="296">
        <v>275</v>
      </c>
      <c r="O6" s="151">
        <f t="shared" si="0"/>
        <v>900</v>
      </c>
      <c r="P6" s="143"/>
    </row>
    <row r="7" spans="1:16" ht="15.75" x14ac:dyDescent="0.25">
      <c r="A7" s="34">
        <v>3</v>
      </c>
      <c r="B7" s="41" t="s">
        <v>68</v>
      </c>
      <c r="C7" s="151">
        <f t="shared" si="1"/>
        <v>7707</v>
      </c>
      <c r="D7" s="152">
        <v>667</v>
      </c>
      <c r="E7" s="152">
        <v>3678</v>
      </c>
      <c r="F7" s="152">
        <v>3053</v>
      </c>
      <c r="G7" s="152">
        <v>309</v>
      </c>
      <c r="H7" s="151">
        <v>7435</v>
      </c>
      <c r="I7" s="152">
        <v>4489</v>
      </c>
      <c r="J7" s="152">
        <v>2909</v>
      </c>
      <c r="K7" s="152">
        <v>324</v>
      </c>
      <c r="L7" s="152">
        <v>429</v>
      </c>
      <c r="M7" s="152">
        <v>535</v>
      </c>
      <c r="N7" s="152">
        <v>581</v>
      </c>
      <c r="O7" s="151">
        <f t="shared" si="0"/>
        <v>1869</v>
      </c>
      <c r="P7" s="143"/>
    </row>
    <row r="8" spans="1:16" ht="15.75" x14ac:dyDescent="0.25">
      <c r="A8" s="296">
        <v>4</v>
      </c>
      <c r="B8" s="47" t="s">
        <v>67</v>
      </c>
      <c r="C8" s="151">
        <f t="shared" si="1"/>
        <v>23322</v>
      </c>
      <c r="D8" s="296">
        <v>1906</v>
      </c>
      <c r="E8" s="296">
        <v>10244</v>
      </c>
      <c r="F8" s="296">
        <v>10055</v>
      </c>
      <c r="G8" s="296">
        <v>1117</v>
      </c>
      <c r="H8" s="151">
        <v>22029</v>
      </c>
      <c r="I8" s="296">
        <v>13694</v>
      </c>
      <c r="J8" s="296">
        <v>8511</v>
      </c>
      <c r="K8" s="296">
        <v>799</v>
      </c>
      <c r="L8" s="296">
        <v>1494</v>
      </c>
      <c r="M8" s="296">
        <v>1415</v>
      </c>
      <c r="N8" s="296">
        <v>1890</v>
      </c>
      <c r="O8" s="151">
        <f t="shared" si="0"/>
        <v>5598</v>
      </c>
      <c r="P8" s="143"/>
    </row>
    <row r="9" spans="1:16" ht="15.75" x14ac:dyDescent="0.25">
      <c r="A9" s="34">
        <v>5</v>
      </c>
      <c r="B9" s="41" t="s">
        <v>66</v>
      </c>
      <c r="C9" s="151">
        <f t="shared" si="1"/>
        <v>14435</v>
      </c>
      <c r="D9" s="152">
        <v>1090</v>
      </c>
      <c r="E9" s="152">
        <v>6926</v>
      </c>
      <c r="F9" s="152">
        <v>5987</v>
      </c>
      <c r="G9" s="152">
        <v>432</v>
      </c>
      <c r="H9" s="151">
        <v>14163</v>
      </c>
      <c r="I9" s="152">
        <v>8892</v>
      </c>
      <c r="J9" s="152">
        <v>5111</v>
      </c>
      <c r="K9" s="152">
        <v>435</v>
      </c>
      <c r="L9" s="152">
        <v>619</v>
      </c>
      <c r="M9" s="152">
        <v>743</v>
      </c>
      <c r="N9" s="152">
        <v>1029</v>
      </c>
      <c r="O9" s="151">
        <f t="shared" si="0"/>
        <v>2826</v>
      </c>
      <c r="P9" s="143"/>
    </row>
    <row r="10" spans="1:16" ht="15.75" x14ac:dyDescent="0.25">
      <c r="A10" s="296">
        <v>6</v>
      </c>
      <c r="B10" s="47" t="s">
        <v>9</v>
      </c>
      <c r="C10" s="151">
        <f t="shared" si="1"/>
        <v>15696</v>
      </c>
      <c r="D10" s="296">
        <v>1443</v>
      </c>
      <c r="E10" s="296">
        <v>7020</v>
      </c>
      <c r="F10" s="296">
        <v>6482</v>
      </c>
      <c r="G10" s="296">
        <v>751</v>
      </c>
      <c r="H10" s="151">
        <v>14969</v>
      </c>
      <c r="I10" s="296">
        <v>9005</v>
      </c>
      <c r="J10" s="296">
        <v>5940</v>
      </c>
      <c r="K10" s="296">
        <v>594</v>
      </c>
      <c r="L10" s="296">
        <v>700</v>
      </c>
      <c r="M10" s="296">
        <v>1028</v>
      </c>
      <c r="N10" s="296">
        <v>1101</v>
      </c>
      <c r="O10" s="151">
        <f t="shared" si="0"/>
        <v>3423</v>
      </c>
      <c r="P10" s="143"/>
    </row>
    <row r="11" spans="1:16" ht="15.75" x14ac:dyDescent="0.25">
      <c r="A11" s="34">
        <v>7</v>
      </c>
      <c r="B11" s="41" t="s">
        <v>10</v>
      </c>
      <c r="C11" s="151">
        <f t="shared" si="1"/>
        <v>6085</v>
      </c>
      <c r="D11" s="152">
        <v>521</v>
      </c>
      <c r="E11" s="152">
        <v>2354</v>
      </c>
      <c r="F11" s="152">
        <v>2968</v>
      </c>
      <c r="G11" s="152">
        <v>242</v>
      </c>
      <c r="H11" s="151">
        <v>5879</v>
      </c>
      <c r="I11" s="152">
        <v>3515</v>
      </c>
      <c r="J11" s="152">
        <v>2328</v>
      </c>
      <c r="K11" s="152">
        <v>239</v>
      </c>
      <c r="L11" s="152">
        <v>331</v>
      </c>
      <c r="M11" s="152">
        <v>428</v>
      </c>
      <c r="N11" s="152">
        <v>462</v>
      </c>
      <c r="O11" s="151">
        <f t="shared" si="0"/>
        <v>1460</v>
      </c>
      <c r="P11" s="143"/>
    </row>
    <row r="12" spans="1:16" ht="15.75" x14ac:dyDescent="0.25">
      <c r="A12" s="296">
        <v>8</v>
      </c>
      <c r="B12" s="47" t="s">
        <v>11</v>
      </c>
      <c r="C12" s="151">
        <f t="shared" si="1"/>
        <v>3767</v>
      </c>
      <c r="D12" s="296">
        <v>392</v>
      </c>
      <c r="E12" s="296">
        <v>1456</v>
      </c>
      <c r="F12" s="296">
        <v>1721</v>
      </c>
      <c r="G12" s="296">
        <v>198</v>
      </c>
      <c r="H12" s="151">
        <v>3583</v>
      </c>
      <c r="I12" s="296">
        <v>2145</v>
      </c>
      <c r="J12" s="296">
        <v>1424</v>
      </c>
      <c r="K12" s="296">
        <v>174</v>
      </c>
      <c r="L12" s="296">
        <v>216</v>
      </c>
      <c r="M12" s="296">
        <v>245</v>
      </c>
      <c r="N12" s="296">
        <v>304</v>
      </c>
      <c r="O12" s="151">
        <f t="shared" si="0"/>
        <v>939</v>
      </c>
      <c r="P12" s="143"/>
    </row>
    <row r="13" spans="1:16" ht="15.75" x14ac:dyDescent="0.25">
      <c r="A13" s="34">
        <v>9</v>
      </c>
      <c r="B13" s="41" t="s">
        <v>12</v>
      </c>
      <c r="C13" s="151">
        <f t="shared" si="1"/>
        <v>6874</v>
      </c>
      <c r="D13" s="152">
        <v>660</v>
      </c>
      <c r="E13" s="152">
        <v>2356</v>
      </c>
      <c r="F13" s="152">
        <v>3539</v>
      </c>
      <c r="G13" s="152">
        <v>319</v>
      </c>
      <c r="H13" s="151">
        <v>6541</v>
      </c>
      <c r="I13" s="152">
        <v>3990</v>
      </c>
      <c r="J13" s="152">
        <v>2565</v>
      </c>
      <c r="K13" s="152">
        <v>244</v>
      </c>
      <c r="L13" s="152">
        <v>356</v>
      </c>
      <c r="M13" s="152">
        <v>392</v>
      </c>
      <c r="N13" s="152">
        <v>536</v>
      </c>
      <c r="O13" s="151">
        <f t="shared" si="0"/>
        <v>1528</v>
      </c>
      <c r="P13" s="143"/>
    </row>
    <row r="14" spans="1:16" ht="15.75" x14ac:dyDescent="0.25">
      <c r="A14" s="296">
        <v>10</v>
      </c>
      <c r="B14" s="47" t="s">
        <v>13</v>
      </c>
      <c r="C14" s="151">
        <f t="shared" si="1"/>
        <v>2351</v>
      </c>
      <c r="D14" s="296">
        <v>221</v>
      </c>
      <c r="E14" s="296">
        <v>908</v>
      </c>
      <c r="F14" s="296">
        <v>1128</v>
      </c>
      <c r="G14" s="296">
        <v>94</v>
      </c>
      <c r="H14" s="151">
        <v>2238</v>
      </c>
      <c r="I14" s="296">
        <v>1305</v>
      </c>
      <c r="J14" s="296">
        <v>952</v>
      </c>
      <c r="K14" s="296">
        <v>92</v>
      </c>
      <c r="L14" s="296">
        <v>137</v>
      </c>
      <c r="M14" s="296">
        <v>190</v>
      </c>
      <c r="N14" s="296">
        <v>191</v>
      </c>
      <c r="O14" s="151">
        <f t="shared" si="0"/>
        <v>610</v>
      </c>
      <c r="P14" s="143"/>
    </row>
    <row r="15" spans="1:16" ht="15.75" x14ac:dyDescent="0.25">
      <c r="A15" s="34">
        <v>11</v>
      </c>
      <c r="B15" s="41" t="s">
        <v>14</v>
      </c>
      <c r="C15" s="151">
        <f t="shared" si="1"/>
        <v>4520</v>
      </c>
      <c r="D15" s="152">
        <v>387</v>
      </c>
      <c r="E15" s="152">
        <v>2002</v>
      </c>
      <c r="F15" s="152">
        <v>1919</v>
      </c>
      <c r="G15" s="152">
        <v>212</v>
      </c>
      <c r="H15" s="151">
        <v>4323</v>
      </c>
      <c r="I15" s="152">
        <v>2600</v>
      </c>
      <c r="J15" s="152">
        <v>1708</v>
      </c>
      <c r="K15" s="152">
        <v>168</v>
      </c>
      <c r="L15" s="152">
        <v>215</v>
      </c>
      <c r="M15" s="152">
        <v>357</v>
      </c>
      <c r="N15" s="152">
        <v>344</v>
      </c>
      <c r="O15" s="151">
        <f t="shared" si="0"/>
        <v>1084</v>
      </c>
      <c r="P15" s="143"/>
    </row>
    <row r="16" spans="1:16" ht="15.75" x14ac:dyDescent="0.25">
      <c r="A16" s="296">
        <v>12</v>
      </c>
      <c r="B16" s="47" t="s">
        <v>15</v>
      </c>
      <c r="C16" s="151">
        <f t="shared" si="1"/>
        <v>5889</v>
      </c>
      <c r="D16" s="296">
        <v>582</v>
      </c>
      <c r="E16" s="296">
        <v>2330</v>
      </c>
      <c r="F16" s="296">
        <v>2749</v>
      </c>
      <c r="G16" s="296">
        <v>228</v>
      </c>
      <c r="H16" s="151">
        <v>5765</v>
      </c>
      <c r="I16" s="296">
        <v>3375</v>
      </c>
      <c r="J16" s="296">
        <v>2286</v>
      </c>
      <c r="K16" s="296">
        <v>238</v>
      </c>
      <c r="L16" s="296">
        <v>298</v>
      </c>
      <c r="M16" s="296">
        <v>376</v>
      </c>
      <c r="N16" s="296">
        <v>468</v>
      </c>
      <c r="O16" s="151">
        <f t="shared" si="0"/>
        <v>1380</v>
      </c>
      <c r="P16" s="143"/>
    </row>
    <row r="17" spans="1:16" ht="15.75" x14ac:dyDescent="0.25">
      <c r="A17" s="34">
        <v>13</v>
      </c>
      <c r="B17" s="41" t="s">
        <v>16</v>
      </c>
      <c r="C17" s="151">
        <f t="shared" si="1"/>
        <v>2805</v>
      </c>
      <c r="D17" s="152">
        <v>298</v>
      </c>
      <c r="E17" s="152">
        <v>980</v>
      </c>
      <c r="F17" s="152">
        <v>1395</v>
      </c>
      <c r="G17" s="152">
        <v>132</v>
      </c>
      <c r="H17" s="151">
        <v>2671</v>
      </c>
      <c r="I17" s="152">
        <v>1521</v>
      </c>
      <c r="J17" s="152">
        <v>1152</v>
      </c>
      <c r="K17" s="152">
        <v>151</v>
      </c>
      <c r="L17" s="152">
        <v>167</v>
      </c>
      <c r="M17" s="152">
        <v>209</v>
      </c>
      <c r="N17" s="152">
        <v>263</v>
      </c>
      <c r="O17" s="151">
        <f t="shared" si="0"/>
        <v>790</v>
      </c>
      <c r="P17" s="143"/>
    </row>
    <row r="18" spans="1:16" ht="15.75" x14ac:dyDescent="0.25">
      <c r="A18" s="296">
        <v>14</v>
      </c>
      <c r="B18" s="47" t="s">
        <v>17</v>
      </c>
      <c r="C18" s="151">
        <f t="shared" si="1"/>
        <v>4585</v>
      </c>
      <c r="D18" s="296">
        <v>392</v>
      </c>
      <c r="E18" s="296">
        <v>1826</v>
      </c>
      <c r="F18" s="296">
        <v>2180</v>
      </c>
      <c r="G18" s="296">
        <v>187</v>
      </c>
      <c r="H18" s="151">
        <v>4423</v>
      </c>
      <c r="I18" s="296">
        <v>2655</v>
      </c>
      <c r="J18" s="296">
        <v>1743</v>
      </c>
      <c r="K18" s="296">
        <v>155</v>
      </c>
      <c r="L18" s="296">
        <v>250</v>
      </c>
      <c r="M18" s="296">
        <v>260</v>
      </c>
      <c r="N18" s="296">
        <v>376</v>
      </c>
      <c r="O18" s="151">
        <f t="shared" si="0"/>
        <v>1041</v>
      </c>
      <c r="P18" s="143"/>
    </row>
    <row r="19" spans="1:16" ht="15.75" x14ac:dyDescent="0.25">
      <c r="A19" s="34">
        <v>15</v>
      </c>
      <c r="B19" s="41" t="s">
        <v>18</v>
      </c>
      <c r="C19" s="151">
        <f t="shared" si="1"/>
        <v>4226</v>
      </c>
      <c r="D19" s="152">
        <v>427</v>
      </c>
      <c r="E19" s="152">
        <v>1846</v>
      </c>
      <c r="F19" s="152">
        <v>1767</v>
      </c>
      <c r="G19" s="152">
        <v>186</v>
      </c>
      <c r="H19" s="151">
        <v>4005</v>
      </c>
      <c r="I19" s="152">
        <v>2450</v>
      </c>
      <c r="J19" s="152">
        <v>1590</v>
      </c>
      <c r="K19" s="152">
        <v>193</v>
      </c>
      <c r="L19" s="152">
        <v>263</v>
      </c>
      <c r="M19" s="152">
        <v>311</v>
      </c>
      <c r="N19" s="152">
        <v>373</v>
      </c>
      <c r="O19" s="151">
        <f t="shared" si="0"/>
        <v>1140</v>
      </c>
      <c r="P19" s="143"/>
    </row>
    <row r="20" spans="1:16" ht="15.75" x14ac:dyDescent="0.25">
      <c r="A20" s="296">
        <v>16</v>
      </c>
      <c r="B20" s="47" t="s">
        <v>19</v>
      </c>
      <c r="C20" s="151">
        <f t="shared" si="1"/>
        <v>3171</v>
      </c>
      <c r="D20" s="296">
        <v>410</v>
      </c>
      <c r="E20" s="296">
        <v>1299</v>
      </c>
      <c r="F20" s="296">
        <v>1247</v>
      </c>
      <c r="G20" s="296">
        <v>215</v>
      </c>
      <c r="H20" s="151">
        <v>3008</v>
      </c>
      <c r="I20" s="296">
        <v>1727</v>
      </c>
      <c r="J20" s="296">
        <v>1229</v>
      </c>
      <c r="K20" s="296">
        <v>87</v>
      </c>
      <c r="L20" s="296">
        <v>145</v>
      </c>
      <c r="M20" s="296">
        <v>224</v>
      </c>
      <c r="N20" s="296">
        <v>218</v>
      </c>
      <c r="O20" s="151">
        <f t="shared" si="0"/>
        <v>674</v>
      </c>
      <c r="P20" s="143"/>
    </row>
    <row r="21" spans="1:16" ht="15.75" x14ac:dyDescent="0.25">
      <c r="A21" s="34">
        <v>17</v>
      </c>
      <c r="B21" s="41" t="s">
        <v>20</v>
      </c>
      <c r="C21" s="151">
        <f t="shared" si="1"/>
        <v>5223</v>
      </c>
      <c r="D21" s="152">
        <v>682</v>
      </c>
      <c r="E21" s="152">
        <v>2109</v>
      </c>
      <c r="F21" s="152">
        <v>2160</v>
      </c>
      <c r="G21" s="152">
        <v>272</v>
      </c>
      <c r="H21" s="151">
        <v>4949</v>
      </c>
      <c r="I21" s="152">
        <v>2703</v>
      </c>
      <c r="J21" s="152">
        <v>2248</v>
      </c>
      <c r="K21" s="152">
        <v>228</v>
      </c>
      <c r="L21" s="152">
        <v>268</v>
      </c>
      <c r="M21" s="152">
        <v>416</v>
      </c>
      <c r="N21" s="152">
        <v>453</v>
      </c>
      <c r="O21" s="151">
        <f t="shared" si="0"/>
        <v>1365</v>
      </c>
      <c r="P21" s="143"/>
    </row>
    <row r="22" spans="1:16" ht="15.75" x14ac:dyDescent="0.25">
      <c r="A22" s="296">
        <v>18</v>
      </c>
      <c r="B22" s="47" t="s">
        <v>21</v>
      </c>
      <c r="C22" s="151">
        <f t="shared" si="1"/>
        <v>8161</v>
      </c>
      <c r="D22" s="296">
        <v>731</v>
      </c>
      <c r="E22" s="296">
        <v>3494</v>
      </c>
      <c r="F22" s="296">
        <v>3559</v>
      </c>
      <c r="G22" s="296">
        <v>377</v>
      </c>
      <c r="H22" s="151">
        <v>7770</v>
      </c>
      <c r="I22" s="296">
        <v>4748</v>
      </c>
      <c r="J22" s="296">
        <v>3036</v>
      </c>
      <c r="K22" s="296">
        <v>311</v>
      </c>
      <c r="L22" s="296">
        <v>419</v>
      </c>
      <c r="M22" s="296">
        <v>496</v>
      </c>
      <c r="N22" s="296">
        <v>704</v>
      </c>
      <c r="O22" s="151">
        <f t="shared" si="0"/>
        <v>1930</v>
      </c>
      <c r="P22" s="143"/>
    </row>
    <row r="23" spans="1:16" ht="15.75" x14ac:dyDescent="0.25">
      <c r="A23" s="325" t="s">
        <v>22</v>
      </c>
      <c r="B23" s="325"/>
      <c r="C23" s="151">
        <f>SUM(C5:C22)</f>
        <v>125164</v>
      </c>
      <c r="D23" s="132">
        <f>SUM(D5:D22)</f>
        <v>11463</v>
      </c>
      <c r="E23" s="132">
        <f>SUM(E5:E22)</f>
        <v>53268</v>
      </c>
      <c r="F23" s="132">
        <f>SUM(F5:F22)</f>
        <v>54833</v>
      </c>
      <c r="G23" s="132">
        <f>SUM(G5:G22)</f>
        <v>5600</v>
      </c>
      <c r="H23" s="151">
        <f t="shared" ref="H23" si="2">SUM(I23:J23)</f>
        <v>119564</v>
      </c>
      <c r="I23" s="132">
        <f t="shared" ref="I23:O23" si="3">SUM(I5:I22)</f>
        <v>72194</v>
      </c>
      <c r="J23" s="132">
        <f t="shared" si="3"/>
        <v>47370</v>
      </c>
      <c r="K23" s="132">
        <f t="shared" si="3"/>
        <v>4725</v>
      </c>
      <c r="L23" s="132">
        <f t="shared" si="3"/>
        <v>6689</v>
      </c>
      <c r="M23" s="132">
        <f t="shared" si="3"/>
        <v>8173</v>
      </c>
      <c r="N23" s="132">
        <f t="shared" si="3"/>
        <v>9874</v>
      </c>
      <c r="O23" s="151">
        <f t="shared" si="3"/>
        <v>29461</v>
      </c>
      <c r="P23" s="143"/>
    </row>
    <row r="24" spans="1:16" x14ac:dyDescent="0.2">
      <c r="B24" s="323"/>
      <c r="C24" s="323"/>
      <c r="D24" s="323"/>
      <c r="E24" s="323"/>
      <c r="F24" s="323"/>
      <c r="G24" s="323"/>
      <c r="H24" s="323"/>
      <c r="I24" s="138"/>
      <c r="J24" s="138"/>
      <c r="O24" s="142"/>
    </row>
    <row r="25" spans="1:16" x14ac:dyDescent="0.2">
      <c r="B25" s="138"/>
      <c r="C25" s="140"/>
      <c r="D25" s="140"/>
      <c r="E25" s="140"/>
      <c r="F25" s="140"/>
      <c r="G25" s="140"/>
      <c r="H25" s="141"/>
      <c r="I25" s="140"/>
      <c r="J25" s="140"/>
      <c r="K25" s="140"/>
      <c r="L25" s="140"/>
      <c r="M25" s="140"/>
      <c r="N25" s="140"/>
    </row>
    <row r="26" spans="1:16" x14ac:dyDescent="0.2">
      <c r="B26" s="138"/>
      <c r="C26" s="138"/>
      <c r="D26" s="138"/>
      <c r="E26" s="138"/>
      <c r="F26" s="138"/>
      <c r="G26" s="138"/>
      <c r="H26" s="139"/>
      <c r="I26" s="138"/>
      <c r="J26" s="138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F27" sqref="F27"/>
    </sheetView>
  </sheetViews>
  <sheetFormatPr defaultColWidth="12" defaultRowHeight="12.75" x14ac:dyDescent="0.2"/>
  <cols>
    <col min="1" max="1" width="4" style="119" customWidth="1"/>
    <col min="2" max="2" width="21.7109375" style="117" bestFit="1" customWidth="1"/>
    <col min="3" max="3" width="11" style="117" customWidth="1"/>
    <col min="4" max="4" width="10.5703125" style="117" customWidth="1"/>
    <col min="5" max="5" width="12.28515625" style="117" customWidth="1"/>
    <col min="6" max="6" width="11.7109375" style="117" customWidth="1"/>
    <col min="7" max="7" width="12" style="117" customWidth="1"/>
    <col min="8" max="11" width="8.28515625" style="117" customWidth="1"/>
    <col min="12" max="12" width="10.42578125" style="117" customWidth="1"/>
    <col min="13" max="13" width="10.140625" style="117" customWidth="1"/>
    <col min="14" max="62" width="12" style="118"/>
    <col min="63" max="16384" width="12" style="117"/>
  </cols>
  <sheetData>
    <row r="1" spans="1:62" s="125" customFormat="1" ht="65.25" customHeight="1" x14ac:dyDescent="0.2">
      <c r="A1" s="413" t="s">
        <v>375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62" ht="76.5" customHeight="1" x14ac:dyDescent="0.2">
      <c r="A2" s="414" t="s">
        <v>1</v>
      </c>
      <c r="B2" s="414" t="s">
        <v>2</v>
      </c>
      <c r="C2" s="416" t="s">
        <v>81</v>
      </c>
      <c r="D2" s="417"/>
      <c r="E2" s="416" t="s">
        <v>80</v>
      </c>
      <c r="F2" s="418"/>
      <c r="G2" s="419" t="s">
        <v>79</v>
      </c>
      <c r="H2" s="419"/>
      <c r="I2" s="419"/>
      <c r="J2" s="419"/>
      <c r="K2" s="419"/>
      <c r="L2" s="327" t="s">
        <v>242</v>
      </c>
      <c r="M2" s="327"/>
    </row>
    <row r="3" spans="1:62" ht="16.5" customHeight="1" x14ac:dyDescent="0.2">
      <c r="A3" s="415"/>
      <c r="B3" s="415"/>
      <c r="C3" s="327" t="s">
        <v>27</v>
      </c>
      <c r="D3" s="327" t="s">
        <v>71</v>
      </c>
      <c r="E3" s="327" t="s">
        <v>27</v>
      </c>
      <c r="F3" s="419" t="s">
        <v>78</v>
      </c>
      <c r="G3" s="327" t="s">
        <v>77</v>
      </c>
      <c r="H3" s="327" t="s">
        <v>76</v>
      </c>
      <c r="I3" s="327" t="s">
        <v>75</v>
      </c>
      <c r="J3" s="327" t="s">
        <v>74</v>
      </c>
      <c r="K3" s="327" t="s">
        <v>73</v>
      </c>
      <c r="L3" s="327" t="s">
        <v>72</v>
      </c>
      <c r="M3" s="327"/>
    </row>
    <row r="4" spans="1:62" ht="35.25" customHeight="1" x14ac:dyDescent="0.2">
      <c r="A4" s="414"/>
      <c r="B4" s="414"/>
      <c r="C4" s="327"/>
      <c r="D4" s="327"/>
      <c r="E4" s="327"/>
      <c r="F4" s="423"/>
      <c r="G4" s="327"/>
      <c r="H4" s="327"/>
      <c r="I4" s="327"/>
      <c r="J4" s="327"/>
      <c r="K4" s="327"/>
      <c r="L4" s="301" t="s">
        <v>27</v>
      </c>
      <c r="M4" s="301" t="s">
        <v>71</v>
      </c>
    </row>
    <row r="5" spans="1:62" s="124" customFormat="1" ht="15.75" customHeight="1" x14ac:dyDescent="0.25">
      <c r="A5" s="214">
        <v>1</v>
      </c>
      <c r="B5" s="215" t="s">
        <v>70</v>
      </c>
      <c r="C5" s="172">
        <v>69</v>
      </c>
      <c r="D5" s="172">
        <v>70</v>
      </c>
      <c r="E5" s="172">
        <v>48</v>
      </c>
      <c r="F5" s="172">
        <v>77</v>
      </c>
      <c r="G5" s="216">
        <v>22</v>
      </c>
      <c r="H5" s="217">
        <v>19</v>
      </c>
      <c r="I5" s="217">
        <v>2</v>
      </c>
      <c r="J5" s="217">
        <v>1</v>
      </c>
      <c r="K5" s="217"/>
      <c r="L5" s="172">
        <v>59</v>
      </c>
      <c r="M5" s="172">
        <v>114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</row>
    <row r="6" spans="1:62" s="121" customFormat="1" ht="15.75" customHeight="1" x14ac:dyDescent="0.25">
      <c r="A6" s="34">
        <v>2</v>
      </c>
      <c r="B6" s="41" t="s">
        <v>69</v>
      </c>
      <c r="C6" s="170">
        <v>26</v>
      </c>
      <c r="D6" s="170">
        <v>26</v>
      </c>
      <c r="E6" s="170">
        <v>36</v>
      </c>
      <c r="F6" s="170">
        <v>81</v>
      </c>
      <c r="G6" s="282">
        <v>13</v>
      </c>
      <c r="H6" s="218">
        <v>12</v>
      </c>
      <c r="I6" s="218">
        <v>1</v>
      </c>
      <c r="J6" s="218"/>
      <c r="K6" s="218"/>
      <c r="L6" s="170">
        <v>40</v>
      </c>
      <c r="M6" s="170">
        <v>75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</row>
    <row r="7" spans="1:62" s="123" customFormat="1" ht="15.75" customHeight="1" x14ac:dyDescent="0.25">
      <c r="A7" s="296">
        <v>3</v>
      </c>
      <c r="B7" s="47" t="s">
        <v>68</v>
      </c>
      <c r="C7" s="172">
        <v>70</v>
      </c>
      <c r="D7" s="172">
        <v>70</v>
      </c>
      <c r="E7" s="172">
        <v>49</v>
      </c>
      <c r="F7" s="172">
        <v>99</v>
      </c>
      <c r="G7" s="216">
        <v>39</v>
      </c>
      <c r="H7" s="217">
        <v>33</v>
      </c>
      <c r="I7" s="217">
        <v>6</v>
      </c>
      <c r="J7" s="217"/>
      <c r="K7" s="217"/>
      <c r="L7" s="172">
        <v>75</v>
      </c>
      <c r="M7" s="172">
        <v>148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</row>
    <row r="8" spans="1:62" s="121" customFormat="1" ht="15.75" customHeight="1" x14ac:dyDescent="0.25">
      <c r="A8" s="34">
        <v>4</v>
      </c>
      <c r="B8" s="41" t="s">
        <v>67</v>
      </c>
      <c r="C8" s="170">
        <v>215</v>
      </c>
      <c r="D8" s="170">
        <v>220</v>
      </c>
      <c r="E8" s="170">
        <v>62</v>
      </c>
      <c r="F8" s="170">
        <v>150</v>
      </c>
      <c r="G8" s="282">
        <v>34</v>
      </c>
      <c r="H8" s="218">
        <v>29</v>
      </c>
      <c r="I8" s="218">
        <v>5</v>
      </c>
      <c r="J8" s="218"/>
      <c r="K8" s="218"/>
      <c r="L8" s="170">
        <v>161</v>
      </c>
      <c r="M8" s="170">
        <v>271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</row>
    <row r="9" spans="1:62" s="123" customFormat="1" ht="15.75" customHeight="1" x14ac:dyDescent="0.25">
      <c r="A9" s="296">
        <v>5</v>
      </c>
      <c r="B9" s="47" t="s">
        <v>66</v>
      </c>
      <c r="C9" s="172">
        <v>73</v>
      </c>
      <c r="D9" s="172">
        <v>74</v>
      </c>
      <c r="E9" s="172">
        <v>72</v>
      </c>
      <c r="F9" s="172">
        <v>160</v>
      </c>
      <c r="G9" s="216">
        <v>42</v>
      </c>
      <c r="H9" s="217">
        <v>38</v>
      </c>
      <c r="I9" s="217">
        <v>4</v>
      </c>
      <c r="J9" s="217"/>
      <c r="K9" s="217"/>
      <c r="L9" s="172">
        <v>131</v>
      </c>
      <c r="M9" s="172">
        <v>248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</row>
    <row r="10" spans="1:62" s="121" customFormat="1" ht="15.75" customHeight="1" x14ac:dyDescent="0.25">
      <c r="A10" s="34">
        <v>6</v>
      </c>
      <c r="B10" s="41" t="s">
        <v>9</v>
      </c>
      <c r="C10" s="170">
        <v>127</v>
      </c>
      <c r="D10" s="170">
        <v>129</v>
      </c>
      <c r="E10" s="170">
        <v>92</v>
      </c>
      <c r="F10" s="170">
        <v>197</v>
      </c>
      <c r="G10" s="282">
        <v>63</v>
      </c>
      <c r="H10" s="218">
        <v>57</v>
      </c>
      <c r="I10" s="218">
        <v>6</v>
      </c>
      <c r="J10" s="218"/>
      <c r="K10" s="218"/>
      <c r="L10" s="170">
        <v>149</v>
      </c>
      <c r="M10" s="170">
        <v>277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</row>
    <row r="11" spans="1:62" s="123" customFormat="1" ht="15.75" customHeight="1" x14ac:dyDescent="0.25">
      <c r="A11" s="296">
        <v>7</v>
      </c>
      <c r="B11" s="47" t="s">
        <v>10</v>
      </c>
      <c r="C11" s="172">
        <v>75</v>
      </c>
      <c r="D11" s="172">
        <v>76</v>
      </c>
      <c r="E11" s="172">
        <v>34</v>
      </c>
      <c r="F11" s="172">
        <v>79</v>
      </c>
      <c r="G11" s="216">
        <v>35</v>
      </c>
      <c r="H11" s="217">
        <v>31</v>
      </c>
      <c r="I11" s="217">
        <v>4</v>
      </c>
      <c r="J11" s="217"/>
      <c r="K11" s="217"/>
      <c r="L11" s="172">
        <v>63</v>
      </c>
      <c r="M11" s="172">
        <v>127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</row>
    <row r="12" spans="1:62" s="121" customFormat="1" ht="15.75" customHeight="1" x14ac:dyDescent="0.25">
      <c r="A12" s="34">
        <v>8</v>
      </c>
      <c r="B12" s="41" t="s">
        <v>11</v>
      </c>
      <c r="C12" s="170">
        <v>43</v>
      </c>
      <c r="D12" s="170">
        <v>44</v>
      </c>
      <c r="E12" s="170">
        <v>33</v>
      </c>
      <c r="F12" s="170">
        <v>67</v>
      </c>
      <c r="G12" s="282">
        <v>22</v>
      </c>
      <c r="H12" s="218">
        <v>16</v>
      </c>
      <c r="I12" s="218">
        <v>6</v>
      </c>
      <c r="J12" s="218"/>
      <c r="K12" s="218"/>
      <c r="L12" s="170">
        <v>52</v>
      </c>
      <c r="M12" s="170">
        <v>95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</row>
    <row r="13" spans="1:62" s="123" customFormat="1" ht="15.75" customHeight="1" x14ac:dyDescent="0.25">
      <c r="A13" s="296">
        <v>9</v>
      </c>
      <c r="B13" s="47" t="s">
        <v>12</v>
      </c>
      <c r="C13" s="172">
        <v>67</v>
      </c>
      <c r="D13" s="172">
        <v>70</v>
      </c>
      <c r="E13" s="172">
        <v>30</v>
      </c>
      <c r="F13" s="172">
        <v>64</v>
      </c>
      <c r="G13" s="216">
        <v>27</v>
      </c>
      <c r="H13" s="217">
        <v>24</v>
      </c>
      <c r="I13" s="217">
        <v>3</v>
      </c>
      <c r="J13" s="217"/>
      <c r="K13" s="217"/>
      <c r="L13" s="172">
        <v>99</v>
      </c>
      <c r="M13" s="172">
        <v>192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</row>
    <row r="14" spans="1:62" s="121" customFormat="1" ht="15.75" customHeight="1" x14ac:dyDescent="0.25">
      <c r="A14" s="34">
        <v>10</v>
      </c>
      <c r="B14" s="41" t="s">
        <v>13</v>
      </c>
      <c r="C14" s="170">
        <v>26</v>
      </c>
      <c r="D14" s="170">
        <v>26</v>
      </c>
      <c r="E14" s="170">
        <v>30</v>
      </c>
      <c r="F14" s="170">
        <v>56</v>
      </c>
      <c r="G14" s="282">
        <v>11</v>
      </c>
      <c r="H14" s="218">
        <v>9</v>
      </c>
      <c r="I14" s="218">
        <v>2</v>
      </c>
      <c r="J14" s="218"/>
      <c r="K14" s="218"/>
      <c r="L14" s="170">
        <v>38</v>
      </c>
      <c r="M14" s="170">
        <v>67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</row>
    <row r="15" spans="1:62" s="123" customFormat="1" ht="15.75" customHeight="1" x14ac:dyDescent="0.25">
      <c r="A15" s="296">
        <v>11</v>
      </c>
      <c r="B15" s="47" t="s">
        <v>14</v>
      </c>
      <c r="C15" s="172">
        <v>70</v>
      </c>
      <c r="D15" s="172">
        <v>73</v>
      </c>
      <c r="E15" s="172">
        <v>26</v>
      </c>
      <c r="F15" s="172">
        <v>58</v>
      </c>
      <c r="G15" s="216">
        <v>20</v>
      </c>
      <c r="H15" s="217">
        <v>18</v>
      </c>
      <c r="I15" s="217">
        <v>2</v>
      </c>
      <c r="J15" s="217"/>
      <c r="K15" s="217"/>
      <c r="L15" s="172">
        <v>59</v>
      </c>
      <c r="M15" s="172">
        <v>106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</row>
    <row r="16" spans="1:62" s="121" customFormat="1" ht="15.75" customHeight="1" x14ac:dyDescent="0.25">
      <c r="A16" s="34">
        <v>12</v>
      </c>
      <c r="B16" s="41" t="s">
        <v>15</v>
      </c>
      <c r="C16" s="170">
        <v>45</v>
      </c>
      <c r="D16" s="170">
        <v>45</v>
      </c>
      <c r="E16" s="170">
        <v>41</v>
      </c>
      <c r="F16" s="170">
        <v>81</v>
      </c>
      <c r="G16" s="282">
        <v>23</v>
      </c>
      <c r="H16" s="218">
        <v>18</v>
      </c>
      <c r="I16" s="218">
        <v>5</v>
      </c>
      <c r="J16" s="218"/>
      <c r="K16" s="218"/>
      <c r="L16" s="170">
        <v>39</v>
      </c>
      <c r="M16" s="170">
        <v>76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</row>
    <row r="17" spans="1:62" s="123" customFormat="1" ht="15.75" customHeight="1" x14ac:dyDescent="0.25">
      <c r="A17" s="296">
        <v>13</v>
      </c>
      <c r="B17" s="47" t="s">
        <v>16</v>
      </c>
      <c r="C17" s="172">
        <v>30</v>
      </c>
      <c r="D17" s="172">
        <v>30</v>
      </c>
      <c r="E17" s="172">
        <v>87</v>
      </c>
      <c r="F17" s="172">
        <v>148</v>
      </c>
      <c r="G17" s="216">
        <v>13</v>
      </c>
      <c r="H17" s="217">
        <v>11</v>
      </c>
      <c r="I17" s="217">
        <v>2</v>
      </c>
      <c r="J17" s="217"/>
      <c r="K17" s="217"/>
      <c r="L17" s="172">
        <v>54</v>
      </c>
      <c r="M17" s="172">
        <v>99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</row>
    <row r="18" spans="1:62" s="121" customFormat="1" ht="15.75" customHeight="1" x14ac:dyDescent="0.25">
      <c r="A18" s="34">
        <v>14</v>
      </c>
      <c r="B18" s="41" t="s">
        <v>17</v>
      </c>
      <c r="C18" s="170">
        <v>65</v>
      </c>
      <c r="D18" s="170">
        <v>65</v>
      </c>
      <c r="E18" s="170">
        <v>56</v>
      </c>
      <c r="F18" s="170">
        <v>136</v>
      </c>
      <c r="G18" s="282">
        <v>23</v>
      </c>
      <c r="H18" s="218">
        <v>20</v>
      </c>
      <c r="I18" s="218">
        <v>3</v>
      </c>
      <c r="J18" s="218"/>
      <c r="K18" s="218"/>
      <c r="L18" s="170">
        <v>107</v>
      </c>
      <c r="M18" s="170">
        <v>188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</row>
    <row r="19" spans="1:62" s="123" customFormat="1" ht="15.75" customHeight="1" x14ac:dyDescent="0.25">
      <c r="A19" s="296">
        <v>15</v>
      </c>
      <c r="B19" s="47" t="s">
        <v>18</v>
      </c>
      <c r="C19" s="172">
        <v>62</v>
      </c>
      <c r="D19" s="172">
        <v>63</v>
      </c>
      <c r="E19" s="172">
        <v>48</v>
      </c>
      <c r="F19" s="172">
        <v>95</v>
      </c>
      <c r="G19" s="216">
        <v>23</v>
      </c>
      <c r="H19" s="217">
        <v>20</v>
      </c>
      <c r="I19" s="217">
        <v>3</v>
      </c>
      <c r="J19" s="217"/>
      <c r="K19" s="217"/>
      <c r="L19" s="172">
        <v>80</v>
      </c>
      <c r="M19" s="172">
        <v>148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</row>
    <row r="20" spans="1:62" s="121" customFormat="1" ht="15.75" customHeight="1" x14ac:dyDescent="0.25">
      <c r="A20" s="34">
        <v>16</v>
      </c>
      <c r="B20" s="41" t="s">
        <v>19</v>
      </c>
      <c r="C20" s="170">
        <v>38</v>
      </c>
      <c r="D20" s="170">
        <v>39</v>
      </c>
      <c r="E20" s="170">
        <v>23</v>
      </c>
      <c r="F20" s="170">
        <v>47</v>
      </c>
      <c r="G20" s="282">
        <v>26</v>
      </c>
      <c r="H20" s="218">
        <v>22</v>
      </c>
      <c r="I20" s="218">
        <v>4</v>
      </c>
      <c r="J20" s="218"/>
      <c r="K20" s="218"/>
      <c r="L20" s="170">
        <v>35</v>
      </c>
      <c r="M20" s="170">
        <v>67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</row>
    <row r="21" spans="1:62" s="123" customFormat="1" ht="15.75" customHeight="1" x14ac:dyDescent="0.25">
      <c r="A21" s="296">
        <v>17</v>
      </c>
      <c r="B21" s="47" t="s">
        <v>20</v>
      </c>
      <c r="C21" s="172">
        <v>54</v>
      </c>
      <c r="D21" s="172">
        <v>56</v>
      </c>
      <c r="E21" s="172">
        <v>37</v>
      </c>
      <c r="F21" s="172">
        <v>79</v>
      </c>
      <c r="G21" s="216">
        <v>32</v>
      </c>
      <c r="H21" s="217">
        <v>31</v>
      </c>
      <c r="I21" s="217">
        <v>1</v>
      </c>
      <c r="J21" s="217"/>
      <c r="K21" s="217"/>
      <c r="L21" s="172">
        <v>56</v>
      </c>
      <c r="M21" s="172">
        <v>103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</row>
    <row r="22" spans="1:62" s="121" customFormat="1" ht="18" customHeight="1" x14ac:dyDescent="0.25">
      <c r="A22" s="34">
        <v>18</v>
      </c>
      <c r="B22" s="41" t="s">
        <v>21</v>
      </c>
      <c r="C22" s="170">
        <v>75</v>
      </c>
      <c r="D22" s="170">
        <v>76</v>
      </c>
      <c r="E22" s="170">
        <v>61</v>
      </c>
      <c r="F22" s="170">
        <v>132</v>
      </c>
      <c r="G22" s="282">
        <v>36</v>
      </c>
      <c r="H22" s="218">
        <v>32</v>
      </c>
      <c r="I22" s="218">
        <v>4</v>
      </c>
      <c r="J22" s="218"/>
      <c r="K22" s="218"/>
      <c r="L22" s="170">
        <v>89</v>
      </c>
      <c r="M22" s="170">
        <v>163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</row>
    <row r="23" spans="1:62" ht="27.95" customHeight="1" x14ac:dyDescent="0.2">
      <c r="A23" s="422" t="s">
        <v>22</v>
      </c>
      <c r="B23" s="422"/>
      <c r="C23" s="219">
        <v>1230</v>
      </c>
      <c r="D23" s="219">
        <v>1252</v>
      </c>
      <c r="E23" s="219">
        <v>863</v>
      </c>
      <c r="F23" s="219">
        <v>1801</v>
      </c>
      <c r="G23" s="219">
        <v>504</v>
      </c>
      <c r="H23" s="219">
        <v>440</v>
      </c>
      <c r="I23" s="219">
        <v>63</v>
      </c>
      <c r="J23" s="219">
        <v>1</v>
      </c>
      <c r="K23" s="219">
        <f t="shared" ref="K23" si="0">SUM(K5:K22)</f>
        <v>0</v>
      </c>
      <c r="L23" s="219">
        <v>1384</v>
      </c>
      <c r="M23" s="219">
        <v>2563</v>
      </c>
    </row>
    <row r="24" spans="1:62" ht="27.75" customHeight="1" x14ac:dyDescent="0.2">
      <c r="C24" s="421"/>
      <c r="D24" s="421"/>
      <c r="E24" s="421"/>
      <c r="F24" s="421"/>
      <c r="G24" s="420"/>
      <c r="H24" s="420"/>
      <c r="I24" s="420"/>
      <c r="J24" s="420"/>
      <c r="K24" s="420"/>
      <c r="L24" s="420"/>
      <c r="M24" s="420"/>
    </row>
    <row r="25" spans="1:62" x14ac:dyDescent="0.2">
      <c r="C25" s="120"/>
      <c r="D25" s="120"/>
      <c r="E25" s="120"/>
      <c r="F25" s="120"/>
    </row>
    <row r="26" spans="1:62" x14ac:dyDescent="0.2">
      <c r="A26" s="268" t="s">
        <v>237</v>
      </c>
      <c r="C26" s="120"/>
      <c r="D26" s="120"/>
      <c r="E26" s="120"/>
      <c r="F26" s="120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H19" sqref="H19"/>
    </sheetView>
  </sheetViews>
  <sheetFormatPr defaultRowHeight="12.75" x14ac:dyDescent="0.2"/>
  <cols>
    <col min="1" max="1" width="6.5703125" style="79" customWidth="1"/>
    <col min="2" max="2" width="25.7109375" style="79" bestFit="1" customWidth="1"/>
    <col min="3" max="3" width="14.5703125" style="79" customWidth="1"/>
    <col min="4" max="4" width="15.5703125" style="79" customWidth="1"/>
    <col min="5" max="5" width="14.28515625" style="79" customWidth="1"/>
    <col min="6" max="6" width="15.85546875" style="79" customWidth="1"/>
    <col min="7" max="16384" width="9.140625" style="79"/>
  </cols>
  <sheetData>
    <row r="1" spans="1:6" ht="66" customHeight="1" x14ac:dyDescent="0.2">
      <c r="A1" s="425" t="s">
        <v>376</v>
      </c>
      <c r="B1" s="425"/>
      <c r="C1" s="425"/>
      <c r="D1" s="425"/>
      <c r="E1" s="507"/>
      <c r="F1" s="507"/>
    </row>
    <row r="2" spans="1:6" ht="38.25" customHeight="1" x14ac:dyDescent="0.2">
      <c r="A2" s="508" t="s">
        <v>63</v>
      </c>
      <c r="B2" s="340" t="s">
        <v>2</v>
      </c>
      <c r="C2" s="340" t="s">
        <v>377</v>
      </c>
      <c r="D2" s="340"/>
      <c r="E2" s="509" t="s">
        <v>263</v>
      </c>
      <c r="F2" s="509"/>
    </row>
    <row r="3" spans="1:6" ht="31.5" x14ac:dyDescent="0.2">
      <c r="A3" s="510"/>
      <c r="B3" s="340"/>
      <c r="C3" s="292" t="s">
        <v>64</v>
      </c>
      <c r="D3" s="292" t="s">
        <v>65</v>
      </c>
      <c r="E3" s="292" t="s">
        <v>64</v>
      </c>
      <c r="F3" s="292" t="s">
        <v>65</v>
      </c>
    </row>
    <row r="4" spans="1:6" ht="15.75" x14ac:dyDescent="0.25">
      <c r="A4" s="80">
        <v>1</v>
      </c>
      <c r="B4" s="81" t="s">
        <v>29</v>
      </c>
      <c r="C4" s="82">
        <v>0</v>
      </c>
      <c r="D4" s="82">
        <v>0</v>
      </c>
      <c r="E4" s="82">
        <v>0</v>
      </c>
      <c r="F4" s="82">
        <v>0</v>
      </c>
    </row>
    <row r="5" spans="1:6" ht="15.75" x14ac:dyDescent="0.25">
      <c r="A5" s="83">
        <v>2</v>
      </c>
      <c r="B5" s="84" t="s">
        <v>30</v>
      </c>
      <c r="C5" s="85">
        <v>0</v>
      </c>
      <c r="D5" s="85">
        <v>0</v>
      </c>
      <c r="E5" s="85">
        <v>0</v>
      </c>
      <c r="F5" s="85">
        <v>0</v>
      </c>
    </row>
    <row r="6" spans="1:6" ht="15.75" x14ac:dyDescent="0.25">
      <c r="A6" s="86">
        <v>3</v>
      </c>
      <c r="B6" s="87" t="s">
        <v>31</v>
      </c>
      <c r="C6" s="82">
        <v>0</v>
      </c>
      <c r="D6" s="82">
        <v>0</v>
      </c>
      <c r="E6" s="82">
        <v>0</v>
      </c>
      <c r="F6" s="82">
        <v>0</v>
      </c>
    </row>
    <row r="7" spans="1:6" ht="15.75" x14ac:dyDescent="0.25">
      <c r="A7" s="83">
        <v>4</v>
      </c>
      <c r="B7" s="84" t="s">
        <v>32</v>
      </c>
      <c r="C7" s="85">
        <v>0</v>
      </c>
      <c r="D7" s="85">
        <v>0</v>
      </c>
      <c r="E7" s="85">
        <v>0</v>
      </c>
      <c r="F7" s="85">
        <v>0</v>
      </c>
    </row>
    <row r="8" spans="1:6" ht="15.75" x14ac:dyDescent="0.25">
      <c r="A8" s="86">
        <v>5</v>
      </c>
      <c r="B8" s="87" t="s">
        <v>33</v>
      </c>
      <c r="C8" s="82">
        <v>0</v>
      </c>
      <c r="D8" s="82">
        <v>0</v>
      </c>
      <c r="E8" s="82">
        <v>0</v>
      </c>
      <c r="F8" s="82">
        <v>0</v>
      </c>
    </row>
    <row r="9" spans="1:6" ht="15.75" x14ac:dyDescent="0.25">
      <c r="A9" s="83">
        <v>6</v>
      </c>
      <c r="B9" s="84" t="s">
        <v>34</v>
      </c>
      <c r="C9" s="85">
        <v>0</v>
      </c>
      <c r="D9" s="85">
        <v>0</v>
      </c>
      <c r="E9" s="85">
        <v>0</v>
      </c>
      <c r="F9" s="85">
        <v>0</v>
      </c>
    </row>
    <row r="10" spans="1:6" ht="15.75" x14ac:dyDescent="0.25">
      <c r="A10" s="86">
        <v>7</v>
      </c>
      <c r="B10" s="87" t="s">
        <v>35</v>
      </c>
      <c r="C10" s="82">
        <v>0</v>
      </c>
      <c r="D10" s="82">
        <v>0</v>
      </c>
      <c r="E10" s="82">
        <v>0</v>
      </c>
      <c r="F10" s="82">
        <v>0</v>
      </c>
    </row>
    <row r="11" spans="1:6" ht="15.75" x14ac:dyDescent="0.25">
      <c r="A11" s="83">
        <v>8</v>
      </c>
      <c r="B11" s="84" t="s">
        <v>36</v>
      </c>
      <c r="C11" s="85">
        <v>0</v>
      </c>
      <c r="D11" s="85">
        <v>0</v>
      </c>
      <c r="E11" s="85">
        <v>0</v>
      </c>
      <c r="F11" s="85">
        <v>0</v>
      </c>
    </row>
    <row r="12" spans="1:6" ht="15.75" x14ac:dyDescent="0.25">
      <c r="A12" s="86">
        <v>9</v>
      </c>
      <c r="B12" s="87" t="s">
        <v>37</v>
      </c>
      <c r="C12" s="82">
        <v>0</v>
      </c>
      <c r="D12" s="82">
        <v>0</v>
      </c>
      <c r="E12" s="82">
        <v>0</v>
      </c>
      <c r="F12" s="82">
        <v>0</v>
      </c>
    </row>
    <row r="13" spans="1:6" ht="15.75" x14ac:dyDescent="0.25">
      <c r="A13" s="83">
        <v>10</v>
      </c>
      <c r="B13" s="84" t="s">
        <v>38</v>
      </c>
      <c r="C13" s="85">
        <v>0</v>
      </c>
      <c r="D13" s="85">
        <v>0</v>
      </c>
      <c r="E13" s="85">
        <v>0</v>
      </c>
      <c r="F13" s="85">
        <v>0</v>
      </c>
    </row>
    <row r="14" spans="1:6" ht="15.75" x14ac:dyDescent="0.25">
      <c r="A14" s="86">
        <v>11</v>
      </c>
      <c r="B14" s="87" t="s">
        <v>39</v>
      </c>
      <c r="C14" s="82">
        <v>0</v>
      </c>
      <c r="D14" s="82">
        <v>0</v>
      </c>
      <c r="E14" s="82">
        <v>0</v>
      </c>
      <c r="F14" s="82">
        <v>0</v>
      </c>
    </row>
    <row r="15" spans="1:6" ht="15.75" x14ac:dyDescent="0.25">
      <c r="A15" s="83">
        <v>12</v>
      </c>
      <c r="B15" s="84" t="s">
        <v>40</v>
      </c>
      <c r="C15" s="85">
        <v>0</v>
      </c>
      <c r="D15" s="85">
        <v>0</v>
      </c>
      <c r="E15" s="85">
        <v>0</v>
      </c>
      <c r="F15" s="85">
        <v>0</v>
      </c>
    </row>
    <row r="16" spans="1:6" ht="15.75" x14ac:dyDescent="0.25">
      <c r="A16" s="86">
        <v>13</v>
      </c>
      <c r="B16" s="87" t="s">
        <v>41</v>
      </c>
      <c r="C16" s="82">
        <v>0</v>
      </c>
      <c r="D16" s="82">
        <v>0</v>
      </c>
      <c r="E16" s="82">
        <v>0</v>
      </c>
      <c r="F16" s="82">
        <v>0</v>
      </c>
    </row>
    <row r="17" spans="1:6" ht="15.75" x14ac:dyDescent="0.25">
      <c r="A17" s="83">
        <v>14</v>
      </c>
      <c r="B17" s="84" t="s">
        <v>42</v>
      </c>
      <c r="C17" s="85">
        <v>0</v>
      </c>
      <c r="D17" s="85">
        <v>0</v>
      </c>
      <c r="E17" s="85">
        <v>0</v>
      </c>
      <c r="F17" s="85">
        <v>0</v>
      </c>
    </row>
    <row r="18" spans="1:6" ht="15.75" x14ac:dyDescent="0.25">
      <c r="A18" s="86">
        <v>15</v>
      </c>
      <c r="B18" s="87" t="s">
        <v>43</v>
      </c>
      <c r="C18" s="82">
        <v>0</v>
      </c>
      <c r="D18" s="82">
        <v>0</v>
      </c>
      <c r="E18" s="82">
        <v>0</v>
      </c>
      <c r="F18" s="82">
        <v>0</v>
      </c>
    </row>
    <row r="19" spans="1:6" ht="15.75" x14ac:dyDescent="0.25">
      <c r="A19" s="83">
        <v>16</v>
      </c>
      <c r="B19" s="84" t="s">
        <v>44</v>
      </c>
      <c r="C19" s="85">
        <v>0</v>
      </c>
      <c r="D19" s="85">
        <v>0</v>
      </c>
      <c r="E19" s="85">
        <v>0</v>
      </c>
      <c r="F19" s="85">
        <v>0</v>
      </c>
    </row>
    <row r="20" spans="1:6" ht="15.75" x14ac:dyDescent="0.25">
      <c r="A20" s="86">
        <v>17</v>
      </c>
      <c r="B20" s="87" t="s">
        <v>45</v>
      </c>
      <c r="C20" s="82">
        <v>0</v>
      </c>
      <c r="D20" s="82">
        <v>0</v>
      </c>
      <c r="E20" s="82">
        <v>0</v>
      </c>
      <c r="F20" s="82">
        <v>0</v>
      </c>
    </row>
    <row r="21" spans="1:6" ht="15.75" x14ac:dyDescent="0.25">
      <c r="A21" s="83">
        <v>18</v>
      </c>
      <c r="B21" s="84" t="s">
        <v>46</v>
      </c>
      <c r="C21" s="85">
        <v>0</v>
      </c>
      <c r="D21" s="85">
        <v>0</v>
      </c>
      <c r="E21" s="85">
        <v>0</v>
      </c>
      <c r="F21" s="85">
        <v>0</v>
      </c>
    </row>
    <row r="22" spans="1:6" s="89" customFormat="1" ht="15.75" x14ac:dyDescent="0.25">
      <c r="A22" s="511" t="s">
        <v>22</v>
      </c>
      <c r="B22" s="512"/>
      <c r="C22" s="88">
        <v>0</v>
      </c>
      <c r="D22" s="88">
        <v>0</v>
      </c>
      <c r="E22" s="88">
        <v>0</v>
      </c>
      <c r="F22" s="88">
        <v>0</v>
      </c>
    </row>
    <row r="25" spans="1:6" ht="40.5" customHeight="1" x14ac:dyDescent="0.2">
      <c r="A25" s="424" t="s">
        <v>237</v>
      </c>
      <c r="B25" s="424"/>
      <c r="C25" s="424"/>
      <c r="D25" s="424"/>
      <c r="E25" s="424"/>
      <c r="F25" s="424"/>
    </row>
  </sheetData>
  <mergeCells count="7">
    <mergeCell ref="A25:F25"/>
    <mergeCell ref="A1:F1"/>
    <mergeCell ref="A2:A3"/>
    <mergeCell ref="B2:B3"/>
    <mergeCell ref="C2:D2"/>
    <mergeCell ref="E2:F2"/>
    <mergeCell ref="A22:B2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H12" sqref="H12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4.7109375" style="10" customWidth="1"/>
    <col min="4" max="4" width="15.5703125" style="10" customWidth="1"/>
    <col min="5" max="5" width="14.140625" style="14" customWidth="1"/>
    <col min="6" max="6" width="16.85546875" style="14" customWidth="1"/>
    <col min="7" max="16384" width="8.7109375" style="10"/>
  </cols>
  <sheetData>
    <row r="1" spans="1:6" ht="51" customHeight="1" x14ac:dyDescent="0.25">
      <c r="A1" s="427" t="s">
        <v>378</v>
      </c>
      <c r="B1" s="427"/>
      <c r="C1" s="427"/>
      <c r="D1" s="427"/>
      <c r="E1" s="427"/>
      <c r="F1" s="427"/>
    </row>
    <row r="2" spans="1:6" ht="40.5" customHeight="1" x14ac:dyDescent="0.25">
      <c r="A2" s="430" t="s">
        <v>23</v>
      </c>
      <c r="B2" s="433" t="s">
        <v>2</v>
      </c>
      <c r="C2" s="434" t="s">
        <v>24</v>
      </c>
      <c r="D2" s="434" t="s">
        <v>25</v>
      </c>
      <c r="E2" s="434" t="s">
        <v>264</v>
      </c>
      <c r="F2" s="434"/>
    </row>
    <row r="3" spans="1:6" ht="65.25" customHeight="1" x14ac:dyDescent="0.25">
      <c r="A3" s="431"/>
      <c r="B3" s="433"/>
      <c r="C3" s="434" t="s">
        <v>26</v>
      </c>
      <c r="D3" s="434"/>
      <c r="E3" s="434" t="s">
        <v>26</v>
      </c>
      <c r="F3" s="434"/>
    </row>
    <row r="4" spans="1:6" x14ac:dyDescent="0.25">
      <c r="A4" s="432"/>
      <c r="B4" s="433"/>
      <c r="C4" s="220" t="s">
        <v>27</v>
      </c>
      <c r="D4" s="220" t="s">
        <v>28</v>
      </c>
      <c r="E4" s="220" t="s">
        <v>27</v>
      </c>
      <c r="F4" s="220" t="s">
        <v>28</v>
      </c>
    </row>
    <row r="5" spans="1:6" x14ac:dyDescent="0.25">
      <c r="A5" s="221">
        <v>1</v>
      </c>
      <c r="B5" s="222" t="s">
        <v>29</v>
      </c>
      <c r="C5" s="203">
        <v>126</v>
      </c>
      <c r="D5" s="203">
        <v>127</v>
      </c>
      <c r="E5" s="203">
        <v>127</v>
      </c>
      <c r="F5" s="203">
        <v>128</v>
      </c>
    </row>
    <row r="6" spans="1:6" x14ac:dyDescent="0.25">
      <c r="A6" s="223">
        <v>2</v>
      </c>
      <c r="B6" s="224" t="s">
        <v>30</v>
      </c>
      <c r="C6" s="206">
        <v>89</v>
      </c>
      <c r="D6" s="206">
        <v>94</v>
      </c>
      <c r="E6" s="206">
        <v>90</v>
      </c>
      <c r="F6" s="206">
        <v>95</v>
      </c>
    </row>
    <row r="7" spans="1:6" x14ac:dyDescent="0.25">
      <c r="A7" s="221">
        <v>3</v>
      </c>
      <c r="B7" s="222" t="s">
        <v>31</v>
      </c>
      <c r="C7" s="203">
        <v>145</v>
      </c>
      <c r="D7" s="203">
        <v>149</v>
      </c>
      <c r="E7" s="203">
        <v>145</v>
      </c>
      <c r="F7" s="203">
        <v>149</v>
      </c>
    </row>
    <row r="8" spans="1:6" x14ac:dyDescent="0.25">
      <c r="A8" s="223">
        <v>4</v>
      </c>
      <c r="B8" s="224" t="s">
        <v>32</v>
      </c>
      <c r="C8" s="206">
        <v>556</v>
      </c>
      <c r="D8" s="206">
        <v>569</v>
      </c>
      <c r="E8" s="206">
        <v>554</v>
      </c>
      <c r="F8" s="206">
        <v>567</v>
      </c>
    </row>
    <row r="9" spans="1:6" x14ac:dyDescent="0.25">
      <c r="A9" s="221">
        <v>5</v>
      </c>
      <c r="B9" s="222" t="s">
        <v>33</v>
      </c>
      <c r="C9" s="203">
        <v>240</v>
      </c>
      <c r="D9" s="203">
        <v>242</v>
      </c>
      <c r="E9" s="203">
        <v>242</v>
      </c>
      <c r="F9" s="203">
        <v>244</v>
      </c>
    </row>
    <row r="10" spans="1:6" x14ac:dyDescent="0.25">
      <c r="A10" s="223">
        <v>6</v>
      </c>
      <c r="B10" s="224" t="s">
        <v>34</v>
      </c>
      <c r="C10" s="206">
        <v>316</v>
      </c>
      <c r="D10" s="206">
        <v>322</v>
      </c>
      <c r="E10" s="206">
        <v>316</v>
      </c>
      <c r="F10" s="206">
        <v>322</v>
      </c>
    </row>
    <row r="11" spans="1:6" x14ac:dyDescent="0.25">
      <c r="A11" s="221">
        <v>7</v>
      </c>
      <c r="B11" s="222" t="s">
        <v>35</v>
      </c>
      <c r="C11" s="203">
        <v>139</v>
      </c>
      <c r="D11" s="203">
        <v>145</v>
      </c>
      <c r="E11" s="203">
        <v>139</v>
      </c>
      <c r="F11" s="203">
        <v>145</v>
      </c>
    </row>
    <row r="12" spans="1:6" x14ac:dyDescent="0.25">
      <c r="A12" s="223">
        <v>8</v>
      </c>
      <c r="B12" s="224" t="s">
        <v>36</v>
      </c>
      <c r="C12" s="206">
        <v>148</v>
      </c>
      <c r="D12" s="206">
        <v>153</v>
      </c>
      <c r="E12" s="206">
        <v>148</v>
      </c>
      <c r="F12" s="206">
        <v>153</v>
      </c>
    </row>
    <row r="13" spans="1:6" x14ac:dyDescent="0.25">
      <c r="A13" s="221">
        <v>9</v>
      </c>
      <c r="B13" s="222" t="s">
        <v>37</v>
      </c>
      <c r="C13" s="203">
        <v>172</v>
      </c>
      <c r="D13" s="203">
        <v>177</v>
      </c>
      <c r="E13" s="203">
        <v>172</v>
      </c>
      <c r="F13" s="203">
        <v>177</v>
      </c>
    </row>
    <row r="14" spans="1:6" x14ac:dyDescent="0.25">
      <c r="A14" s="223">
        <v>10</v>
      </c>
      <c r="B14" s="224" t="s">
        <v>38</v>
      </c>
      <c r="C14" s="206">
        <v>50</v>
      </c>
      <c r="D14" s="206">
        <v>51</v>
      </c>
      <c r="E14" s="206">
        <v>50</v>
      </c>
      <c r="F14" s="206">
        <v>51</v>
      </c>
    </row>
    <row r="15" spans="1:6" x14ac:dyDescent="0.25">
      <c r="A15" s="221">
        <v>11</v>
      </c>
      <c r="B15" s="222" t="s">
        <v>39</v>
      </c>
      <c r="C15" s="203">
        <v>157</v>
      </c>
      <c r="D15" s="203">
        <v>158</v>
      </c>
      <c r="E15" s="203">
        <v>157</v>
      </c>
      <c r="F15" s="203">
        <v>158</v>
      </c>
    </row>
    <row r="16" spans="1:6" x14ac:dyDescent="0.25">
      <c r="A16" s="223">
        <v>12</v>
      </c>
      <c r="B16" s="224" t="s">
        <v>40</v>
      </c>
      <c r="C16" s="206">
        <v>75</v>
      </c>
      <c r="D16" s="206">
        <v>75</v>
      </c>
      <c r="E16" s="206">
        <v>75</v>
      </c>
      <c r="F16" s="206">
        <v>75</v>
      </c>
    </row>
    <row r="17" spans="1:6" x14ac:dyDescent="0.25">
      <c r="A17" s="221">
        <v>13</v>
      </c>
      <c r="B17" s="222" t="s">
        <v>41</v>
      </c>
      <c r="C17" s="203">
        <v>56</v>
      </c>
      <c r="D17" s="203">
        <v>56</v>
      </c>
      <c r="E17" s="203">
        <v>56</v>
      </c>
      <c r="F17" s="203">
        <v>56</v>
      </c>
    </row>
    <row r="18" spans="1:6" x14ac:dyDescent="0.25">
      <c r="A18" s="223">
        <v>14</v>
      </c>
      <c r="B18" s="224" t="s">
        <v>42</v>
      </c>
      <c r="C18" s="206">
        <v>127</v>
      </c>
      <c r="D18" s="206">
        <v>130</v>
      </c>
      <c r="E18" s="206">
        <v>127</v>
      </c>
      <c r="F18" s="206">
        <v>130</v>
      </c>
    </row>
    <row r="19" spans="1:6" x14ac:dyDescent="0.25">
      <c r="A19" s="221">
        <v>15</v>
      </c>
      <c r="B19" s="222" t="s">
        <v>43</v>
      </c>
      <c r="C19" s="203">
        <v>84</v>
      </c>
      <c r="D19" s="203">
        <v>91</v>
      </c>
      <c r="E19" s="203">
        <v>84</v>
      </c>
      <c r="F19" s="203">
        <v>91</v>
      </c>
    </row>
    <row r="20" spans="1:6" x14ac:dyDescent="0.25">
      <c r="A20" s="223">
        <v>16</v>
      </c>
      <c r="B20" s="224" t="s">
        <v>44</v>
      </c>
      <c r="C20" s="206">
        <v>90</v>
      </c>
      <c r="D20" s="206">
        <v>92</v>
      </c>
      <c r="E20" s="206">
        <v>90</v>
      </c>
      <c r="F20" s="206">
        <v>92</v>
      </c>
    </row>
    <row r="21" spans="1:6" x14ac:dyDescent="0.25">
      <c r="A21" s="221">
        <v>17</v>
      </c>
      <c r="B21" s="222" t="s">
        <v>45</v>
      </c>
      <c r="C21" s="203">
        <v>142</v>
      </c>
      <c r="D21" s="203">
        <v>146</v>
      </c>
      <c r="E21" s="203">
        <v>142</v>
      </c>
      <c r="F21" s="203">
        <v>146</v>
      </c>
    </row>
    <row r="22" spans="1:6" x14ac:dyDescent="0.25">
      <c r="A22" s="223">
        <v>18</v>
      </c>
      <c r="B22" s="224" t="s">
        <v>46</v>
      </c>
      <c r="C22" s="206">
        <v>250</v>
      </c>
      <c r="D22" s="206">
        <v>251</v>
      </c>
      <c r="E22" s="206">
        <v>250</v>
      </c>
      <c r="F22" s="206">
        <v>251</v>
      </c>
    </row>
    <row r="23" spans="1:6" s="11" customFormat="1" ht="15.75" customHeight="1" x14ac:dyDescent="0.25">
      <c r="A23" s="428" t="s">
        <v>22</v>
      </c>
      <c r="B23" s="429"/>
      <c r="C23" s="225">
        <v>2962</v>
      </c>
      <c r="D23" s="225">
        <v>3028</v>
      </c>
      <c r="E23" s="225">
        <v>2964</v>
      </c>
      <c r="F23" s="225">
        <v>3030</v>
      </c>
    </row>
    <row r="24" spans="1:6" x14ac:dyDescent="0.25">
      <c r="A24" s="226"/>
      <c r="B24" s="227"/>
      <c r="C24" s="228"/>
      <c r="D24" s="228"/>
      <c r="E24" s="229"/>
      <c r="F24" s="229"/>
    </row>
    <row r="25" spans="1:6" x14ac:dyDescent="0.25">
      <c r="A25" s="226"/>
      <c r="B25" s="227"/>
      <c r="C25" s="228"/>
      <c r="D25" s="228"/>
      <c r="E25" s="229"/>
      <c r="F25" s="229"/>
    </row>
    <row r="26" spans="1:6" ht="44.25" customHeight="1" x14ac:dyDescent="0.25">
      <c r="A26" s="426" t="s">
        <v>237</v>
      </c>
      <c r="B26" s="426"/>
      <c r="C26" s="426"/>
      <c r="D26" s="426"/>
      <c r="E26" s="426"/>
      <c r="F26" s="426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F11" sqref="F11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439" t="s">
        <v>0</v>
      </c>
      <c r="B1" s="440"/>
      <c r="C1" s="440"/>
      <c r="D1" s="440"/>
    </row>
    <row r="2" spans="1:11" s="1" customFormat="1" ht="17.25" customHeight="1" x14ac:dyDescent="0.25">
      <c r="A2" s="276"/>
      <c r="B2" s="277"/>
      <c r="C2" s="441" t="s">
        <v>379</v>
      </c>
      <c r="D2" s="441"/>
    </row>
    <row r="3" spans="1:11" ht="18" customHeight="1" x14ac:dyDescent="0.2">
      <c r="A3" s="436" t="s">
        <v>1</v>
      </c>
      <c r="B3" s="437" t="s">
        <v>2</v>
      </c>
      <c r="C3" s="438" t="s">
        <v>3</v>
      </c>
      <c r="D3" s="438"/>
    </row>
    <row r="4" spans="1:11" s="3" customFormat="1" ht="39.75" customHeight="1" x14ac:dyDescent="0.25">
      <c r="A4" s="436"/>
      <c r="B4" s="437"/>
      <c r="C4" s="230" t="s">
        <v>380</v>
      </c>
      <c r="D4" s="230" t="s">
        <v>265</v>
      </c>
    </row>
    <row r="5" spans="1:11" s="4" customFormat="1" ht="21.95" customHeight="1" x14ac:dyDescent="0.2">
      <c r="A5" s="231">
        <v>1</v>
      </c>
      <c r="B5" s="232" t="s">
        <v>4</v>
      </c>
      <c r="C5" s="233">
        <v>25</v>
      </c>
      <c r="D5" s="233">
        <v>26</v>
      </c>
    </row>
    <row r="6" spans="1:11" s="4" customFormat="1" ht="21.95" customHeight="1" x14ac:dyDescent="0.2">
      <c r="A6" s="234">
        <v>2</v>
      </c>
      <c r="B6" s="235" t="s">
        <v>5</v>
      </c>
      <c r="C6" s="236">
        <v>10</v>
      </c>
      <c r="D6" s="236">
        <v>11</v>
      </c>
    </row>
    <row r="7" spans="1:11" s="4" customFormat="1" ht="21.95" customHeight="1" x14ac:dyDescent="0.2">
      <c r="A7" s="231">
        <v>3</v>
      </c>
      <c r="B7" s="232" t="s">
        <v>6</v>
      </c>
      <c r="C7" s="233">
        <v>43</v>
      </c>
      <c r="D7" s="233">
        <v>47</v>
      </c>
    </row>
    <row r="8" spans="1:11" s="4" customFormat="1" ht="21.95" customHeight="1" x14ac:dyDescent="0.2">
      <c r="A8" s="234">
        <v>4</v>
      </c>
      <c r="B8" s="235" t="s">
        <v>7</v>
      </c>
      <c r="C8" s="236">
        <v>65</v>
      </c>
      <c r="D8" s="236">
        <v>72</v>
      </c>
    </row>
    <row r="9" spans="1:11" s="4" customFormat="1" ht="21.95" customHeight="1" x14ac:dyDescent="0.2">
      <c r="A9" s="231">
        <v>5</v>
      </c>
      <c r="B9" s="232" t="s">
        <v>8</v>
      </c>
      <c r="C9" s="233">
        <v>44</v>
      </c>
      <c r="D9" s="233">
        <v>47</v>
      </c>
    </row>
    <row r="10" spans="1:11" s="4" customFormat="1" ht="21.95" customHeight="1" x14ac:dyDescent="0.2">
      <c r="A10" s="234">
        <v>6</v>
      </c>
      <c r="B10" s="235" t="s">
        <v>9</v>
      </c>
      <c r="C10" s="236">
        <v>92</v>
      </c>
      <c r="D10" s="236">
        <v>102</v>
      </c>
    </row>
    <row r="11" spans="1:11" s="4" customFormat="1" ht="21.95" customHeight="1" x14ac:dyDescent="0.2">
      <c r="A11" s="231">
        <v>7</v>
      </c>
      <c r="B11" s="232" t="s">
        <v>10</v>
      </c>
      <c r="C11" s="233">
        <v>39</v>
      </c>
      <c r="D11" s="233">
        <v>40</v>
      </c>
      <c r="G11" s="5"/>
      <c r="H11" s="5"/>
      <c r="I11" s="5"/>
      <c r="J11" s="5"/>
      <c r="K11" s="5"/>
    </row>
    <row r="12" spans="1:11" s="4" customFormat="1" ht="21.95" customHeight="1" x14ac:dyDescent="0.2">
      <c r="A12" s="234">
        <v>8</v>
      </c>
      <c r="B12" s="235" t="s">
        <v>11</v>
      </c>
      <c r="C12" s="236">
        <v>57</v>
      </c>
      <c r="D12" s="236">
        <v>61</v>
      </c>
      <c r="G12" s="5"/>
      <c r="H12" s="5"/>
      <c r="I12" s="5"/>
      <c r="J12" s="5"/>
      <c r="K12" s="5"/>
    </row>
    <row r="13" spans="1:11" s="4" customFormat="1" ht="21.95" customHeight="1" x14ac:dyDescent="0.2">
      <c r="A13" s="231">
        <v>9</v>
      </c>
      <c r="B13" s="232" t="s">
        <v>12</v>
      </c>
      <c r="C13" s="233">
        <v>36</v>
      </c>
      <c r="D13" s="233">
        <v>41</v>
      </c>
      <c r="G13" s="5"/>
      <c r="H13" s="5"/>
      <c r="I13" s="5"/>
      <c r="J13" s="5"/>
      <c r="K13" s="5"/>
    </row>
    <row r="14" spans="1:11" s="4" customFormat="1" ht="21.95" customHeight="1" x14ac:dyDescent="0.2">
      <c r="A14" s="234">
        <v>10</v>
      </c>
      <c r="B14" s="235" t="s">
        <v>13</v>
      </c>
      <c r="C14" s="236">
        <v>6</v>
      </c>
      <c r="D14" s="236">
        <v>10</v>
      </c>
      <c r="G14" s="6"/>
      <c r="H14" s="6"/>
      <c r="I14" s="6"/>
      <c r="J14" s="6"/>
      <c r="K14" s="7"/>
    </row>
    <row r="15" spans="1:11" s="4" customFormat="1" ht="21.95" customHeight="1" x14ac:dyDescent="0.2">
      <c r="A15" s="231">
        <v>11</v>
      </c>
      <c r="B15" s="232" t="s">
        <v>14</v>
      </c>
      <c r="C15" s="233">
        <v>13</v>
      </c>
      <c r="D15" s="233">
        <v>14</v>
      </c>
      <c r="G15" s="5"/>
      <c r="H15" s="5"/>
      <c r="I15" s="5"/>
      <c r="J15" s="5"/>
      <c r="K15" s="5"/>
    </row>
    <row r="16" spans="1:11" s="4" customFormat="1" ht="21.95" customHeight="1" x14ac:dyDescent="0.2">
      <c r="A16" s="234">
        <v>12</v>
      </c>
      <c r="B16" s="235" t="s">
        <v>15</v>
      </c>
      <c r="C16" s="236">
        <v>8</v>
      </c>
      <c r="D16" s="236">
        <v>9</v>
      </c>
    </row>
    <row r="17" spans="1:4" s="4" customFormat="1" ht="21.95" customHeight="1" x14ac:dyDescent="0.2">
      <c r="A17" s="231">
        <v>13</v>
      </c>
      <c r="B17" s="232" t="s">
        <v>16</v>
      </c>
      <c r="C17" s="233">
        <v>7</v>
      </c>
      <c r="D17" s="233">
        <v>7</v>
      </c>
    </row>
    <row r="18" spans="1:4" s="4" customFormat="1" ht="21.95" customHeight="1" x14ac:dyDescent="0.2">
      <c r="A18" s="234">
        <v>14</v>
      </c>
      <c r="B18" s="235" t="s">
        <v>17</v>
      </c>
      <c r="C18" s="236">
        <v>13</v>
      </c>
      <c r="D18" s="236">
        <v>16</v>
      </c>
    </row>
    <row r="19" spans="1:4" s="4" customFormat="1" ht="21.95" customHeight="1" x14ac:dyDescent="0.2">
      <c r="A19" s="231">
        <v>15</v>
      </c>
      <c r="B19" s="232" t="s">
        <v>18</v>
      </c>
      <c r="C19" s="233">
        <v>20</v>
      </c>
      <c r="D19" s="233">
        <v>22</v>
      </c>
    </row>
    <row r="20" spans="1:4" s="4" customFormat="1" ht="21.95" customHeight="1" x14ac:dyDescent="0.2">
      <c r="A20" s="234">
        <v>16</v>
      </c>
      <c r="B20" s="235" t="s">
        <v>19</v>
      </c>
      <c r="C20" s="236">
        <v>24</v>
      </c>
      <c r="D20" s="236">
        <v>26</v>
      </c>
    </row>
    <row r="21" spans="1:4" s="4" customFormat="1" ht="21.95" customHeight="1" x14ac:dyDescent="0.2">
      <c r="A21" s="231">
        <v>17</v>
      </c>
      <c r="B21" s="232" t="s">
        <v>20</v>
      </c>
      <c r="C21" s="233">
        <v>35</v>
      </c>
      <c r="D21" s="233">
        <v>40</v>
      </c>
    </row>
    <row r="22" spans="1:4" s="4" customFormat="1" ht="21.95" customHeight="1" x14ac:dyDescent="0.2">
      <c r="A22" s="234">
        <v>18</v>
      </c>
      <c r="B22" s="235" t="s">
        <v>21</v>
      </c>
      <c r="C22" s="236">
        <v>32</v>
      </c>
      <c r="D22" s="236">
        <v>38</v>
      </c>
    </row>
    <row r="23" spans="1:4" s="8" customFormat="1" ht="25.5" customHeight="1" x14ac:dyDescent="0.25">
      <c r="A23" s="237"/>
      <c r="B23" s="237" t="s">
        <v>22</v>
      </c>
      <c r="C23" s="238">
        <v>569</v>
      </c>
      <c r="D23" s="239">
        <v>629</v>
      </c>
    </row>
    <row r="24" spans="1:4" ht="15" x14ac:dyDescent="0.25">
      <c r="A24" s="240"/>
      <c r="B24"/>
      <c r="C24" s="241"/>
      <c r="D24" s="242"/>
    </row>
    <row r="25" spans="1:4" ht="15" x14ac:dyDescent="0.25">
      <c r="A25" s="240"/>
      <c r="B25"/>
      <c r="C25" s="241"/>
      <c r="D25" s="241"/>
    </row>
    <row r="26" spans="1:4" ht="54.75" customHeight="1" x14ac:dyDescent="0.2">
      <c r="A26" s="435" t="s">
        <v>239</v>
      </c>
      <c r="B26" s="435"/>
      <c r="C26" s="435"/>
      <c r="D26" s="435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G20" sqref="G20"/>
    </sheetView>
  </sheetViews>
  <sheetFormatPr defaultRowHeight="18.75" x14ac:dyDescent="0.25"/>
  <cols>
    <col min="1" max="1" width="6.5703125" style="21" customWidth="1"/>
    <col min="2" max="2" width="30.5703125" style="21" bestFit="1" customWidth="1"/>
    <col min="3" max="3" width="17.7109375" style="21" customWidth="1"/>
    <col min="4" max="4" width="17.42578125" style="21" customWidth="1"/>
    <col min="5" max="5" width="19.140625" style="21" customWidth="1"/>
    <col min="6" max="6" width="19.28515625" style="21" customWidth="1"/>
    <col min="7" max="9" width="9.140625" style="21"/>
    <col min="10" max="10" width="16.42578125" style="21" customWidth="1"/>
    <col min="11" max="16384" width="9.140625" style="21"/>
  </cols>
  <sheetData>
    <row r="1" spans="1:10" ht="72" customHeight="1" x14ac:dyDescent="0.25">
      <c r="A1" s="445" t="s">
        <v>381</v>
      </c>
      <c r="B1" s="445"/>
      <c r="C1" s="445"/>
      <c r="D1" s="445"/>
      <c r="E1" s="445"/>
      <c r="F1" s="445"/>
    </row>
    <row r="2" spans="1:10" ht="65.25" customHeight="1" x14ac:dyDescent="0.25">
      <c r="A2" s="446" t="s">
        <v>63</v>
      </c>
      <c r="B2" s="446" t="s">
        <v>2</v>
      </c>
      <c r="C2" s="448" t="s">
        <v>382</v>
      </c>
      <c r="D2" s="449"/>
      <c r="E2" s="450" t="s">
        <v>266</v>
      </c>
      <c r="F2" s="450"/>
    </row>
    <row r="3" spans="1:10" ht="37.5" x14ac:dyDescent="0.25">
      <c r="A3" s="447"/>
      <c r="B3" s="446"/>
      <c r="C3" s="302" t="s">
        <v>64</v>
      </c>
      <c r="D3" s="302" t="s">
        <v>65</v>
      </c>
      <c r="E3" s="302" t="s">
        <v>64</v>
      </c>
      <c r="F3" s="302" t="s">
        <v>65</v>
      </c>
    </row>
    <row r="4" spans="1:10" s="22" customFormat="1" x14ac:dyDescent="0.25">
      <c r="A4" s="243">
        <v>1</v>
      </c>
      <c r="B4" s="244" t="s">
        <v>29</v>
      </c>
      <c r="C4" s="245">
        <v>232</v>
      </c>
      <c r="D4" s="245">
        <v>366</v>
      </c>
      <c r="E4" s="245">
        <v>250</v>
      </c>
      <c r="F4" s="245">
        <v>392</v>
      </c>
      <c r="I4" s="23"/>
      <c r="J4" s="23"/>
    </row>
    <row r="5" spans="1:10" s="22" customFormat="1" x14ac:dyDescent="0.25">
      <c r="A5" s="246">
        <v>2</v>
      </c>
      <c r="B5" s="247" t="s">
        <v>30</v>
      </c>
      <c r="C5" s="248">
        <v>190</v>
      </c>
      <c r="D5" s="248">
        <v>262</v>
      </c>
      <c r="E5" s="248">
        <v>209</v>
      </c>
      <c r="F5" s="248">
        <v>291</v>
      </c>
      <c r="I5" s="23"/>
      <c r="J5" s="23"/>
    </row>
    <row r="6" spans="1:10" s="22" customFormat="1" x14ac:dyDescent="0.25">
      <c r="A6" s="243">
        <v>3</v>
      </c>
      <c r="B6" s="244" t="s">
        <v>31</v>
      </c>
      <c r="C6" s="245">
        <v>303</v>
      </c>
      <c r="D6" s="245">
        <v>433</v>
      </c>
      <c r="E6" s="245">
        <v>328</v>
      </c>
      <c r="F6" s="245">
        <v>475</v>
      </c>
      <c r="I6" s="23"/>
      <c r="J6" s="23"/>
    </row>
    <row r="7" spans="1:10" s="22" customFormat="1" x14ac:dyDescent="0.25">
      <c r="A7" s="246">
        <v>4</v>
      </c>
      <c r="B7" s="247" t="s">
        <v>32</v>
      </c>
      <c r="C7" s="248">
        <v>961</v>
      </c>
      <c r="D7" s="248">
        <v>1425</v>
      </c>
      <c r="E7" s="248">
        <v>1063</v>
      </c>
      <c r="F7" s="248">
        <v>1582</v>
      </c>
      <c r="I7" s="23"/>
      <c r="J7" s="23"/>
    </row>
    <row r="8" spans="1:10" s="22" customFormat="1" x14ac:dyDescent="0.25">
      <c r="A8" s="243">
        <v>5</v>
      </c>
      <c r="B8" s="244" t="s">
        <v>33</v>
      </c>
      <c r="C8" s="245">
        <v>454</v>
      </c>
      <c r="D8" s="245">
        <v>696</v>
      </c>
      <c r="E8" s="245">
        <v>477</v>
      </c>
      <c r="F8" s="245">
        <v>727</v>
      </c>
      <c r="I8" s="23"/>
      <c r="J8" s="23"/>
    </row>
    <row r="9" spans="1:10" s="22" customFormat="1" x14ac:dyDescent="0.25">
      <c r="A9" s="246">
        <v>6</v>
      </c>
      <c r="B9" s="247" t="s">
        <v>34</v>
      </c>
      <c r="C9" s="248">
        <v>639</v>
      </c>
      <c r="D9" s="248">
        <v>1050</v>
      </c>
      <c r="E9" s="248">
        <v>694</v>
      </c>
      <c r="F9" s="248">
        <v>1140</v>
      </c>
      <c r="I9" s="23"/>
      <c r="J9" s="23"/>
    </row>
    <row r="10" spans="1:10" s="22" customFormat="1" x14ac:dyDescent="0.25">
      <c r="A10" s="243">
        <v>7</v>
      </c>
      <c r="B10" s="244" t="s">
        <v>35</v>
      </c>
      <c r="C10" s="245">
        <v>259</v>
      </c>
      <c r="D10" s="245">
        <v>404</v>
      </c>
      <c r="E10" s="245">
        <v>279</v>
      </c>
      <c r="F10" s="245">
        <v>432</v>
      </c>
      <c r="I10" s="23"/>
      <c r="J10" s="23"/>
    </row>
    <row r="11" spans="1:10" s="22" customFormat="1" x14ac:dyDescent="0.25">
      <c r="A11" s="246">
        <v>8</v>
      </c>
      <c r="B11" s="247" t="s">
        <v>36</v>
      </c>
      <c r="C11" s="248">
        <v>147</v>
      </c>
      <c r="D11" s="248">
        <v>244</v>
      </c>
      <c r="E11" s="248">
        <v>162</v>
      </c>
      <c r="F11" s="248">
        <v>271</v>
      </c>
      <c r="I11" s="23"/>
      <c r="J11" s="23"/>
    </row>
    <row r="12" spans="1:10" s="22" customFormat="1" x14ac:dyDescent="0.25">
      <c r="A12" s="243">
        <v>9</v>
      </c>
      <c r="B12" s="244" t="s">
        <v>37</v>
      </c>
      <c r="C12" s="245">
        <v>269</v>
      </c>
      <c r="D12" s="245">
        <v>441</v>
      </c>
      <c r="E12" s="245">
        <v>281</v>
      </c>
      <c r="F12" s="245">
        <v>459</v>
      </c>
      <c r="I12" s="23"/>
      <c r="J12" s="23"/>
    </row>
    <row r="13" spans="1:10" s="22" customFormat="1" x14ac:dyDescent="0.25">
      <c r="A13" s="246">
        <v>10</v>
      </c>
      <c r="B13" s="247" t="s">
        <v>38</v>
      </c>
      <c r="C13" s="248">
        <v>121</v>
      </c>
      <c r="D13" s="248">
        <v>173</v>
      </c>
      <c r="E13" s="248">
        <v>131</v>
      </c>
      <c r="F13" s="248">
        <v>187</v>
      </c>
      <c r="I13" s="23"/>
      <c r="J13" s="23"/>
    </row>
    <row r="14" spans="1:10" s="22" customFormat="1" x14ac:dyDescent="0.25">
      <c r="A14" s="243">
        <v>11</v>
      </c>
      <c r="B14" s="244" t="s">
        <v>39</v>
      </c>
      <c r="C14" s="245">
        <v>260</v>
      </c>
      <c r="D14" s="245">
        <v>406</v>
      </c>
      <c r="E14" s="245">
        <v>295</v>
      </c>
      <c r="F14" s="245">
        <v>467</v>
      </c>
      <c r="I14" s="23"/>
      <c r="J14" s="23"/>
    </row>
    <row r="15" spans="1:10" s="22" customFormat="1" x14ac:dyDescent="0.25">
      <c r="A15" s="246">
        <v>12</v>
      </c>
      <c r="B15" s="247" t="s">
        <v>40</v>
      </c>
      <c r="C15" s="248">
        <v>153</v>
      </c>
      <c r="D15" s="248">
        <v>227</v>
      </c>
      <c r="E15" s="248">
        <v>169</v>
      </c>
      <c r="F15" s="248">
        <v>250</v>
      </c>
      <c r="I15" s="23"/>
      <c r="J15" s="23"/>
    </row>
    <row r="16" spans="1:10" s="22" customFormat="1" x14ac:dyDescent="0.25">
      <c r="A16" s="243">
        <v>13</v>
      </c>
      <c r="B16" s="244" t="s">
        <v>41</v>
      </c>
      <c r="C16" s="245">
        <v>163</v>
      </c>
      <c r="D16" s="245">
        <v>247</v>
      </c>
      <c r="E16" s="245">
        <v>186</v>
      </c>
      <c r="F16" s="245">
        <v>280</v>
      </c>
      <c r="I16" s="23"/>
      <c r="J16" s="23"/>
    </row>
    <row r="17" spans="1:20" s="22" customFormat="1" x14ac:dyDescent="0.25">
      <c r="A17" s="246">
        <v>14</v>
      </c>
      <c r="B17" s="247" t="s">
        <v>42</v>
      </c>
      <c r="C17" s="248">
        <v>284</v>
      </c>
      <c r="D17" s="248">
        <v>418</v>
      </c>
      <c r="E17" s="248">
        <v>306</v>
      </c>
      <c r="F17" s="248">
        <v>456</v>
      </c>
      <c r="I17" s="23"/>
      <c r="J17" s="23"/>
    </row>
    <row r="18" spans="1:20" s="22" customFormat="1" x14ac:dyDescent="0.25">
      <c r="A18" s="243">
        <v>15</v>
      </c>
      <c r="B18" s="244" t="s">
        <v>43</v>
      </c>
      <c r="C18" s="245">
        <v>252</v>
      </c>
      <c r="D18" s="245">
        <v>387</v>
      </c>
      <c r="E18" s="245">
        <v>271</v>
      </c>
      <c r="F18" s="245">
        <v>413</v>
      </c>
      <c r="I18" s="23"/>
      <c r="J18" s="23"/>
    </row>
    <row r="19" spans="1:20" s="22" customFormat="1" x14ac:dyDescent="0.25">
      <c r="A19" s="246">
        <v>16</v>
      </c>
      <c r="B19" s="247" t="s">
        <v>44</v>
      </c>
      <c r="C19" s="248">
        <v>86</v>
      </c>
      <c r="D19" s="248">
        <v>146</v>
      </c>
      <c r="E19" s="248">
        <v>94</v>
      </c>
      <c r="F19" s="248">
        <v>163</v>
      </c>
      <c r="I19" s="23"/>
      <c r="J19" s="23"/>
    </row>
    <row r="20" spans="1:20" s="22" customFormat="1" x14ac:dyDescent="0.25">
      <c r="A20" s="243">
        <v>17</v>
      </c>
      <c r="B20" s="244" t="s">
        <v>45</v>
      </c>
      <c r="C20" s="245">
        <v>228</v>
      </c>
      <c r="D20" s="245">
        <v>323</v>
      </c>
      <c r="E20" s="245">
        <v>244</v>
      </c>
      <c r="F20" s="245">
        <v>345</v>
      </c>
      <c r="I20" s="23"/>
      <c r="J20" s="23"/>
    </row>
    <row r="21" spans="1:20" s="22" customFormat="1" x14ac:dyDescent="0.25">
      <c r="A21" s="246">
        <v>18</v>
      </c>
      <c r="B21" s="247" t="s">
        <v>46</v>
      </c>
      <c r="C21" s="248">
        <v>334</v>
      </c>
      <c r="D21" s="248">
        <v>496</v>
      </c>
      <c r="E21" s="248">
        <v>364</v>
      </c>
      <c r="F21" s="248">
        <v>541</v>
      </c>
      <c r="I21" s="23"/>
      <c r="J21" s="23"/>
    </row>
    <row r="22" spans="1:20" s="24" customFormat="1" x14ac:dyDescent="0.25">
      <c r="A22" s="443" t="s">
        <v>22</v>
      </c>
      <c r="B22" s="444"/>
      <c r="C22" s="249">
        <v>5321</v>
      </c>
      <c r="D22" s="249">
        <v>8143</v>
      </c>
      <c r="E22" s="249">
        <v>5782</v>
      </c>
      <c r="F22" s="249">
        <v>8865</v>
      </c>
    </row>
    <row r="23" spans="1:20" x14ac:dyDescent="0.25">
      <c r="A23" s="250"/>
      <c r="B23" s="250"/>
      <c r="C23" s="250"/>
      <c r="D23" s="250"/>
      <c r="E23" s="250"/>
      <c r="F23" s="250"/>
    </row>
    <row r="24" spans="1:20" x14ac:dyDescent="0.25">
      <c r="A24" s="250"/>
      <c r="B24" s="251"/>
      <c r="C24" s="250"/>
      <c r="D24" s="250"/>
      <c r="E24" s="250"/>
      <c r="F24" s="250"/>
    </row>
    <row r="25" spans="1:20" ht="35.25" customHeight="1" x14ac:dyDescent="0.25">
      <c r="A25" s="442" t="s">
        <v>239</v>
      </c>
      <c r="B25" s="442"/>
      <c r="C25" s="442"/>
      <c r="D25" s="442"/>
      <c r="E25" s="442"/>
      <c r="F25" s="442"/>
    </row>
    <row r="28" spans="1:20" x14ac:dyDescent="0.25">
      <c r="T28" s="21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M23" sqref="M23"/>
    </sheetView>
  </sheetViews>
  <sheetFormatPr defaultRowHeight="18.75" x14ac:dyDescent="0.25"/>
  <cols>
    <col min="1" max="1" width="9" style="39" customWidth="1"/>
    <col min="2" max="2" width="25.7109375" style="25" bestFit="1" customWidth="1"/>
    <col min="3" max="3" width="13.5703125" style="25" customWidth="1"/>
    <col min="4" max="5" width="13.28515625" style="25" customWidth="1"/>
    <col min="6" max="6" width="10.7109375" style="25" customWidth="1"/>
    <col min="7" max="7" width="13.7109375" style="25" customWidth="1"/>
    <col min="8" max="8" width="13.85546875" style="25" customWidth="1"/>
    <col min="9" max="9" width="14.28515625" style="25" customWidth="1"/>
    <col min="10" max="10" width="12.28515625" style="25" customWidth="1"/>
    <col min="11" max="11" width="13.28515625" style="25" customWidth="1"/>
    <col min="12" max="12" width="12.85546875" style="25" customWidth="1"/>
    <col min="13" max="13" width="11.7109375" style="25" customWidth="1"/>
    <col min="14" max="16384" width="9.140625" style="25"/>
  </cols>
  <sheetData>
    <row r="1" spans="1:13" ht="51" customHeight="1" x14ac:dyDescent="0.25">
      <c r="A1" s="451" t="s">
        <v>383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3" ht="18.75" customHeight="1" x14ac:dyDescent="0.25">
      <c r="A2" s="452" t="s">
        <v>47</v>
      </c>
      <c r="B2" s="452" t="s">
        <v>2</v>
      </c>
      <c r="C2" s="309" t="s">
        <v>82</v>
      </c>
      <c r="D2" s="311"/>
      <c r="E2" s="311"/>
      <c r="F2" s="311"/>
      <c r="G2" s="311"/>
      <c r="H2" s="455"/>
      <c r="I2" s="324" t="s">
        <v>267</v>
      </c>
      <c r="J2" s="324"/>
      <c r="K2" s="324"/>
      <c r="L2" s="387"/>
    </row>
    <row r="3" spans="1:13" ht="97.5" customHeight="1" x14ac:dyDescent="0.25">
      <c r="A3" s="453"/>
      <c r="B3" s="453"/>
      <c r="C3" s="456" t="s">
        <v>384</v>
      </c>
      <c r="D3" s="455"/>
      <c r="E3" s="309" t="s">
        <v>385</v>
      </c>
      <c r="F3" s="310"/>
      <c r="G3" s="456" t="s">
        <v>386</v>
      </c>
      <c r="H3" s="455" t="s">
        <v>83</v>
      </c>
      <c r="I3" s="456" t="s">
        <v>84</v>
      </c>
      <c r="J3" s="455"/>
      <c r="K3" s="456" t="s">
        <v>85</v>
      </c>
      <c r="L3" s="455"/>
    </row>
    <row r="4" spans="1:13" s="26" customFormat="1" x14ac:dyDescent="0.25">
      <c r="A4" s="454"/>
      <c r="B4" s="454"/>
      <c r="C4" s="303" t="s">
        <v>27</v>
      </c>
      <c r="D4" s="303" t="s">
        <v>71</v>
      </c>
      <c r="E4" s="303" t="s">
        <v>27</v>
      </c>
      <c r="F4" s="303" t="s">
        <v>71</v>
      </c>
      <c r="G4" s="303" t="s">
        <v>27</v>
      </c>
      <c r="H4" s="303" t="s">
        <v>71</v>
      </c>
      <c r="I4" s="288" t="s">
        <v>27</v>
      </c>
      <c r="J4" s="288" t="s">
        <v>71</v>
      </c>
      <c r="K4" s="288" t="s">
        <v>27</v>
      </c>
      <c r="L4" s="288" t="s">
        <v>71</v>
      </c>
    </row>
    <row r="5" spans="1:13" x14ac:dyDescent="0.25">
      <c r="A5" s="27" t="s">
        <v>86</v>
      </c>
      <c r="B5" s="28" t="s">
        <v>29</v>
      </c>
      <c r="C5" s="29">
        <v>62</v>
      </c>
      <c r="D5" s="29">
        <v>64</v>
      </c>
      <c r="E5" s="29"/>
      <c r="F5" s="29"/>
      <c r="G5" s="29"/>
      <c r="H5" s="29"/>
      <c r="I5" s="29"/>
      <c r="J5" s="29"/>
      <c r="K5" s="29"/>
      <c r="L5" s="29"/>
      <c r="M5" s="30"/>
    </row>
    <row r="6" spans="1:13" x14ac:dyDescent="0.25">
      <c r="A6" s="296" t="s">
        <v>87</v>
      </c>
      <c r="B6" s="31" t="s">
        <v>30</v>
      </c>
      <c r="C6" s="32">
        <v>67</v>
      </c>
      <c r="D6" s="32">
        <v>69</v>
      </c>
      <c r="E6" s="32"/>
      <c r="F6" s="32"/>
      <c r="G6" s="33"/>
      <c r="H6" s="33"/>
      <c r="I6" s="33">
        <v>1</v>
      </c>
      <c r="J6" s="33">
        <v>1</v>
      </c>
      <c r="K6" s="33"/>
      <c r="L6" s="33"/>
      <c r="M6" s="30"/>
    </row>
    <row r="7" spans="1:13" x14ac:dyDescent="0.25">
      <c r="A7" s="34" t="s">
        <v>88</v>
      </c>
      <c r="B7" s="35" t="s">
        <v>31</v>
      </c>
      <c r="C7" s="29">
        <v>155</v>
      </c>
      <c r="D7" s="29">
        <v>157</v>
      </c>
      <c r="E7" s="29"/>
      <c r="F7" s="29"/>
      <c r="G7" s="29"/>
      <c r="H7" s="29"/>
      <c r="I7" s="29"/>
      <c r="J7" s="29"/>
      <c r="K7" s="29"/>
      <c r="L7" s="29"/>
    </row>
    <row r="8" spans="1:13" x14ac:dyDescent="0.25">
      <c r="A8" s="296" t="s">
        <v>89</v>
      </c>
      <c r="B8" s="31" t="s">
        <v>32</v>
      </c>
      <c r="C8" s="32">
        <v>313</v>
      </c>
      <c r="D8" s="32">
        <v>327</v>
      </c>
      <c r="E8" s="32">
        <v>3</v>
      </c>
      <c r="F8" s="32">
        <v>3</v>
      </c>
      <c r="G8" s="33">
        <v>1</v>
      </c>
      <c r="H8" s="33">
        <v>1</v>
      </c>
      <c r="I8" s="33">
        <v>1</v>
      </c>
      <c r="J8" s="33">
        <v>1</v>
      </c>
      <c r="K8" s="33"/>
      <c r="L8" s="33"/>
      <c r="M8" s="30"/>
    </row>
    <row r="9" spans="1:13" x14ac:dyDescent="0.25">
      <c r="A9" s="34" t="s">
        <v>90</v>
      </c>
      <c r="B9" s="35" t="s">
        <v>33</v>
      </c>
      <c r="C9" s="29">
        <v>151</v>
      </c>
      <c r="D9" s="29">
        <v>154</v>
      </c>
      <c r="E9" s="29"/>
      <c r="F9" s="29"/>
      <c r="G9" s="29"/>
      <c r="H9" s="29"/>
      <c r="I9" s="29">
        <v>1</v>
      </c>
      <c r="J9" s="29">
        <v>1</v>
      </c>
      <c r="K9" s="29"/>
      <c r="L9" s="29"/>
      <c r="M9" s="30"/>
    </row>
    <row r="10" spans="1:13" x14ac:dyDescent="0.25">
      <c r="A10" s="296" t="s">
        <v>91</v>
      </c>
      <c r="B10" s="31" t="s">
        <v>34</v>
      </c>
      <c r="C10" s="32">
        <v>225</v>
      </c>
      <c r="D10" s="32">
        <v>232</v>
      </c>
      <c r="E10" s="32"/>
      <c r="F10" s="32"/>
      <c r="G10" s="33">
        <v>1</v>
      </c>
      <c r="H10" s="33">
        <v>1</v>
      </c>
      <c r="I10" s="33"/>
      <c r="J10" s="33"/>
      <c r="K10" s="33"/>
      <c r="L10" s="33"/>
      <c r="M10" s="30"/>
    </row>
    <row r="11" spans="1:13" x14ac:dyDescent="0.25">
      <c r="A11" s="34" t="s">
        <v>92</v>
      </c>
      <c r="B11" s="35" t="s">
        <v>35</v>
      </c>
      <c r="C11" s="29">
        <v>80</v>
      </c>
      <c r="D11" s="29">
        <v>83</v>
      </c>
      <c r="E11" s="29">
        <v>2</v>
      </c>
      <c r="F11" s="29">
        <v>2</v>
      </c>
      <c r="G11" s="29"/>
      <c r="H11" s="29"/>
      <c r="I11" s="29"/>
      <c r="J11" s="29"/>
      <c r="K11" s="29">
        <v>1</v>
      </c>
      <c r="L11" s="29">
        <v>1</v>
      </c>
    </row>
    <row r="12" spans="1:13" x14ac:dyDescent="0.25">
      <c r="A12" s="296" t="s">
        <v>93</v>
      </c>
      <c r="B12" s="31" t="s">
        <v>36</v>
      </c>
      <c r="C12" s="32">
        <v>69</v>
      </c>
      <c r="D12" s="32">
        <v>70</v>
      </c>
      <c r="E12" s="32"/>
      <c r="F12" s="32"/>
      <c r="G12" s="33"/>
      <c r="H12" s="33"/>
      <c r="I12" s="33">
        <v>1</v>
      </c>
      <c r="J12" s="33">
        <v>1</v>
      </c>
      <c r="K12" s="33"/>
      <c r="L12" s="33"/>
      <c r="M12" s="30"/>
    </row>
    <row r="13" spans="1:13" x14ac:dyDescent="0.25">
      <c r="A13" s="34" t="s">
        <v>94</v>
      </c>
      <c r="B13" s="35" t="s">
        <v>37</v>
      </c>
      <c r="C13" s="29">
        <v>113</v>
      </c>
      <c r="D13" s="29">
        <v>115</v>
      </c>
      <c r="E13" s="29">
        <v>2</v>
      </c>
      <c r="F13" s="29">
        <v>2</v>
      </c>
      <c r="G13" s="29"/>
      <c r="H13" s="29"/>
      <c r="I13" s="29"/>
      <c r="J13" s="29"/>
      <c r="K13" s="29"/>
      <c r="L13" s="29"/>
      <c r="M13" s="30"/>
    </row>
    <row r="14" spans="1:13" x14ac:dyDescent="0.25">
      <c r="A14" s="296" t="s">
        <v>95</v>
      </c>
      <c r="B14" s="31" t="s">
        <v>38</v>
      </c>
      <c r="C14" s="32">
        <v>51</v>
      </c>
      <c r="D14" s="32">
        <v>53</v>
      </c>
      <c r="E14" s="32"/>
      <c r="F14" s="32"/>
      <c r="G14" s="33"/>
      <c r="H14" s="33"/>
      <c r="I14" s="33"/>
      <c r="J14" s="33"/>
      <c r="K14" s="33"/>
      <c r="L14" s="33"/>
      <c r="M14" s="30"/>
    </row>
    <row r="15" spans="1:13" x14ac:dyDescent="0.25">
      <c r="A15" s="34" t="s">
        <v>96</v>
      </c>
      <c r="B15" s="35" t="s">
        <v>39</v>
      </c>
      <c r="C15" s="29">
        <v>74</v>
      </c>
      <c r="D15" s="29">
        <v>77</v>
      </c>
      <c r="E15" s="29"/>
      <c r="F15" s="29"/>
      <c r="G15" s="29"/>
      <c r="H15" s="29"/>
      <c r="I15" s="29">
        <v>1</v>
      </c>
      <c r="J15" s="29">
        <v>1</v>
      </c>
      <c r="K15" s="29"/>
      <c r="L15" s="29"/>
      <c r="M15" s="30"/>
    </row>
    <row r="16" spans="1:13" x14ac:dyDescent="0.25">
      <c r="A16" s="296" t="s">
        <v>97</v>
      </c>
      <c r="B16" s="31" t="s">
        <v>40</v>
      </c>
      <c r="C16" s="32">
        <v>81</v>
      </c>
      <c r="D16" s="32">
        <v>83</v>
      </c>
      <c r="E16" s="32">
        <v>1</v>
      </c>
      <c r="F16" s="32">
        <v>1</v>
      </c>
      <c r="G16" s="33"/>
      <c r="H16" s="33"/>
      <c r="I16" s="33"/>
      <c r="J16" s="33"/>
      <c r="K16" s="33">
        <v>2</v>
      </c>
      <c r="L16" s="33">
        <v>2</v>
      </c>
      <c r="M16" s="30"/>
    </row>
    <row r="17" spans="1:13" x14ac:dyDescent="0.25">
      <c r="A17" s="34" t="s">
        <v>98</v>
      </c>
      <c r="B17" s="35" t="s">
        <v>41</v>
      </c>
      <c r="C17" s="29">
        <v>42</v>
      </c>
      <c r="D17" s="29">
        <v>43</v>
      </c>
      <c r="E17" s="29"/>
      <c r="F17" s="29"/>
      <c r="G17" s="29"/>
      <c r="H17" s="29"/>
      <c r="I17" s="29">
        <v>1</v>
      </c>
      <c r="J17" s="29">
        <v>1</v>
      </c>
      <c r="K17" s="29"/>
      <c r="L17" s="29"/>
      <c r="M17" s="30"/>
    </row>
    <row r="18" spans="1:13" x14ac:dyDescent="0.25">
      <c r="A18" s="296" t="s">
        <v>99</v>
      </c>
      <c r="B18" s="31" t="s">
        <v>42</v>
      </c>
      <c r="C18" s="32">
        <v>78</v>
      </c>
      <c r="D18" s="32">
        <v>79</v>
      </c>
      <c r="E18" s="32"/>
      <c r="F18" s="32"/>
      <c r="G18" s="33">
        <v>1</v>
      </c>
      <c r="H18" s="33">
        <v>1</v>
      </c>
      <c r="I18" s="33"/>
      <c r="J18" s="33"/>
      <c r="K18" s="33">
        <v>1</v>
      </c>
      <c r="L18" s="33">
        <v>1</v>
      </c>
      <c r="M18" s="30"/>
    </row>
    <row r="19" spans="1:13" x14ac:dyDescent="0.25">
      <c r="A19" s="34" t="s">
        <v>100</v>
      </c>
      <c r="B19" s="35" t="s">
        <v>43</v>
      </c>
      <c r="C19" s="29">
        <v>71</v>
      </c>
      <c r="D19" s="29">
        <v>78</v>
      </c>
      <c r="E19" s="29"/>
      <c r="F19" s="29"/>
      <c r="G19" s="29"/>
      <c r="H19" s="29"/>
      <c r="I19" s="29">
        <v>1</v>
      </c>
      <c r="J19" s="29">
        <v>1</v>
      </c>
      <c r="K19" s="29"/>
      <c r="L19" s="29"/>
    </row>
    <row r="20" spans="1:13" x14ac:dyDescent="0.25">
      <c r="A20" s="296" t="s">
        <v>101</v>
      </c>
      <c r="B20" s="31" t="s">
        <v>44</v>
      </c>
      <c r="C20" s="32">
        <v>90</v>
      </c>
      <c r="D20" s="32">
        <v>93</v>
      </c>
      <c r="E20" s="32">
        <v>1</v>
      </c>
      <c r="F20" s="32">
        <v>1</v>
      </c>
      <c r="G20" s="33"/>
      <c r="H20" s="33"/>
      <c r="I20" s="33"/>
      <c r="J20" s="33"/>
      <c r="K20" s="33"/>
      <c r="L20" s="33"/>
      <c r="M20" s="30"/>
    </row>
    <row r="21" spans="1:13" x14ac:dyDescent="0.25">
      <c r="A21" s="34" t="s">
        <v>102</v>
      </c>
      <c r="B21" s="35" t="s">
        <v>45</v>
      </c>
      <c r="C21" s="29">
        <v>104</v>
      </c>
      <c r="D21" s="29">
        <v>108</v>
      </c>
      <c r="E21" s="29"/>
      <c r="F21" s="29"/>
      <c r="G21" s="29"/>
      <c r="H21" s="29"/>
      <c r="I21" s="29"/>
      <c r="J21" s="29"/>
      <c r="K21" s="29"/>
      <c r="L21" s="29"/>
      <c r="M21" s="30"/>
    </row>
    <row r="22" spans="1:13" x14ac:dyDescent="0.25">
      <c r="A22" s="296" t="s">
        <v>103</v>
      </c>
      <c r="B22" s="31" t="s">
        <v>46</v>
      </c>
      <c r="C22" s="32">
        <v>158</v>
      </c>
      <c r="D22" s="32">
        <v>161</v>
      </c>
      <c r="E22" s="32"/>
      <c r="F22" s="32"/>
      <c r="G22" s="33"/>
      <c r="H22" s="33"/>
      <c r="I22" s="33">
        <v>2</v>
      </c>
      <c r="J22" s="33">
        <v>2</v>
      </c>
      <c r="K22" s="33"/>
      <c r="L22" s="33"/>
      <c r="M22" s="30"/>
    </row>
    <row r="23" spans="1:13" x14ac:dyDescent="0.25">
      <c r="A23" s="314" t="s">
        <v>104</v>
      </c>
      <c r="B23" s="315"/>
      <c r="C23" s="36">
        <v>1983</v>
      </c>
      <c r="D23" s="36">
        <v>2045</v>
      </c>
      <c r="E23" s="37">
        <v>9</v>
      </c>
      <c r="F23" s="37">
        <v>9</v>
      </c>
      <c r="G23" s="37">
        <v>3</v>
      </c>
      <c r="H23" s="37">
        <v>3</v>
      </c>
      <c r="I23" s="38">
        <v>9</v>
      </c>
      <c r="J23" s="38">
        <v>9</v>
      </c>
      <c r="K23" s="37">
        <v>4</v>
      </c>
      <c r="L23" s="37">
        <v>4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K8" sqref="K8"/>
    </sheetView>
  </sheetViews>
  <sheetFormatPr defaultRowHeight="12.75" x14ac:dyDescent="0.2"/>
  <cols>
    <col min="1" max="1" width="2.140625" style="115" customWidth="1"/>
    <col min="2" max="2" width="43.5703125" style="115" customWidth="1"/>
    <col min="3" max="3" width="5" style="115" customWidth="1"/>
    <col min="4" max="4" width="13.85546875" style="115" customWidth="1"/>
    <col min="5" max="5" width="12.7109375" style="115" customWidth="1"/>
    <col min="6" max="6" width="12.28515625" style="115" customWidth="1"/>
    <col min="7" max="7" width="14" style="115" customWidth="1"/>
    <col min="8" max="8" width="8.7109375" style="115" bestFit="1" customWidth="1"/>
    <col min="9" max="9" width="2.140625" style="115" customWidth="1"/>
    <col min="10" max="10" width="18.28515625" style="115" customWidth="1"/>
    <col min="11" max="11" width="32.140625" style="115" customWidth="1"/>
    <col min="12" max="16384" width="9.140625" style="115"/>
  </cols>
  <sheetData>
    <row r="1" spans="1:11" ht="5.85" customHeight="1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</row>
    <row r="2" spans="1:11" ht="69" customHeight="1" x14ac:dyDescent="0.25">
      <c r="A2" s="252"/>
      <c r="B2" s="459" t="s">
        <v>245</v>
      </c>
      <c r="C2" s="459"/>
      <c r="D2" s="459"/>
      <c r="E2" s="459"/>
      <c r="F2" s="459"/>
      <c r="G2" s="459"/>
      <c r="H2" s="459"/>
      <c r="I2" s="252"/>
      <c r="J2" s="252"/>
    </row>
    <row r="3" spans="1:11" ht="29.1" customHeight="1" x14ac:dyDescent="0.25">
      <c r="A3" s="252"/>
      <c r="B3" s="459" t="s">
        <v>387</v>
      </c>
      <c r="C3" s="459"/>
      <c r="D3" s="459"/>
      <c r="E3" s="459"/>
      <c r="F3" s="459"/>
      <c r="G3" s="459"/>
      <c r="H3" s="459"/>
      <c r="I3" s="252"/>
      <c r="J3" s="252"/>
    </row>
    <row r="4" spans="1:11" ht="22.5" customHeight="1" x14ac:dyDescent="0.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116"/>
    </row>
    <row r="5" spans="1:11" ht="100.5" customHeight="1" x14ac:dyDescent="0.2">
      <c r="A5" s="457" t="s">
        <v>132</v>
      </c>
      <c r="B5" s="458"/>
      <c r="C5" s="305"/>
      <c r="D5" s="306" t="s">
        <v>133</v>
      </c>
      <c r="E5" s="306" t="s">
        <v>134</v>
      </c>
      <c r="F5" s="306" t="s">
        <v>135</v>
      </c>
      <c r="G5" s="306" t="s">
        <v>136</v>
      </c>
      <c r="H5" s="460" t="s">
        <v>137</v>
      </c>
      <c r="I5" s="461"/>
      <c r="J5" s="306" t="s">
        <v>138</v>
      </c>
      <c r="K5" s="116"/>
    </row>
    <row r="6" spans="1:11" ht="22.5" customHeight="1" x14ac:dyDescent="0.2">
      <c r="A6" s="457" t="s">
        <v>139</v>
      </c>
      <c r="B6" s="458"/>
      <c r="C6" s="305" t="s">
        <v>140</v>
      </c>
      <c r="D6" s="306" t="s">
        <v>86</v>
      </c>
      <c r="E6" s="306" t="s">
        <v>87</v>
      </c>
      <c r="F6" s="306" t="s">
        <v>88</v>
      </c>
      <c r="G6" s="306" t="s">
        <v>89</v>
      </c>
      <c r="H6" s="460" t="s">
        <v>90</v>
      </c>
      <c r="I6" s="461"/>
      <c r="J6" s="306" t="s">
        <v>91</v>
      </c>
      <c r="K6" s="116"/>
    </row>
    <row r="7" spans="1:11" ht="23.25" customHeight="1" x14ac:dyDescent="0.2">
      <c r="A7" s="462" t="s">
        <v>141</v>
      </c>
      <c r="B7" s="463"/>
      <c r="C7" s="278" t="s">
        <v>86</v>
      </c>
      <c r="D7" s="304">
        <v>0</v>
      </c>
      <c r="E7" s="304">
        <v>5310</v>
      </c>
      <c r="F7" s="304">
        <v>12950912.84</v>
      </c>
      <c r="G7" s="304">
        <v>12950912.84</v>
      </c>
      <c r="H7" s="464">
        <v>8127</v>
      </c>
      <c r="I7" s="465"/>
      <c r="J7" s="304">
        <v>220</v>
      </c>
      <c r="K7" s="116"/>
    </row>
    <row r="8" spans="1:11" ht="22.5" customHeight="1" x14ac:dyDescent="0.2">
      <c r="A8" s="462" t="s">
        <v>142</v>
      </c>
      <c r="B8" s="463"/>
      <c r="C8" s="278" t="s">
        <v>87</v>
      </c>
      <c r="D8" s="304">
        <v>0</v>
      </c>
      <c r="E8" s="304">
        <v>1147</v>
      </c>
      <c r="F8" s="304">
        <v>2410202</v>
      </c>
      <c r="G8" s="304">
        <v>2410202</v>
      </c>
      <c r="H8" s="464">
        <v>1307</v>
      </c>
      <c r="I8" s="465"/>
      <c r="J8" s="304">
        <v>23</v>
      </c>
      <c r="K8" s="116"/>
    </row>
    <row r="9" spans="1:11" ht="23.25" customHeight="1" x14ac:dyDescent="0.2">
      <c r="A9" s="462" t="s">
        <v>143</v>
      </c>
      <c r="B9" s="463"/>
      <c r="C9" s="278" t="s">
        <v>88</v>
      </c>
      <c r="D9" s="304">
        <v>0</v>
      </c>
      <c r="E9" s="304">
        <v>0</v>
      </c>
      <c r="F9" s="304">
        <v>0</v>
      </c>
      <c r="G9" s="304">
        <v>0</v>
      </c>
      <c r="H9" s="464">
        <v>0</v>
      </c>
      <c r="I9" s="465"/>
      <c r="J9" s="304">
        <v>0</v>
      </c>
      <c r="K9" s="116"/>
    </row>
    <row r="10" spans="1:11" ht="22.5" customHeight="1" x14ac:dyDescent="0.2">
      <c r="A10" s="462" t="s">
        <v>144</v>
      </c>
      <c r="B10" s="463"/>
      <c r="C10" s="278" t="s">
        <v>89</v>
      </c>
      <c r="D10" s="304">
        <v>0</v>
      </c>
      <c r="E10" s="304">
        <v>2</v>
      </c>
      <c r="F10" s="304">
        <v>3556</v>
      </c>
      <c r="G10" s="304">
        <v>3556</v>
      </c>
      <c r="H10" s="464">
        <v>2</v>
      </c>
      <c r="I10" s="465"/>
      <c r="J10" s="304">
        <v>0</v>
      </c>
      <c r="K10" s="116"/>
    </row>
    <row r="11" spans="1:11" ht="23.25" customHeight="1" x14ac:dyDescent="0.2">
      <c r="A11" s="462" t="s">
        <v>145</v>
      </c>
      <c r="B11" s="463"/>
      <c r="C11" s="278" t="s">
        <v>90</v>
      </c>
      <c r="D11" s="304">
        <v>0</v>
      </c>
      <c r="E11" s="304">
        <v>3829</v>
      </c>
      <c r="F11" s="304">
        <v>4947370.1399999997</v>
      </c>
      <c r="G11" s="304">
        <v>4947370.1399999997</v>
      </c>
      <c r="H11" s="464">
        <v>6178</v>
      </c>
      <c r="I11" s="465"/>
      <c r="J11" s="304">
        <v>196</v>
      </c>
      <c r="K11" s="116"/>
    </row>
    <row r="12" spans="1:11" ht="22.5" customHeight="1" x14ac:dyDescent="0.2">
      <c r="A12" s="462" t="s">
        <v>146</v>
      </c>
      <c r="B12" s="463"/>
      <c r="C12" s="278" t="s">
        <v>91</v>
      </c>
      <c r="D12" s="304">
        <v>0</v>
      </c>
      <c r="E12" s="304">
        <v>0</v>
      </c>
      <c r="F12" s="304">
        <v>0</v>
      </c>
      <c r="G12" s="304">
        <v>0</v>
      </c>
      <c r="H12" s="464">
        <v>0</v>
      </c>
      <c r="I12" s="465"/>
      <c r="J12" s="304">
        <v>0</v>
      </c>
      <c r="K12" s="116"/>
    </row>
    <row r="13" spans="1:11" ht="23.25" customHeight="1" x14ac:dyDescent="0.2">
      <c r="A13" s="462" t="s">
        <v>147</v>
      </c>
      <c r="B13" s="463"/>
      <c r="C13" s="278" t="s">
        <v>92</v>
      </c>
      <c r="D13" s="304">
        <v>0</v>
      </c>
      <c r="E13" s="304">
        <v>0</v>
      </c>
      <c r="F13" s="304">
        <v>0</v>
      </c>
      <c r="G13" s="304">
        <v>0</v>
      </c>
      <c r="H13" s="464">
        <v>0</v>
      </c>
      <c r="I13" s="465"/>
      <c r="J13" s="304">
        <v>0</v>
      </c>
      <c r="K13" s="116"/>
    </row>
    <row r="14" spans="1:11" ht="22.5" customHeight="1" x14ac:dyDescent="0.2">
      <c r="A14" s="462" t="s">
        <v>148</v>
      </c>
      <c r="B14" s="463"/>
      <c r="C14" s="278" t="s">
        <v>93</v>
      </c>
      <c r="D14" s="304">
        <v>0</v>
      </c>
      <c r="E14" s="304">
        <v>0</v>
      </c>
      <c r="F14" s="304">
        <v>0</v>
      </c>
      <c r="G14" s="304">
        <v>0</v>
      </c>
      <c r="H14" s="464">
        <v>0</v>
      </c>
      <c r="I14" s="465"/>
      <c r="J14" s="304">
        <v>0</v>
      </c>
      <c r="K14" s="116"/>
    </row>
    <row r="15" spans="1:11" ht="23.25" customHeight="1" x14ac:dyDescent="0.2">
      <c r="A15" s="462" t="s">
        <v>149</v>
      </c>
      <c r="B15" s="463"/>
      <c r="C15" s="278" t="s">
        <v>94</v>
      </c>
      <c r="D15" s="304">
        <v>0</v>
      </c>
      <c r="E15" s="304">
        <v>513</v>
      </c>
      <c r="F15" s="304">
        <v>4572024.37</v>
      </c>
      <c r="G15" s="304">
        <v>4572024.37</v>
      </c>
      <c r="H15" s="464">
        <v>535</v>
      </c>
      <c r="I15" s="465"/>
      <c r="J15" s="304">
        <v>1</v>
      </c>
      <c r="K15" s="116"/>
    </row>
    <row r="16" spans="1:11" ht="22.5" customHeight="1" x14ac:dyDescent="0.2">
      <c r="A16" s="462" t="s">
        <v>150</v>
      </c>
      <c r="B16" s="463"/>
      <c r="C16" s="278" t="s">
        <v>95</v>
      </c>
      <c r="D16" s="304">
        <v>0</v>
      </c>
      <c r="E16" s="304">
        <v>71</v>
      </c>
      <c r="F16" s="304">
        <v>1017760.33</v>
      </c>
      <c r="G16" s="304">
        <v>1017760.33</v>
      </c>
      <c r="H16" s="464">
        <v>105</v>
      </c>
      <c r="I16" s="465"/>
      <c r="J16" s="304">
        <v>0</v>
      </c>
      <c r="K16" s="116"/>
    </row>
    <row r="17" spans="1:10" ht="12.75" customHeight="1" x14ac:dyDescent="0.2">
      <c r="A17" s="462" t="s">
        <v>151</v>
      </c>
      <c r="B17" s="463"/>
      <c r="C17" s="278" t="s">
        <v>96</v>
      </c>
      <c r="D17" s="304">
        <v>0</v>
      </c>
      <c r="E17" s="304">
        <v>0</v>
      </c>
      <c r="F17" s="304">
        <v>0</v>
      </c>
      <c r="G17" s="304">
        <v>0</v>
      </c>
      <c r="H17" s="464">
        <v>0</v>
      </c>
      <c r="I17" s="465"/>
      <c r="J17" s="304">
        <v>0</v>
      </c>
    </row>
  </sheetData>
  <mergeCells count="28"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  <mergeCell ref="H7:I7"/>
    <mergeCell ref="H8:I8"/>
    <mergeCell ref="H9:I9"/>
    <mergeCell ref="H10:I10"/>
    <mergeCell ref="H11:I11"/>
    <mergeCell ref="A7:B7"/>
    <mergeCell ref="A8:B8"/>
    <mergeCell ref="A9:B9"/>
    <mergeCell ref="A10:B10"/>
    <mergeCell ref="A11:B11"/>
    <mergeCell ref="A6:B6"/>
    <mergeCell ref="B2:H2"/>
    <mergeCell ref="A5:B5"/>
    <mergeCell ref="H5:I5"/>
    <mergeCell ref="B3:H3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80" zoomScaleNormal="80" workbookViewId="0">
      <selection activeCell="G19" sqref="G19"/>
    </sheetView>
  </sheetViews>
  <sheetFormatPr defaultRowHeight="12.75" x14ac:dyDescent="0.2"/>
  <cols>
    <col min="1" max="1" width="5.7109375" style="106" customWidth="1"/>
    <col min="2" max="2" width="28.140625" style="106" customWidth="1"/>
    <col min="3" max="3" width="41.5703125" style="106" customWidth="1"/>
    <col min="4" max="16384" width="9.140625" style="106"/>
  </cols>
  <sheetData>
    <row r="1" spans="1:3" ht="63.75" thickBot="1" x14ac:dyDescent="0.25">
      <c r="A1" s="254" t="s">
        <v>1</v>
      </c>
      <c r="B1" s="254" t="s">
        <v>2</v>
      </c>
      <c r="C1" s="255" t="s">
        <v>176</v>
      </c>
    </row>
    <row r="2" spans="1:3" ht="27.95" customHeight="1" thickTop="1" x14ac:dyDescent="0.2">
      <c r="A2" s="256">
        <v>1</v>
      </c>
      <c r="B2" s="169" t="s">
        <v>70</v>
      </c>
      <c r="C2" s="197" t="s">
        <v>388</v>
      </c>
    </row>
    <row r="3" spans="1:3" ht="27.95" customHeight="1" x14ac:dyDescent="0.2">
      <c r="A3" s="257">
        <v>2</v>
      </c>
      <c r="B3" s="47" t="s">
        <v>69</v>
      </c>
      <c r="C3" s="147" t="s">
        <v>389</v>
      </c>
    </row>
    <row r="4" spans="1:3" ht="27.95" customHeight="1" x14ac:dyDescent="0.2">
      <c r="A4" s="258">
        <v>3</v>
      </c>
      <c r="B4" s="41" t="s">
        <v>68</v>
      </c>
      <c r="C4" s="145" t="s">
        <v>390</v>
      </c>
    </row>
    <row r="5" spans="1:3" ht="27.95" customHeight="1" x14ac:dyDescent="0.2">
      <c r="A5" s="257">
        <v>4</v>
      </c>
      <c r="B5" s="47" t="s">
        <v>67</v>
      </c>
      <c r="C5" s="147" t="s">
        <v>391</v>
      </c>
    </row>
    <row r="6" spans="1:3" ht="27.95" customHeight="1" x14ac:dyDescent="0.2">
      <c r="A6" s="258">
        <v>5</v>
      </c>
      <c r="B6" s="41" t="s">
        <v>66</v>
      </c>
      <c r="C6" s="145" t="s">
        <v>392</v>
      </c>
    </row>
    <row r="7" spans="1:3" ht="27.95" customHeight="1" x14ac:dyDescent="0.2">
      <c r="A7" s="257">
        <v>6</v>
      </c>
      <c r="B7" s="47" t="s">
        <v>9</v>
      </c>
      <c r="C7" s="147" t="s">
        <v>393</v>
      </c>
    </row>
    <row r="8" spans="1:3" ht="27.95" customHeight="1" x14ac:dyDescent="0.2">
      <c r="A8" s="258">
        <v>7</v>
      </c>
      <c r="B8" s="41" t="s">
        <v>10</v>
      </c>
      <c r="C8" s="145" t="s">
        <v>394</v>
      </c>
    </row>
    <row r="9" spans="1:3" ht="27.95" customHeight="1" x14ac:dyDescent="0.2">
      <c r="A9" s="257">
        <v>8</v>
      </c>
      <c r="B9" s="47" t="s">
        <v>11</v>
      </c>
      <c r="C9" s="147" t="s">
        <v>395</v>
      </c>
    </row>
    <row r="10" spans="1:3" ht="27.95" customHeight="1" x14ac:dyDescent="0.2">
      <c r="A10" s="258">
        <v>9</v>
      </c>
      <c r="B10" s="41" t="s">
        <v>12</v>
      </c>
      <c r="C10" s="145" t="s">
        <v>396</v>
      </c>
    </row>
    <row r="11" spans="1:3" ht="27.95" customHeight="1" x14ac:dyDescent="0.2">
      <c r="A11" s="257">
        <v>10</v>
      </c>
      <c r="B11" s="47" t="s">
        <v>13</v>
      </c>
      <c r="C11" s="147" t="s">
        <v>397</v>
      </c>
    </row>
    <row r="12" spans="1:3" ht="27.95" customHeight="1" x14ac:dyDescent="0.2">
      <c r="A12" s="258">
        <v>11</v>
      </c>
      <c r="B12" s="41" t="s">
        <v>14</v>
      </c>
      <c r="C12" s="145" t="s">
        <v>398</v>
      </c>
    </row>
    <row r="13" spans="1:3" ht="27.95" customHeight="1" x14ac:dyDescent="0.2">
      <c r="A13" s="257">
        <v>12</v>
      </c>
      <c r="B13" s="47" t="s">
        <v>15</v>
      </c>
      <c r="C13" s="147" t="s">
        <v>399</v>
      </c>
    </row>
    <row r="14" spans="1:3" ht="27.95" customHeight="1" x14ac:dyDescent="0.2">
      <c r="A14" s="258">
        <v>13</v>
      </c>
      <c r="B14" s="41" t="s">
        <v>16</v>
      </c>
      <c r="C14" s="145" t="s">
        <v>400</v>
      </c>
    </row>
    <row r="15" spans="1:3" ht="27.95" customHeight="1" x14ac:dyDescent="0.2">
      <c r="A15" s="257">
        <v>14</v>
      </c>
      <c r="B15" s="47" t="s">
        <v>17</v>
      </c>
      <c r="C15" s="147" t="s">
        <v>401</v>
      </c>
    </row>
    <row r="16" spans="1:3" ht="27.95" customHeight="1" x14ac:dyDescent="0.2">
      <c r="A16" s="258">
        <v>15</v>
      </c>
      <c r="B16" s="41" t="s">
        <v>18</v>
      </c>
      <c r="C16" s="145" t="s">
        <v>402</v>
      </c>
    </row>
    <row r="17" spans="1:3" ht="27.95" customHeight="1" x14ac:dyDescent="0.2">
      <c r="A17" s="257">
        <v>16</v>
      </c>
      <c r="B17" s="47" t="s">
        <v>19</v>
      </c>
      <c r="C17" s="147" t="s">
        <v>403</v>
      </c>
    </row>
    <row r="18" spans="1:3" ht="27.95" customHeight="1" x14ac:dyDescent="0.2">
      <c r="A18" s="258">
        <v>17</v>
      </c>
      <c r="B18" s="41" t="s">
        <v>20</v>
      </c>
      <c r="C18" s="145" t="s">
        <v>404</v>
      </c>
    </row>
    <row r="19" spans="1:3" ht="27.95" customHeight="1" x14ac:dyDescent="0.2">
      <c r="A19" s="259">
        <v>18</v>
      </c>
      <c r="B19" s="260" t="s">
        <v>21</v>
      </c>
      <c r="C19" s="269" t="s">
        <v>405</v>
      </c>
    </row>
    <row r="20" spans="1:3" ht="32.25" customHeight="1" x14ac:dyDescent="0.2">
      <c r="A20" s="334" t="s">
        <v>268</v>
      </c>
      <c r="B20" s="335"/>
      <c r="C20" s="144" t="s">
        <v>406</v>
      </c>
    </row>
    <row r="21" spans="1:3" ht="24.75" customHeight="1" x14ac:dyDescent="0.2"/>
    <row r="22" spans="1:3" ht="40.5" customHeight="1" x14ac:dyDescent="0.2">
      <c r="B22" s="466" t="s">
        <v>269</v>
      </c>
      <c r="C22" s="466"/>
    </row>
  </sheetData>
  <mergeCells count="2">
    <mergeCell ref="A20:B20"/>
    <mergeCell ref="B22:C2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sqref="A1:F1"/>
    </sheetView>
  </sheetViews>
  <sheetFormatPr defaultRowHeight="18.75" x14ac:dyDescent="0.3"/>
  <cols>
    <col min="1" max="1" width="3.7109375" style="134" customWidth="1"/>
    <col min="2" max="2" width="26" style="134" customWidth="1"/>
    <col min="3" max="3" width="19.5703125" style="134" customWidth="1"/>
    <col min="4" max="4" width="20" style="135" customWidth="1"/>
    <col min="5" max="5" width="20.28515625" style="136" customWidth="1"/>
    <col min="6" max="6" width="20.85546875" style="135" customWidth="1"/>
    <col min="7" max="10" width="9.140625" style="134" customWidth="1"/>
    <col min="11" max="16384" width="9.140625" style="134"/>
  </cols>
  <sheetData>
    <row r="1" spans="1:6" ht="64.5" customHeight="1" x14ac:dyDescent="0.3">
      <c r="A1" s="321" t="s">
        <v>272</v>
      </c>
      <c r="B1" s="321"/>
      <c r="C1" s="321"/>
      <c r="D1" s="321"/>
      <c r="E1" s="321"/>
      <c r="F1" s="321"/>
    </row>
    <row r="2" spans="1:6" ht="18.75" customHeight="1" x14ac:dyDescent="0.3">
      <c r="A2" s="330" t="s">
        <v>1</v>
      </c>
      <c r="B2" s="333" t="s">
        <v>2</v>
      </c>
      <c r="C2" s="330" t="s">
        <v>273</v>
      </c>
      <c r="D2" s="330" t="s">
        <v>274</v>
      </c>
      <c r="E2" s="330" t="s">
        <v>275</v>
      </c>
      <c r="F2" s="330" t="s">
        <v>206</v>
      </c>
    </row>
    <row r="3" spans="1:6" ht="18.75" customHeight="1" x14ac:dyDescent="0.3">
      <c r="A3" s="330"/>
      <c r="B3" s="333"/>
      <c r="C3" s="330"/>
      <c r="D3" s="330"/>
      <c r="E3" s="330"/>
      <c r="F3" s="330"/>
    </row>
    <row r="4" spans="1:6" ht="51" customHeight="1" x14ac:dyDescent="0.3">
      <c r="A4" s="330"/>
      <c r="B4" s="333"/>
      <c r="C4" s="330"/>
      <c r="D4" s="330"/>
      <c r="E4" s="330"/>
      <c r="F4" s="330"/>
    </row>
    <row r="5" spans="1:6" x14ac:dyDescent="0.3">
      <c r="A5" s="58">
        <v>1</v>
      </c>
      <c r="B5" s="59" t="s">
        <v>70</v>
      </c>
      <c r="C5" s="153" t="s">
        <v>276</v>
      </c>
      <c r="D5" s="153">
        <v>1025</v>
      </c>
      <c r="E5" s="153" t="s">
        <v>276</v>
      </c>
      <c r="F5" s="153">
        <v>1025</v>
      </c>
    </row>
    <row r="6" spans="1:6" x14ac:dyDescent="0.3">
      <c r="A6" s="62">
        <v>2</v>
      </c>
      <c r="B6" s="63" t="s">
        <v>69</v>
      </c>
      <c r="C6" s="64" t="s">
        <v>277</v>
      </c>
      <c r="D6" s="64">
        <v>973</v>
      </c>
      <c r="E6" s="64" t="s">
        <v>277</v>
      </c>
      <c r="F6" s="64">
        <v>973</v>
      </c>
    </row>
    <row r="7" spans="1:6" x14ac:dyDescent="0.3">
      <c r="A7" s="66">
        <v>3</v>
      </c>
      <c r="B7" s="67" t="s">
        <v>68</v>
      </c>
      <c r="C7" s="60" t="s">
        <v>278</v>
      </c>
      <c r="D7" s="60">
        <v>1633</v>
      </c>
      <c r="E7" s="60" t="s">
        <v>278</v>
      </c>
      <c r="F7" s="60">
        <v>1633</v>
      </c>
    </row>
    <row r="8" spans="1:6" x14ac:dyDescent="0.3">
      <c r="A8" s="62">
        <v>4</v>
      </c>
      <c r="B8" s="63" t="s">
        <v>67</v>
      </c>
      <c r="C8" s="64" t="s">
        <v>279</v>
      </c>
      <c r="D8" s="64">
        <v>4877</v>
      </c>
      <c r="E8" s="64" t="s">
        <v>279</v>
      </c>
      <c r="F8" s="64">
        <v>4877</v>
      </c>
    </row>
    <row r="9" spans="1:6" x14ac:dyDescent="0.3">
      <c r="A9" s="66">
        <v>5</v>
      </c>
      <c r="B9" s="67" t="s">
        <v>66</v>
      </c>
      <c r="C9" s="60" t="s">
        <v>280</v>
      </c>
      <c r="D9" s="60">
        <v>2109</v>
      </c>
      <c r="E9" s="60" t="s">
        <v>280</v>
      </c>
      <c r="F9" s="60">
        <v>2109</v>
      </c>
    </row>
    <row r="10" spans="1:6" x14ac:dyDescent="0.3">
      <c r="A10" s="62">
        <v>6</v>
      </c>
      <c r="B10" s="63" t="s">
        <v>9</v>
      </c>
      <c r="C10" s="64" t="s">
        <v>281</v>
      </c>
      <c r="D10" s="64">
        <v>3455</v>
      </c>
      <c r="E10" s="64" t="s">
        <v>281</v>
      </c>
      <c r="F10" s="64">
        <v>3455</v>
      </c>
    </row>
    <row r="11" spans="1:6" x14ac:dyDescent="0.3">
      <c r="A11" s="66">
        <v>7</v>
      </c>
      <c r="B11" s="67" t="s">
        <v>10</v>
      </c>
      <c r="C11" s="153" t="s">
        <v>282</v>
      </c>
      <c r="D11" s="153">
        <v>1715</v>
      </c>
      <c r="E11" s="153" t="s">
        <v>282</v>
      </c>
      <c r="F11" s="153">
        <v>1715</v>
      </c>
    </row>
    <row r="12" spans="1:6" x14ac:dyDescent="0.3">
      <c r="A12" s="62">
        <v>8</v>
      </c>
      <c r="B12" s="63" t="s">
        <v>11</v>
      </c>
      <c r="C12" s="64" t="s">
        <v>283</v>
      </c>
      <c r="D12" s="64">
        <v>1198</v>
      </c>
      <c r="E12" s="64" t="s">
        <v>283</v>
      </c>
      <c r="F12" s="64">
        <v>1198</v>
      </c>
    </row>
    <row r="13" spans="1:6" x14ac:dyDescent="0.3">
      <c r="A13" s="66">
        <v>9</v>
      </c>
      <c r="B13" s="67" t="s">
        <v>12</v>
      </c>
      <c r="C13" s="60" t="s">
        <v>284</v>
      </c>
      <c r="D13" s="60">
        <v>1724</v>
      </c>
      <c r="E13" s="60" t="s">
        <v>284</v>
      </c>
      <c r="F13" s="60">
        <v>1724</v>
      </c>
    </row>
    <row r="14" spans="1:6" x14ac:dyDescent="0.3">
      <c r="A14" s="62">
        <v>10</v>
      </c>
      <c r="B14" s="63" t="s">
        <v>13</v>
      </c>
      <c r="C14" s="64" t="s">
        <v>285</v>
      </c>
      <c r="D14" s="64">
        <v>583</v>
      </c>
      <c r="E14" s="64" t="s">
        <v>285</v>
      </c>
      <c r="F14" s="64">
        <v>583</v>
      </c>
    </row>
    <row r="15" spans="1:6" x14ac:dyDescent="0.3">
      <c r="A15" s="66">
        <v>11</v>
      </c>
      <c r="B15" s="67" t="s">
        <v>14</v>
      </c>
      <c r="C15" s="60" t="s">
        <v>286</v>
      </c>
      <c r="D15" s="60">
        <v>1515</v>
      </c>
      <c r="E15" s="60" t="s">
        <v>286</v>
      </c>
      <c r="F15" s="60">
        <v>1515</v>
      </c>
    </row>
    <row r="16" spans="1:6" x14ac:dyDescent="0.3">
      <c r="A16" s="62">
        <v>12</v>
      </c>
      <c r="B16" s="63" t="s">
        <v>15</v>
      </c>
      <c r="C16" s="64" t="s">
        <v>287</v>
      </c>
      <c r="D16" s="64">
        <v>860</v>
      </c>
      <c r="E16" s="64" t="s">
        <v>287</v>
      </c>
      <c r="F16" s="64">
        <v>860</v>
      </c>
    </row>
    <row r="17" spans="1:6" x14ac:dyDescent="0.3">
      <c r="A17" s="66">
        <v>13</v>
      </c>
      <c r="B17" s="67" t="s">
        <v>16</v>
      </c>
      <c r="C17" s="60" t="s">
        <v>288</v>
      </c>
      <c r="D17" s="60">
        <v>732</v>
      </c>
      <c r="E17" s="60" t="s">
        <v>288</v>
      </c>
      <c r="F17" s="60">
        <v>732</v>
      </c>
    </row>
    <row r="18" spans="1:6" x14ac:dyDescent="0.3">
      <c r="A18" s="62">
        <v>14</v>
      </c>
      <c r="B18" s="63" t="s">
        <v>17</v>
      </c>
      <c r="C18" s="64" t="s">
        <v>246</v>
      </c>
      <c r="D18" s="64">
        <v>1533</v>
      </c>
      <c r="E18" s="64" t="s">
        <v>246</v>
      </c>
      <c r="F18" s="64">
        <v>1533</v>
      </c>
    </row>
    <row r="19" spans="1:6" x14ac:dyDescent="0.3">
      <c r="A19" s="62">
        <v>15</v>
      </c>
      <c r="B19" s="67" t="s">
        <v>18</v>
      </c>
      <c r="C19" s="60" t="s">
        <v>289</v>
      </c>
      <c r="D19" s="60">
        <v>950</v>
      </c>
      <c r="E19" s="60" t="s">
        <v>289</v>
      </c>
      <c r="F19" s="60">
        <v>950</v>
      </c>
    </row>
    <row r="20" spans="1:6" x14ac:dyDescent="0.3">
      <c r="A20" s="62">
        <v>16</v>
      </c>
      <c r="B20" s="63" t="s">
        <v>19</v>
      </c>
      <c r="C20" s="64" t="s">
        <v>290</v>
      </c>
      <c r="D20" s="64">
        <v>946</v>
      </c>
      <c r="E20" s="64" t="s">
        <v>290</v>
      </c>
      <c r="F20" s="64">
        <v>946</v>
      </c>
    </row>
    <row r="21" spans="1:6" x14ac:dyDescent="0.3">
      <c r="A21" s="66">
        <v>17</v>
      </c>
      <c r="B21" s="67" t="s">
        <v>20</v>
      </c>
      <c r="C21" s="60" t="s">
        <v>291</v>
      </c>
      <c r="D21" s="60">
        <v>1255</v>
      </c>
      <c r="E21" s="60" t="s">
        <v>291</v>
      </c>
      <c r="F21" s="60">
        <v>1255</v>
      </c>
    </row>
    <row r="22" spans="1:6" x14ac:dyDescent="0.3">
      <c r="A22" s="62">
        <v>18</v>
      </c>
      <c r="B22" s="63" t="s">
        <v>21</v>
      </c>
      <c r="C22" s="154" t="s">
        <v>292</v>
      </c>
      <c r="D22" s="154">
        <v>1905</v>
      </c>
      <c r="E22" s="154" t="s">
        <v>292</v>
      </c>
      <c r="F22" s="154">
        <v>1905</v>
      </c>
    </row>
    <row r="23" spans="1:6" x14ac:dyDescent="0.3">
      <c r="A23" s="331" t="s">
        <v>22</v>
      </c>
      <c r="B23" s="332"/>
      <c r="C23" s="155" t="s">
        <v>293</v>
      </c>
      <c r="D23" s="291">
        <v>28988</v>
      </c>
      <c r="E23" s="155" t="s">
        <v>293</v>
      </c>
      <c r="F23" s="291">
        <v>28988</v>
      </c>
    </row>
    <row r="24" spans="1:6" x14ac:dyDescent="0.3">
      <c r="A24" s="156"/>
      <c r="B24" s="156"/>
      <c r="C24" s="156"/>
      <c r="D24" s="156"/>
      <c r="E24" s="157"/>
      <c r="F24" s="156"/>
    </row>
    <row r="25" spans="1:6" x14ac:dyDescent="0.3">
      <c r="A25" s="158"/>
      <c r="B25" s="158"/>
      <c r="C25" s="157"/>
      <c r="D25" s="157"/>
      <c r="E25" s="157"/>
      <c r="F25" s="157"/>
    </row>
    <row r="26" spans="1:6" ht="36" customHeight="1" x14ac:dyDescent="0.3">
      <c r="A26" s="329" t="s">
        <v>237</v>
      </c>
      <c r="B26" s="329"/>
      <c r="C26" s="329"/>
      <c r="D26" s="329"/>
      <c r="E26" s="329"/>
      <c r="F26" s="329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R4" sqref="R4"/>
    </sheetView>
  </sheetViews>
  <sheetFormatPr defaultColWidth="9.140625" defaultRowHeight="18.75" x14ac:dyDescent="0.3"/>
  <cols>
    <col min="1" max="1" width="4.42578125" style="128" customWidth="1"/>
    <col min="2" max="2" width="26.7109375" style="128" customWidth="1"/>
    <col min="3" max="3" width="15.42578125" style="129" customWidth="1"/>
    <col min="4" max="4" width="11.7109375" style="129" customWidth="1"/>
    <col min="5" max="5" width="9.28515625" style="129" customWidth="1"/>
    <col min="6" max="6" width="9.7109375" style="129" customWidth="1"/>
    <col min="7" max="8" width="9" style="129" customWidth="1"/>
    <col min="9" max="9" width="10.7109375" style="128" customWidth="1"/>
    <col min="10" max="10" width="11.28515625" style="128" customWidth="1"/>
    <col min="11" max="11" width="9.42578125" style="128" customWidth="1"/>
    <col min="12" max="12" width="9.140625" style="128" bestFit="1" customWidth="1"/>
    <col min="13" max="14" width="9.7109375" style="128" customWidth="1"/>
    <col min="15" max="15" width="15.7109375" style="128" customWidth="1"/>
    <col min="16" max="16" width="14.28515625" style="128" customWidth="1"/>
    <col min="17" max="16384" width="9.140625" style="128"/>
  </cols>
  <sheetData>
    <row r="1" spans="1:15" ht="35.25" customHeight="1" x14ac:dyDescent="0.3">
      <c r="A1" s="336" t="s">
        <v>294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9.5" customHeight="1" x14ac:dyDescent="0.3">
      <c r="A2" s="337" t="s">
        <v>1</v>
      </c>
      <c r="B2" s="337" t="s">
        <v>205</v>
      </c>
      <c r="C2" s="337" t="s">
        <v>204</v>
      </c>
      <c r="D2" s="338" t="s">
        <v>203</v>
      </c>
      <c r="E2" s="339"/>
      <c r="F2" s="339"/>
      <c r="G2" s="339"/>
      <c r="H2" s="339"/>
      <c r="I2" s="339"/>
      <c r="J2" s="339"/>
      <c r="K2" s="339"/>
      <c r="L2" s="339"/>
      <c r="M2" s="339"/>
      <c r="N2" s="270"/>
      <c r="O2" s="340" t="s">
        <v>202</v>
      </c>
    </row>
    <row r="3" spans="1:15" ht="35.25" customHeight="1" x14ac:dyDescent="0.3">
      <c r="A3" s="337"/>
      <c r="B3" s="337"/>
      <c r="C3" s="337"/>
      <c r="D3" s="133" t="s">
        <v>201</v>
      </c>
      <c r="E3" s="133" t="s">
        <v>200</v>
      </c>
      <c r="F3" s="133" t="s">
        <v>199</v>
      </c>
      <c r="G3" s="133" t="s">
        <v>198</v>
      </c>
      <c r="H3" s="133" t="s">
        <v>197</v>
      </c>
      <c r="I3" s="133" t="s">
        <v>196</v>
      </c>
      <c r="J3" s="133" t="s">
        <v>195</v>
      </c>
      <c r="K3" s="133" t="s">
        <v>194</v>
      </c>
      <c r="L3" s="133" t="s">
        <v>193</v>
      </c>
      <c r="M3" s="133" t="s">
        <v>192</v>
      </c>
      <c r="N3" s="133" t="s">
        <v>241</v>
      </c>
      <c r="O3" s="340"/>
    </row>
    <row r="4" spans="1:15" ht="22.5" customHeight="1" x14ac:dyDescent="0.3">
      <c r="A4" s="34">
        <v>1</v>
      </c>
      <c r="B4" s="41" t="s">
        <v>70</v>
      </c>
      <c r="C4" s="272">
        <v>1076</v>
      </c>
      <c r="D4" s="34">
        <v>802</v>
      </c>
      <c r="E4" s="34">
        <v>192</v>
      </c>
      <c r="F4" s="34">
        <v>58</v>
      </c>
      <c r="G4" s="34">
        <v>16</v>
      </c>
      <c r="H4" s="34">
        <v>5</v>
      </c>
      <c r="I4" s="34">
        <v>0</v>
      </c>
      <c r="J4" s="34">
        <v>2</v>
      </c>
      <c r="K4" s="34">
        <v>0</v>
      </c>
      <c r="L4" s="34">
        <v>0</v>
      </c>
      <c r="M4" s="34">
        <v>0</v>
      </c>
      <c r="N4" s="34">
        <v>0</v>
      </c>
      <c r="O4" s="272">
        <v>3627</v>
      </c>
    </row>
    <row r="5" spans="1:15" ht="22.5" customHeight="1" x14ac:dyDescent="0.3">
      <c r="A5" s="275">
        <v>2</v>
      </c>
      <c r="B5" s="47" t="s">
        <v>69</v>
      </c>
      <c r="C5" s="271">
        <v>1046</v>
      </c>
      <c r="D5" s="275">
        <v>743</v>
      </c>
      <c r="E5" s="275">
        <v>205</v>
      </c>
      <c r="F5" s="275">
        <v>61</v>
      </c>
      <c r="G5" s="275">
        <v>23</v>
      </c>
      <c r="H5" s="275">
        <v>7</v>
      </c>
      <c r="I5" s="275">
        <v>4</v>
      </c>
      <c r="J5" s="275">
        <v>2</v>
      </c>
      <c r="K5" s="275">
        <v>1</v>
      </c>
      <c r="L5" s="275">
        <v>0</v>
      </c>
      <c r="M5" s="275">
        <v>0</v>
      </c>
      <c r="N5" s="275">
        <v>0</v>
      </c>
      <c r="O5" s="271">
        <v>3601</v>
      </c>
    </row>
    <row r="6" spans="1:15" ht="22.5" customHeight="1" x14ac:dyDescent="0.3">
      <c r="A6" s="34">
        <v>3</v>
      </c>
      <c r="B6" s="41" t="s">
        <v>68</v>
      </c>
      <c r="C6" s="272">
        <v>1173</v>
      </c>
      <c r="D6" s="34">
        <v>908</v>
      </c>
      <c r="E6" s="34">
        <v>181</v>
      </c>
      <c r="F6" s="34">
        <v>49</v>
      </c>
      <c r="G6" s="34">
        <v>18</v>
      </c>
      <c r="H6" s="34">
        <v>13</v>
      </c>
      <c r="I6" s="34">
        <v>2</v>
      </c>
      <c r="J6" s="34">
        <v>1</v>
      </c>
      <c r="K6" s="34">
        <v>0</v>
      </c>
      <c r="L6" s="34">
        <v>0</v>
      </c>
      <c r="M6" s="34">
        <v>0</v>
      </c>
      <c r="N6" s="34">
        <v>0</v>
      </c>
      <c r="O6" s="272">
        <v>3928</v>
      </c>
    </row>
    <row r="7" spans="1:15" ht="22.5" customHeight="1" x14ac:dyDescent="0.3">
      <c r="A7" s="275">
        <v>4</v>
      </c>
      <c r="B7" s="47" t="s">
        <v>67</v>
      </c>
      <c r="C7" s="271">
        <v>1864</v>
      </c>
      <c r="D7" s="275">
        <v>1538</v>
      </c>
      <c r="E7" s="275">
        <v>250</v>
      </c>
      <c r="F7" s="275">
        <v>50</v>
      </c>
      <c r="G7" s="275">
        <v>15</v>
      </c>
      <c r="H7" s="275">
        <v>7</v>
      </c>
      <c r="I7" s="275">
        <v>2</v>
      </c>
      <c r="J7" s="275">
        <v>1</v>
      </c>
      <c r="K7" s="275">
        <v>0</v>
      </c>
      <c r="L7" s="275">
        <v>0</v>
      </c>
      <c r="M7" s="275">
        <v>0</v>
      </c>
      <c r="N7" s="275">
        <v>0</v>
      </c>
      <c r="O7" s="271">
        <v>6049</v>
      </c>
    </row>
    <row r="8" spans="1:15" ht="22.5" customHeight="1" x14ac:dyDescent="0.3">
      <c r="A8" s="34">
        <v>5</v>
      </c>
      <c r="B8" s="41" t="s">
        <v>66</v>
      </c>
      <c r="C8" s="272">
        <v>1384</v>
      </c>
      <c r="D8" s="34">
        <v>1116</v>
      </c>
      <c r="E8" s="34">
        <v>202</v>
      </c>
      <c r="F8" s="34">
        <v>46</v>
      </c>
      <c r="G8" s="34">
        <v>12</v>
      </c>
      <c r="H8" s="34">
        <v>6</v>
      </c>
      <c r="I8" s="34">
        <v>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272">
        <v>4516</v>
      </c>
    </row>
    <row r="9" spans="1:15" ht="22.5" customHeight="1" x14ac:dyDescent="0.3">
      <c r="A9" s="275">
        <v>6</v>
      </c>
      <c r="B9" s="47" t="s">
        <v>9</v>
      </c>
      <c r="C9" s="271">
        <v>2685</v>
      </c>
      <c r="D9" s="275">
        <v>2045</v>
      </c>
      <c r="E9" s="275">
        <v>445</v>
      </c>
      <c r="F9" s="275">
        <v>119</v>
      </c>
      <c r="G9" s="275">
        <v>40</v>
      </c>
      <c r="H9" s="275">
        <v>22</v>
      </c>
      <c r="I9" s="275">
        <v>8</v>
      </c>
      <c r="J9" s="275">
        <v>3</v>
      </c>
      <c r="K9" s="275">
        <v>2</v>
      </c>
      <c r="L9" s="275">
        <v>0</v>
      </c>
      <c r="M9" s="275">
        <v>0</v>
      </c>
      <c r="N9" s="275">
        <v>0</v>
      </c>
      <c r="O9" s="271">
        <v>9028</v>
      </c>
    </row>
    <row r="10" spans="1:15" ht="22.5" customHeight="1" x14ac:dyDescent="0.3">
      <c r="A10" s="34">
        <v>7</v>
      </c>
      <c r="B10" s="41" t="s">
        <v>10</v>
      </c>
      <c r="C10" s="272">
        <v>1519</v>
      </c>
      <c r="D10" s="34">
        <v>1189</v>
      </c>
      <c r="E10" s="34">
        <v>241</v>
      </c>
      <c r="F10" s="34">
        <v>50</v>
      </c>
      <c r="G10" s="34">
        <v>24</v>
      </c>
      <c r="H10" s="34">
        <v>9</v>
      </c>
      <c r="I10" s="34">
        <v>4</v>
      </c>
      <c r="J10" s="34">
        <v>2</v>
      </c>
      <c r="K10" s="34">
        <v>0</v>
      </c>
      <c r="L10" s="34">
        <v>0</v>
      </c>
      <c r="M10" s="34">
        <v>0</v>
      </c>
      <c r="N10" s="34">
        <v>0</v>
      </c>
      <c r="O10" s="272">
        <v>5038</v>
      </c>
    </row>
    <row r="11" spans="1:15" ht="22.5" customHeight="1" x14ac:dyDescent="0.3">
      <c r="A11" s="275">
        <v>8</v>
      </c>
      <c r="B11" s="47" t="s">
        <v>11</v>
      </c>
      <c r="C11" s="271">
        <v>717</v>
      </c>
      <c r="D11" s="275">
        <v>566</v>
      </c>
      <c r="E11" s="275">
        <v>114</v>
      </c>
      <c r="F11" s="275">
        <v>27</v>
      </c>
      <c r="G11" s="275">
        <v>5</v>
      </c>
      <c r="H11" s="275">
        <v>5</v>
      </c>
      <c r="I11" s="275">
        <v>0</v>
      </c>
      <c r="J11" s="275">
        <v>0</v>
      </c>
      <c r="K11" s="275">
        <v>1</v>
      </c>
      <c r="L11" s="275">
        <v>0</v>
      </c>
      <c r="M11" s="275">
        <v>0</v>
      </c>
      <c r="N11" s="275">
        <v>0</v>
      </c>
      <c r="O11" s="271">
        <v>2354</v>
      </c>
    </row>
    <row r="12" spans="1:15" ht="22.5" customHeight="1" x14ac:dyDescent="0.3">
      <c r="A12" s="34">
        <v>9</v>
      </c>
      <c r="B12" s="41" t="s">
        <v>12</v>
      </c>
      <c r="C12" s="272">
        <v>1109</v>
      </c>
      <c r="D12" s="34">
        <v>842</v>
      </c>
      <c r="E12" s="34">
        <v>195</v>
      </c>
      <c r="F12" s="34">
        <v>45</v>
      </c>
      <c r="G12" s="34">
        <v>18</v>
      </c>
      <c r="H12" s="34">
        <v>7</v>
      </c>
      <c r="I12" s="34">
        <v>2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272">
        <v>3704</v>
      </c>
    </row>
    <row r="13" spans="1:15" ht="22.5" customHeight="1" x14ac:dyDescent="0.3">
      <c r="A13" s="275">
        <v>10</v>
      </c>
      <c r="B13" s="47" t="s">
        <v>13</v>
      </c>
      <c r="C13" s="271">
        <v>465</v>
      </c>
      <c r="D13" s="275">
        <v>364</v>
      </c>
      <c r="E13" s="275">
        <v>77</v>
      </c>
      <c r="F13" s="275">
        <v>15</v>
      </c>
      <c r="G13" s="275">
        <v>4</v>
      </c>
      <c r="H13" s="275">
        <v>1</v>
      </c>
      <c r="I13" s="275">
        <v>2</v>
      </c>
      <c r="J13" s="275">
        <v>2</v>
      </c>
      <c r="K13" s="275">
        <v>0</v>
      </c>
      <c r="L13" s="275">
        <v>0</v>
      </c>
      <c r="M13" s="275">
        <v>0</v>
      </c>
      <c r="N13" s="275">
        <v>0</v>
      </c>
      <c r="O13" s="271">
        <v>1540</v>
      </c>
    </row>
    <row r="14" spans="1:15" ht="22.5" customHeight="1" x14ac:dyDescent="0.3">
      <c r="A14" s="34">
        <v>11</v>
      </c>
      <c r="B14" s="41" t="s">
        <v>14</v>
      </c>
      <c r="C14" s="272">
        <v>1219</v>
      </c>
      <c r="D14" s="34">
        <v>944</v>
      </c>
      <c r="E14" s="34">
        <v>203</v>
      </c>
      <c r="F14" s="34">
        <v>51</v>
      </c>
      <c r="G14" s="34">
        <v>16</v>
      </c>
      <c r="H14" s="34">
        <v>2</v>
      </c>
      <c r="I14" s="34">
        <v>3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272">
        <v>4033</v>
      </c>
    </row>
    <row r="15" spans="1:15" ht="22.5" customHeight="1" x14ac:dyDescent="0.3">
      <c r="A15" s="275">
        <v>12</v>
      </c>
      <c r="B15" s="47" t="s">
        <v>15</v>
      </c>
      <c r="C15" s="271">
        <v>867</v>
      </c>
      <c r="D15" s="275">
        <v>637</v>
      </c>
      <c r="E15" s="275">
        <v>147</v>
      </c>
      <c r="F15" s="275">
        <v>51</v>
      </c>
      <c r="G15" s="275">
        <v>21</v>
      </c>
      <c r="H15" s="275">
        <v>8</v>
      </c>
      <c r="I15" s="275">
        <v>3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1">
        <v>2960</v>
      </c>
    </row>
    <row r="16" spans="1:15" ht="22.5" customHeight="1" x14ac:dyDescent="0.3">
      <c r="A16" s="34">
        <v>13</v>
      </c>
      <c r="B16" s="41" t="s">
        <v>16</v>
      </c>
      <c r="C16" s="272">
        <v>869</v>
      </c>
      <c r="D16" s="34">
        <v>668</v>
      </c>
      <c r="E16" s="34">
        <v>141</v>
      </c>
      <c r="F16" s="34">
        <v>46</v>
      </c>
      <c r="G16" s="34">
        <v>9</v>
      </c>
      <c r="H16" s="34">
        <v>3</v>
      </c>
      <c r="I16" s="34">
        <v>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272">
        <v>2890</v>
      </c>
    </row>
    <row r="17" spans="1:15" ht="22.5" customHeight="1" x14ac:dyDescent="0.3">
      <c r="A17" s="275">
        <v>14</v>
      </c>
      <c r="B17" s="47" t="s">
        <v>17</v>
      </c>
      <c r="C17" s="271">
        <v>1098</v>
      </c>
      <c r="D17" s="275">
        <v>836</v>
      </c>
      <c r="E17" s="275">
        <v>187</v>
      </c>
      <c r="F17" s="275">
        <v>48</v>
      </c>
      <c r="G17" s="275">
        <v>20</v>
      </c>
      <c r="H17" s="275">
        <v>3</v>
      </c>
      <c r="I17" s="275">
        <v>3</v>
      </c>
      <c r="J17" s="275">
        <v>1</v>
      </c>
      <c r="K17" s="275">
        <v>0</v>
      </c>
      <c r="L17" s="275">
        <v>0</v>
      </c>
      <c r="M17" s="275">
        <v>0</v>
      </c>
      <c r="N17" s="275">
        <v>0</v>
      </c>
      <c r="O17" s="271">
        <v>3670</v>
      </c>
    </row>
    <row r="18" spans="1:15" ht="22.5" customHeight="1" x14ac:dyDescent="0.3">
      <c r="A18" s="34">
        <v>15</v>
      </c>
      <c r="B18" s="41" t="s">
        <v>18</v>
      </c>
      <c r="C18" s="272">
        <v>936</v>
      </c>
      <c r="D18" s="34">
        <v>698</v>
      </c>
      <c r="E18" s="34">
        <v>174</v>
      </c>
      <c r="F18" s="34">
        <v>43</v>
      </c>
      <c r="G18" s="34">
        <v>14</v>
      </c>
      <c r="H18" s="34">
        <v>3</v>
      </c>
      <c r="I18" s="34">
        <v>1</v>
      </c>
      <c r="J18" s="34">
        <v>2</v>
      </c>
      <c r="K18" s="34">
        <v>0</v>
      </c>
      <c r="L18" s="34">
        <v>0</v>
      </c>
      <c r="M18" s="34">
        <v>0</v>
      </c>
      <c r="N18" s="34">
        <v>0</v>
      </c>
      <c r="O18" s="272">
        <v>3146</v>
      </c>
    </row>
    <row r="19" spans="1:15" ht="22.5" customHeight="1" x14ac:dyDescent="0.3">
      <c r="A19" s="275">
        <v>16</v>
      </c>
      <c r="B19" s="47" t="s">
        <v>19</v>
      </c>
      <c r="C19" s="271">
        <v>838</v>
      </c>
      <c r="D19" s="275">
        <v>656</v>
      </c>
      <c r="E19" s="275">
        <v>140</v>
      </c>
      <c r="F19" s="275">
        <v>29</v>
      </c>
      <c r="G19" s="275">
        <v>10</v>
      </c>
      <c r="H19" s="275">
        <v>1</v>
      </c>
      <c r="I19" s="275">
        <v>1</v>
      </c>
      <c r="J19" s="275">
        <v>0</v>
      </c>
      <c r="K19" s="275">
        <v>0</v>
      </c>
      <c r="L19" s="275">
        <v>0</v>
      </c>
      <c r="M19" s="275">
        <v>0</v>
      </c>
      <c r="N19" s="275">
        <v>1</v>
      </c>
      <c r="O19" s="271">
        <v>2761</v>
      </c>
    </row>
    <row r="20" spans="1:15" ht="22.5" customHeight="1" x14ac:dyDescent="0.3">
      <c r="A20" s="34">
        <v>17</v>
      </c>
      <c r="B20" s="41" t="s">
        <v>20</v>
      </c>
      <c r="C20" s="272">
        <v>717</v>
      </c>
      <c r="D20" s="34">
        <v>579</v>
      </c>
      <c r="E20" s="34">
        <v>104</v>
      </c>
      <c r="F20" s="34">
        <v>25</v>
      </c>
      <c r="G20" s="34">
        <v>4</v>
      </c>
      <c r="H20" s="34">
        <v>3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272">
        <v>2346</v>
      </c>
    </row>
    <row r="21" spans="1:15" ht="22.5" customHeight="1" x14ac:dyDescent="0.3">
      <c r="A21" s="275">
        <v>18</v>
      </c>
      <c r="B21" s="47" t="s">
        <v>21</v>
      </c>
      <c r="C21" s="271">
        <v>1335</v>
      </c>
      <c r="D21" s="275">
        <v>1001</v>
      </c>
      <c r="E21" s="275">
        <v>234</v>
      </c>
      <c r="F21" s="275">
        <v>70</v>
      </c>
      <c r="G21" s="275">
        <v>18</v>
      </c>
      <c r="H21" s="275">
        <v>7</v>
      </c>
      <c r="I21" s="275">
        <v>4</v>
      </c>
      <c r="J21" s="275">
        <v>0</v>
      </c>
      <c r="K21" s="275">
        <v>0</v>
      </c>
      <c r="L21" s="275">
        <v>1</v>
      </c>
      <c r="M21" s="275">
        <v>0</v>
      </c>
      <c r="N21" s="275">
        <v>0</v>
      </c>
      <c r="O21" s="271">
        <v>4488</v>
      </c>
    </row>
    <row r="22" spans="1:15" ht="30.75" customHeight="1" x14ac:dyDescent="0.3">
      <c r="A22" s="334" t="s">
        <v>22</v>
      </c>
      <c r="B22" s="335"/>
      <c r="C22" s="132">
        <f t="shared" ref="C22:J22" si="0">SUM(C4:C21)</f>
        <v>20917</v>
      </c>
      <c r="D22" s="132">
        <f t="shared" si="0"/>
        <v>16132</v>
      </c>
      <c r="E22" s="132">
        <f t="shared" si="0"/>
        <v>3432</v>
      </c>
      <c r="F22" s="132">
        <f t="shared" si="0"/>
        <v>883</v>
      </c>
      <c r="G22" s="132">
        <f t="shared" si="0"/>
        <v>287</v>
      </c>
      <c r="H22" s="132">
        <f t="shared" si="0"/>
        <v>112</v>
      </c>
      <c r="I22" s="132">
        <f t="shared" si="0"/>
        <v>43</v>
      </c>
      <c r="J22" s="132">
        <f t="shared" si="0"/>
        <v>17</v>
      </c>
      <c r="K22" s="132">
        <f t="shared" ref="K22:N22" si="1">SUM(K4:K21)</f>
        <v>4</v>
      </c>
      <c r="L22" s="132">
        <f t="shared" si="1"/>
        <v>1</v>
      </c>
      <c r="M22" s="132">
        <f t="shared" si="1"/>
        <v>0</v>
      </c>
      <c r="N22" s="132">
        <f t="shared" si="1"/>
        <v>1</v>
      </c>
      <c r="O22" s="132">
        <f>SUM(O4:O21)</f>
        <v>69679</v>
      </c>
    </row>
    <row r="23" spans="1:15" x14ac:dyDescent="0.3">
      <c r="I23" s="129"/>
      <c r="J23" s="129"/>
      <c r="K23" s="129"/>
      <c r="L23" s="129"/>
      <c r="M23" s="129"/>
      <c r="N23" s="129"/>
      <c r="O23" s="130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sqref="A1:J1"/>
    </sheetView>
  </sheetViews>
  <sheetFormatPr defaultRowHeight="15.75" x14ac:dyDescent="0.25"/>
  <cols>
    <col min="1" max="1" width="8.85546875" style="75" customWidth="1"/>
    <col min="2" max="2" width="21.42578125" style="75" bestFit="1" customWidth="1"/>
    <col min="3" max="3" width="14.42578125" style="75" customWidth="1"/>
    <col min="4" max="10" width="14.28515625" style="75" customWidth="1"/>
    <col min="11" max="16384" width="9.140625" style="75"/>
  </cols>
  <sheetData>
    <row r="1" spans="1:11" s="77" customFormat="1" ht="62.25" customHeight="1" x14ac:dyDescent="0.25">
      <c r="A1" s="341" t="s">
        <v>295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1" s="77" customFormat="1" ht="47.25" customHeight="1" x14ac:dyDescent="0.25">
      <c r="A2" s="159" t="s">
        <v>1</v>
      </c>
      <c r="B2" s="288" t="s">
        <v>2</v>
      </c>
      <c r="C2" s="324" t="s">
        <v>296</v>
      </c>
      <c r="D2" s="324"/>
      <c r="E2" s="324"/>
      <c r="F2" s="324"/>
      <c r="G2" s="324" t="s">
        <v>249</v>
      </c>
      <c r="H2" s="324"/>
      <c r="I2" s="324"/>
      <c r="J2" s="324"/>
    </row>
    <row r="3" spans="1:11" s="77" customFormat="1" x14ac:dyDescent="0.25">
      <c r="A3" s="159"/>
      <c r="B3" s="288"/>
      <c r="C3" s="288" t="s">
        <v>170</v>
      </c>
      <c r="D3" s="288" t="s">
        <v>171</v>
      </c>
      <c r="E3" s="288" t="s">
        <v>172</v>
      </c>
      <c r="F3" s="288" t="s">
        <v>173</v>
      </c>
      <c r="G3" s="288" t="s">
        <v>170</v>
      </c>
      <c r="H3" s="288" t="s">
        <v>171</v>
      </c>
      <c r="I3" s="288" t="s">
        <v>172</v>
      </c>
      <c r="J3" s="288" t="s">
        <v>173</v>
      </c>
    </row>
    <row r="4" spans="1:11" x14ac:dyDescent="0.25">
      <c r="A4" s="34">
        <v>1</v>
      </c>
      <c r="B4" s="41" t="s">
        <v>70</v>
      </c>
      <c r="C4" s="160">
        <v>9</v>
      </c>
      <c r="D4" s="160">
        <v>2</v>
      </c>
      <c r="E4" s="160">
        <v>1</v>
      </c>
      <c r="F4" s="52">
        <v>12</v>
      </c>
      <c r="G4" s="160">
        <v>10</v>
      </c>
      <c r="H4" s="160">
        <v>3</v>
      </c>
      <c r="I4" s="160">
        <v>1</v>
      </c>
      <c r="J4" s="273">
        <v>14</v>
      </c>
      <c r="K4" s="96"/>
    </row>
    <row r="5" spans="1:11" x14ac:dyDescent="0.25">
      <c r="A5" s="296">
        <v>2</v>
      </c>
      <c r="B5" s="47" t="s">
        <v>69</v>
      </c>
      <c r="C5" s="71">
        <v>4</v>
      </c>
      <c r="D5" s="71">
        <v>1</v>
      </c>
      <c r="E5" s="71">
        <v>1</v>
      </c>
      <c r="F5" s="161">
        <v>6</v>
      </c>
      <c r="G5" s="71">
        <v>5</v>
      </c>
      <c r="H5" s="71">
        <v>1</v>
      </c>
      <c r="I5" s="71">
        <v>1</v>
      </c>
      <c r="J5" s="274">
        <v>7</v>
      </c>
      <c r="K5" s="96"/>
    </row>
    <row r="6" spans="1:11" x14ac:dyDescent="0.25">
      <c r="A6" s="34">
        <v>3</v>
      </c>
      <c r="B6" s="41" t="s">
        <v>68</v>
      </c>
      <c r="C6" s="160">
        <v>10</v>
      </c>
      <c r="D6" s="160">
        <v>4</v>
      </c>
      <c r="E6" s="160"/>
      <c r="F6" s="52">
        <v>14</v>
      </c>
      <c r="G6" s="160">
        <v>22</v>
      </c>
      <c r="H6" s="160">
        <v>6</v>
      </c>
      <c r="I6" s="160">
        <v>1</v>
      </c>
      <c r="J6" s="273">
        <v>29</v>
      </c>
      <c r="K6" s="96"/>
    </row>
    <row r="7" spans="1:11" x14ac:dyDescent="0.25">
      <c r="A7" s="296">
        <v>4</v>
      </c>
      <c r="B7" s="47" t="s">
        <v>67</v>
      </c>
      <c r="C7" s="71">
        <v>14</v>
      </c>
      <c r="D7" s="71">
        <v>7</v>
      </c>
      <c r="E7" s="71">
        <v>1</v>
      </c>
      <c r="F7" s="161">
        <v>22</v>
      </c>
      <c r="G7" s="71">
        <v>23</v>
      </c>
      <c r="H7" s="71">
        <v>9</v>
      </c>
      <c r="I7" s="71">
        <v>1</v>
      </c>
      <c r="J7" s="274">
        <v>33</v>
      </c>
      <c r="K7" s="96"/>
    </row>
    <row r="8" spans="1:11" x14ac:dyDescent="0.25">
      <c r="A8" s="34">
        <v>5</v>
      </c>
      <c r="B8" s="41" t="s">
        <v>66</v>
      </c>
      <c r="C8" s="160">
        <v>18</v>
      </c>
      <c r="D8" s="160">
        <v>11</v>
      </c>
      <c r="E8" s="160">
        <v>1</v>
      </c>
      <c r="F8" s="52">
        <v>30</v>
      </c>
      <c r="G8" s="160">
        <v>38</v>
      </c>
      <c r="H8" s="160">
        <v>17</v>
      </c>
      <c r="I8" s="160">
        <v>1</v>
      </c>
      <c r="J8" s="273">
        <v>56</v>
      </c>
      <c r="K8" s="96"/>
    </row>
    <row r="9" spans="1:11" x14ac:dyDescent="0.25">
      <c r="A9" s="296">
        <v>6</v>
      </c>
      <c r="B9" s="47" t="s">
        <v>9</v>
      </c>
      <c r="C9" s="71">
        <v>21</v>
      </c>
      <c r="D9" s="71">
        <v>13</v>
      </c>
      <c r="E9" s="71">
        <v>1</v>
      </c>
      <c r="F9" s="161">
        <v>35</v>
      </c>
      <c r="G9" s="71">
        <v>45</v>
      </c>
      <c r="H9" s="71">
        <v>19</v>
      </c>
      <c r="I9" s="71">
        <v>2</v>
      </c>
      <c r="J9" s="274">
        <v>66</v>
      </c>
      <c r="K9" s="96"/>
    </row>
    <row r="10" spans="1:11" x14ac:dyDescent="0.25">
      <c r="A10" s="34">
        <v>7</v>
      </c>
      <c r="B10" s="41" t="s">
        <v>10</v>
      </c>
      <c r="C10" s="160">
        <v>3</v>
      </c>
      <c r="D10" s="160">
        <v>1</v>
      </c>
      <c r="E10" s="160"/>
      <c r="F10" s="52">
        <v>4</v>
      </c>
      <c r="G10" s="160">
        <v>10</v>
      </c>
      <c r="H10" s="160">
        <v>5</v>
      </c>
      <c r="I10" s="160"/>
      <c r="J10" s="273">
        <v>15</v>
      </c>
      <c r="K10" s="96"/>
    </row>
    <row r="11" spans="1:11" x14ac:dyDescent="0.25">
      <c r="A11" s="296">
        <v>8</v>
      </c>
      <c r="B11" s="47" t="s">
        <v>11</v>
      </c>
      <c r="C11" s="71">
        <v>5</v>
      </c>
      <c r="D11" s="71">
        <v>2</v>
      </c>
      <c r="E11" s="71"/>
      <c r="F11" s="161">
        <v>7</v>
      </c>
      <c r="G11" s="71">
        <v>10</v>
      </c>
      <c r="H11" s="71">
        <v>3</v>
      </c>
      <c r="I11" s="71"/>
      <c r="J11" s="274">
        <v>13</v>
      </c>
      <c r="K11" s="96"/>
    </row>
    <row r="12" spans="1:11" x14ac:dyDescent="0.25">
      <c r="A12" s="34">
        <v>9</v>
      </c>
      <c r="B12" s="41" t="s">
        <v>12</v>
      </c>
      <c r="C12" s="160">
        <v>11</v>
      </c>
      <c r="D12" s="160">
        <v>3</v>
      </c>
      <c r="E12" s="160"/>
      <c r="F12" s="52">
        <v>14</v>
      </c>
      <c r="G12" s="160">
        <v>23</v>
      </c>
      <c r="H12" s="160">
        <v>7</v>
      </c>
      <c r="I12" s="160">
        <v>1</v>
      </c>
      <c r="J12" s="273">
        <v>31</v>
      </c>
      <c r="K12" s="96"/>
    </row>
    <row r="13" spans="1:11" x14ac:dyDescent="0.25">
      <c r="A13" s="296">
        <v>10</v>
      </c>
      <c r="B13" s="47" t="s">
        <v>13</v>
      </c>
      <c r="C13" s="71">
        <v>5</v>
      </c>
      <c r="D13" s="71">
        <v>1</v>
      </c>
      <c r="E13" s="71">
        <v>1</v>
      </c>
      <c r="F13" s="161">
        <v>7</v>
      </c>
      <c r="G13" s="71">
        <v>5</v>
      </c>
      <c r="H13" s="71">
        <v>1</v>
      </c>
      <c r="I13" s="71">
        <v>1</v>
      </c>
      <c r="J13" s="274">
        <v>7</v>
      </c>
      <c r="K13" s="96"/>
    </row>
    <row r="14" spans="1:11" x14ac:dyDescent="0.25">
      <c r="A14" s="34">
        <v>11</v>
      </c>
      <c r="B14" s="41" t="s">
        <v>14</v>
      </c>
      <c r="C14" s="160">
        <v>9</v>
      </c>
      <c r="D14" s="160">
        <v>1</v>
      </c>
      <c r="E14" s="160"/>
      <c r="F14" s="52">
        <v>10</v>
      </c>
      <c r="G14" s="160">
        <v>12</v>
      </c>
      <c r="H14" s="160">
        <v>1</v>
      </c>
      <c r="I14" s="160"/>
      <c r="J14" s="273">
        <v>13</v>
      </c>
      <c r="K14" s="96"/>
    </row>
    <row r="15" spans="1:11" x14ac:dyDescent="0.25">
      <c r="A15" s="296">
        <v>12</v>
      </c>
      <c r="B15" s="47" t="s">
        <v>15</v>
      </c>
      <c r="C15" s="71">
        <v>13</v>
      </c>
      <c r="D15" s="71">
        <v>3</v>
      </c>
      <c r="E15" s="71">
        <v>2</v>
      </c>
      <c r="F15" s="161">
        <v>18</v>
      </c>
      <c r="G15" s="71">
        <v>15</v>
      </c>
      <c r="H15" s="71">
        <v>5</v>
      </c>
      <c r="I15" s="71">
        <v>2</v>
      </c>
      <c r="J15" s="274">
        <v>22</v>
      </c>
      <c r="K15" s="96"/>
    </row>
    <row r="16" spans="1:11" x14ac:dyDescent="0.25">
      <c r="A16" s="34">
        <v>13</v>
      </c>
      <c r="B16" s="41" t="s">
        <v>16</v>
      </c>
      <c r="C16" s="160">
        <v>4</v>
      </c>
      <c r="D16" s="160">
        <v>1</v>
      </c>
      <c r="E16" s="160">
        <v>1</v>
      </c>
      <c r="F16" s="52">
        <v>6</v>
      </c>
      <c r="G16" s="160">
        <v>10</v>
      </c>
      <c r="H16" s="160">
        <v>3</v>
      </c>
      <c r="I16" s="160">
        <v>1</v>
      </c>
      <c r="J16" s="273">
        <v>14</v>
      </c>
      <c r="K16" s="96"/>
    </row>
    <row r="17" spans="1:11" x14ac:dyDescent="0.25">
      <c r="A17" s="296">
        <v>14</v>
      </c>
      <c r="B17" s="47" t="s">
        <v>17</v>
      </c>
      <c r="C17" s="71">
        <v>5</v>
      </c>
      <c r="D17" s="71">
        <v>7</v>
      </c>
      <c r="E17" s="71"/>
      <c r="F17" s="161">
        <v>12</v>
      </c>
      <c r="G17" s="71">
        <v>15</v>
      </c>
      <c r="H17" s="71">
        <v>11</v>
      </c>
      <c r="I17" s="71"/>
      <c r="J17" s="274">
        <v>26</v>
      </c>
    </row>
    <row r="18" spans="1:11" x14ac:dyDescent="0.25">
      <c r="A18" s="34">
        <v>15</v>
      </c>
      <c r="B18" s="41" t="s">
        <v>18</v>
      </c>
      <c r="C18" s="160">
        <v>2</v>
      </c>
      <c r="D18" s="160">
        <v>4</v>
      </c>
      <c r="E18" s="160">
        <v>1</v>
      </c>
      <c r="F18" s="52">
        <v>7</v>
      </c>
      <c r="G18" s="160">
        <v>9</v>
      </c>
      <c r="H18" s="160">
        <v>6</v>
      </c>
      <c r="I18" s="160">
        <v>1</v>
      </c>
      <c r="J18" s="273">
        <v>16</v>
      </c>
    </row>
    <row r="19" spans="1:11" x14ac:dyDescent="0.25">
      <c r="A19" s="296">
        <v>16</v>
      </c>
      <c r="B19" s="47" t="s">
        <v>19</v>
      </c>
      <c r="C19" s="71">
        <v>3</v>
      </c>
      <c r="D19" s="71"/>
      <c r="E19" s="71"/>
      <c r="F19" s="161">
        <v>3</v>
      </c>
      <c r="G19" s="71">
        <v>9</v>
      </c>
      <c r="H19" s="71">
        <v>2</v>
      </c>
      <c r="I19" s="71"/>
      <c r="J19" s="274">
        <v>11</v>
      </c>
    </row>
    <row r="20" spans="1:11" x14ac:dyDescent="0.25">
      <c r="A20" s="34">
        <v>17</v>
      </c>
      <c r="B20" s="41" t="s">
        <v>20</v>
      </c>
      <c r="C20" s="160">
        <v>1</v>
      </c>
      <c r="D20" s="160">
        <v>2</v>
      </c>
      <c r="E20" s="160">
        <v>2</v>
      </c>
      <c r="F20" s="52">
        <v>5</v>
      </c>
      <c r="G20" s="160">
        <v>10</v>
      </c>
      <c r="H20" s="160">
        <v>3</v>
      </c>
      <c r="I20" s="160">
        <v>2</v>
      </c>
      <c r="J20" s="273">
        <v>15</v>
      </c>
    </row>
    <row r="21" spans="1:11" x14ac:dyDescent="0.25">
      <c r="A21" s="296">
        <v>18</v>
      </c>
      <c r="B21" s="47" t="s">
        <v>21</v>
      </c>
      <c r="C21" s="71">
        <v>3</v>
      </c>
      <c r="D21" s="71">
        <v>2</v>
      </c>
      <c r="E21" s="71"/>
      <c r="F21" s="161">
        <v>5</v>
      </c>
      <c r="G21" s="71">
        <v>16</v>
      </c>
      <c r="H21" s="71">
        <v>3</v>
      </c>
      <c r="I21" s="71"/>
      <c r="J21" s="274">
        <v>19</v>
      </c>
    </row>
    <row r="22" spans="1:11" x14ac:dyDescent="0.25">
      <c r="A22" s="325" t="s">
        <v>22</v>
      </c>
      <c r="B22" s="325"/>
      <c r="C22" s="131">
        <v>140</v>
      </c>
      <c r="D22" s="131">
        <v>65</v>
      </c>
      <c r="E22" s="131">
        <v>12</v>
      </c>
      <c r="F22" s="289">
        <v>217</v>
      </c>
      <c r="G22" s="131">
        <v>287</v>
      </c>
      <c r="H22" s="131">
        <v>105</v>
      </c>
      <c r="I22" s="131">
        <v>15</v>
      </c>
      <c r="J22" s="131">
        <v>407</v>
      </c>
      <c r="K22" s="103"/>
    </row>
    <row r="23" spans="1:11" x14ac:dyDescent="0.25">
      <c r="A23" s="78"/>
      <c r="B23" s="78"/>
      <c r="C23" s="78"/>
      <c r="D23" s="78"/>
      <c r="E23" s="78"/>
      <c r="F23" s="78"/>
      <c r="G23" s="78"/>
      <c r="H23" s="78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sqref="A1:D1"/>
    </sheetView>
  </sheetViews>
  <sheetFormatPr defaultRowHeight="15.75" x14ac:dyDescent="0.25"/>
  <cols>
    <col min="1" max="1" width="8.85546875" style="75" customWidth="1"/>
    <col min="2" max="2" width="21.42578125" style="75" bestFit="1" customWidth="1"/>
    <col min="3" max="3" width="25.5703125" style="75" customWidth="1"/>
    <col min="4" max="4" width="23.7109375" style="75" customWidth="1"/>
    <col min="5" max="16384" width="9.140625" style="75"/>
  </cols>
  <sheetData>
    <row r="1" spans="1:4" s="77" customFormat="1" ht="62.25" customHeight="1" x14ac:dyDescent="0.25">
      <c r="A1" s="321" t="s">
        <v>297</v>
      </c>
      <c r="B1" s="321"/>
      <c r="C1" s="321"/>
      <c r="D1" s="321"/>
    </row>
    <row r="2" spans="1:4" s="77" customFormat="1" ht="47.25" x14ac:dyDescent="0.25">
      <c r="A2" s="159" t="s">
        <v>1</v>
      </c>
      <c r="B2" s="288" t="s">
        <v>2</v>
      </c>
      <c r="C2" s="288" t="s">
        <v>298</v>
      </c>
      <c r="D2" s="288" t="s">
        <v>250</v>
      </c>
    </row>
    <row r="3" spans="1:4" x14ac:dyDescent="0.25">
      <c r="A3" s="34">
        <v>1</v>
      </c>
      <c r="B3" s="41" t="s">
        <v>70</v>
      </c>
      <c r="C3" s="145" t="s">
        <v>299</v>
      </c>
      <c r="D3" s="145" t="s">
        <v>300</v>
      </c>
    </row>
    <row r="4" spans="1:4" x14ac:dyDescent="0.25">
      <c r="A4" s="296">
        <v>2</v>
      </c>
      <c r="B4" s="47" t="s">
        <v>69</v>
      </c>
      <c r="C4" s="279" t="s">
        <v>301</v>
      </c>
      <c r="D4" s="279" t="s">
        <v>302</v>
      </c>
    </row>
    <row r="5" spans="1:4" x14ac:dyDescent="0.25">
      <c r="A5" s="34">
        <v>3</v>
      </c>
      <c r="B5" s="41" t="s">
        <v>68</v>
      </c>
      <c r="C5" s="145" t="s">
        <v>303</v>
      </c>
      <c r="D5" s="145" t="s">
        <v>304</v>
      </c>
    </row>
    <row r="6" spans="1:4" x14ac:dyDescent="0.25">
      <c r="A6" s="296">
        <v>4</v>
      </c>
      <c r="B6" s="47" t="s">
        <v>67</v>
      </c>
      <c r="C6" s="279" t="s">
        <v>305</v>
      </c>
      <c r="D6" s="279" t="s">
        <v>306</v>
      </c>
    </row>
    <row r="7" spans="1:4" x14ac:dyDescent="0.25">
      <c r="A7" s="34">
        <v>5</v>
      </c>
      <c r="B7" s="41" t="s">
        <v>66</v>
      </c>
      <c r="C7" s="145" t="s">
        <v>307</v>
      </c>
      <c r="D7" s="145" t="s">
        <v>308</v>
      </c>
    </row>
    <row r="8" spans="1:4" x14ac:dyDescent="0.25">
      <c r="A8" s="296">
        <v>6</v>
      </c>
      <c r="B8" s="47" t="s">
        <v>9</v>
      </c>
      <c r="C8" s="279" t="s">
        <v>309</v>
      </c>
      <c r="D8" s="279" t="s">
        <v>310</v>
      </c>
    </row>
    <row r="9" spans="1:4" x14ac:dyDescent="0.25">
      <c r="A9" s="34">
        <v>7</v>
      </c>
      <c r="B9" s="41" t="s">
        <v>10</v>
      </c>
      <c r="C9" s="145" t="s">
        <v>311</v>
      </c>
      <c r="D9" s="145" t="s">
        <v>312</v>
      </c>
    </row>
    <row r="10" spans="1:4" x14ac:dyDescent="0.25">
      <c r="A10" s="296">
        <v>8</v>
      </c>
      <c r="B10" s="47" t="s">
        <v>11</v>
      </c>
      <c r="C10" s="279" t="s">
        <v>313</v>
      </c>
      <c r="D10" s="279" t="s">
        <v>314</v>
      </c>
    </row>
    <row r="11" spans="1:4" x14ac:dyDescent="0.25">
      <c r="A11" s="34">
        <v>9</v>
      </c>
      <c r="B11" s="41" t="s">
        <v>12</v>
      </c>
      <c r="C11" s="145" t="s">
        <v>315</v>
      </c>
      <c r="D11" s="145" t="s">
        <v>316</v>
      </c>
    </row>
    <row r="12" spans="1:4" x14ac:dyDescent="0.25">
      <c r="A12" s="296">
        <v>10</v>
      </c>
      <c r="B12" s="47" t="s">
        <v>13</v>
      </c>
      <c r="C12" s="279" t="s">
        <v>317</v>
      </c>
      <c r="D12" s="279" t="s">
        <v>318</v>
      </c>
    </row>
    <row r="13" spans="1:4" x14ac:dyDescent="0.25">
      <c r="A13" s="34">
        <v>11</v>
      </c>
      <c r="B13" s="41" t="s">
        <v>14</v>
      </c>
      <c r="C13" s="145" t="s">
        <v>319</v>
      </c>
      <c r="D13" s="145" t="s">
        <v>320</v>
      </c>
    </row>
    <row r="14" spans="1:4" x14ac:dyDescent="0.25">
      <c r="A14" s="296">
        <v>12</v>
      </c>
      <c r="B14" s="47" t="s">
        <v>15</v>
      </c>
      <c r="C14" s="279" t="s">
        <v>321</v>
      </c>
      <c r="D14" s="279" t="s">
        <v>322</v>
      </c>
    </row>
    <row r="15" spans="1:4" x14ac:dyDescent="0.25">
      <c r="A15" s="34">
        <v>13</v>
      </c>
      <c r="B15" s="41" t="s">
        <v>16</v>
      </c>
      <c r="C15" s="145" t="s">
        <v>323</v>
      </c>
      <c r="D15" s="145" t="s">
        <v>324</v>
      </c>
    </row>
    <row r="16" spans="1:4" x14ac:dyDescent="0.25">
      <c r="A16" s="296">
        <v>14</v>
      </c>
      <c r="B16" s="47" t="s">
        <v>17</v>
      </c>
      <c r="C16" s="279" t="s">
        <v>325</v>
      </c>
      <c r="D16" s="279" t="s">
        <v>326</v>
      </c>
    </row>
    <row r="17" spans="1:4" x14ac:dyDescent="0.25">
      <c r="A17" s="34">
        <v>15</v>
      </c>
      <c r="B17" s="41" t="s">
        <v>18</v>
      </c>
      <c r="C17" s="145" t="s">
        <v>327</v>
      </c>
      <c r="D17" s="145" t="s">
        <v>328</v>
      </c>
    </row>
    <row r="18" spans="1:4" x14ac:dyDescent="0.25">
      <c r="A18" s="296">
        <v>16</v>
      </c>
      <c r="B18" s="47" t="s">
        <v>19</v>
      </c>
      <c r="C18" s="279" t="s">
        <v>329</v>
      </c>
      <c r="D18" s="279" t="s">
        <v>330</v>
      </c>
    </row>
    <row r="19" spans="1:4" x14ac:dyDescent="0.25">
      <c r="A19" s="34">
        <v>17</v>
      </c>
      <c r="B19" s="41" t="s">
        <v>20</v>
      </c>
      <c r="C19" s="145" t="s">
        <v>331</v>
      </c>
      <c r="D19" s="145" t="s">
        <v>332</v>
      </c>
    </row>
    <row r="20" spans="1:4" x14ac:dyDescent="0.25">
      <c r="A20" s="296">
        <v>18</v>
      </c>
      <c r="B20" s="47" t="s">
        <v>21</v>
      </c>
      <c r="C20" s="279" t="s">
        <v>333</v>
      </c>
      <c r="D20" s="279" t="s">
        <v>334</v>
      </c>
    </row>
    <row r="21" spans="1:4" x14ac:dyDescent="0.25">
      <c r="A21" s="342" t="s">
        <v>22</v>
      </c>
      <c r="B21" s="343"/>
      <c r="C21" s="131" t="s">
        <v>335</v>
      </c>
      <c r="D21" s="131" t="s">
        <v>336</v>
      </c>
    </row>
    <row r="22" spans="1:4" x14ac:dyDescent="0.25">
      <c r="A22" s="162"/>
      <c r="B22" s="162"/>
      <c r="C22" s="162"/>
      <c r="D22" s="162"/>
    </row>
    <row r="23" spans="1:4" x14ac:dyDescent="0.25">
      <c r="A23" s="149"/>
      <c r="B23" s="149"/>
      <c r="C23" s="149"/>
      <c r="D23" s="149"/>
    </row>
    <row r="24" spans="1:4" ht="41.25" customHeight="1" x14ac:dyDescent="0.25">
      <c r="A24" s="344" t="s">
        <v>237</v>
      </c>
      <c r="B24" s="344"/>
      <c r="C24" s="344"/>
      <c r="D24" s="344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sqref="A1:F1"/>
    </sheetView>
  </sheetViews>
  <sheetFormatPr defaultRowHeight="15.75" x14ac:dyDescent="0.25"/>
  <cols>
    <col min="1" max="1" width="4.5703125" style="75" customWidth="1"/>
    <col min="2" max="2" width="21.42578125" style="75" bestFit="1" customWidth="1"/>
    <col min="3" max="3" width="17" style="76" customWidth="1"/>
    <col min="4" max="4" width="16.5703125" style="76" customWidth="1"/>
    <col min="5" max="5" width="16" style="76" customWidth="1"/>
    <col min="6" max="6" width="17.42578125" style="76" customWidth="1"/>
    <col min="7" max="16384" width="9.140625" style="75"/>
  </cols>
  <sheetData>
    <row r="1" spans="1:6" ht="69.75" customHeight="1" x14ac:dyDescent="0.25">
      <c r="A1" s="346" t="s">
        <v>337</v>
      </c>
      <c r="B1" s="346"/>
      <c r="C1" s="346"/>
      <c r="D1" s="346"/>
      <c r="E1" s="346"/>
      <c r="F1" s="346"/>
    </row>
    <row r="2" spans="1:6" ht="13.5" customHeight="1" x14ac:dyDescent="0.25">
      <c r="A2" s="307" t="s">
        <v>1</v>
      </c>
      <c r="B2" s="307" t="s">
        <v>123</v>
      </c>
      <c r="C2" s="348" t="s">
        <v>124</v>
      </c>
      <c r="D2" s="349"/>
      <c r="E2" s="348" t="s">
        <v>125</v>
      </c>
      <c r="F2" s="349"/>
    </row>
    <row r="3" spans="1:6" x14ac:dyDescent="0.25">
      <c r="A3" s="347"/>
      <c r="B3" s="320"/>
      <c r="C3" s="350" t="s">
        <v>338</v>
      </c>
      <c r="D3" s="350"/>
      <c r="E3" s="350" t="s">
        <v>251</v>
      </c>
      <c r="F3" s="350"/>
    </row>
    <row r="4" spans="1:6" ht="17.25" customHeight="1" x14ac:dyDescent="0.25">
      <c r="A4" s="347"/>
      <c r="B4" s="320"/>
      <c r="C4" s="163" t="s">
        <v>27</v>
      </c>
      <c r="D4" s="73" t="s">
        <v>78</v>
      </c>
      <c r="E4" s="163" t="s">
        <v>27</v>
      </c>
      <c r="F4" s="163" t="s">
        <v>78</v>
      </c>
    </row>
    <row r="5" spans="1:6" x14ac:dyDescent="0.25">
      <c r="A5" s="34">
        <v>1</v>
      </c>
      <c r="B5" s="41" t="s">
        <v>70</v>
      </c>
      <c r="C5" s="164">
        <v>144</v>
      </c>
      <c r="D5" s="164">
        <v>170</v>
      </c>
      <c r="E5" s="164">
        <v>159</v>
      </c>
      <c r="F5" s="164">
        <v>199</v>
      </c>
    </row>
    <row r="6" spans="1:6" x14ac:dyDescent="0.25">
      <c r="A6" s="296">
        <v>2</v>
      </c>
      <c r="B6" s="47" t="s">
        <v>69</v>
      </c>
      <c r="C6" s="48">
        <v>160</v>
      </c>
      <c r="D6" s="48">
        <v>175</v>
      </c>
      <c r="E6" s="48">
        <v>172</v>
      </c>
      <c r="F6" s="48">
        <v>228</v>
      </c>
    </row>
    <row r="7" spans="1:6" x14ac:dyDescent="0.25">
      <c r="A7" s="34">
        <v>3</v>
      </c>
      <c r="B7" s="41" t="s">
        <v>68</v>
      </c>
      <c r="C7" s="164">
        <v>163</v>
      </c>
      <c r="D7" s="164">
        <v>183</v>
      </c>
      <c r="E7" s="164">
        <v>177</v>
      </c>
      <c r="F7" s="164">
        <v>211</v>
      </c>
    </row>
    <row r="8" spans="1:6" x14ac:dyDescent="0.25">
      <c r="A8" s="296">
        <v>4</v>
      </c>
      <c r="B8" s="47" t="s">
        <v>67</v>
      </c>
      <c r="C8" s="48">
        <v>475</v>
      </c>
      <c r="D8" s="48">
        <v>585</v>
      </c>
      <c r="E8" s="48">
        <v>566</v>
      </c>
      <c r="F8" s="48">
        <v>733</v>
      </c>
    </row>
    <row r="9" spans="1:6" x14ac:dyDescent="0.25">
      <c r="A9" s="34">
        <v>5</v>
      </c>
      <c r="B9" s="41" t="s">
        <v>66</v>
      </c>
      <c r="C9" s="164">
        <v>518</v>
      </c>
      <c r="D9" s="164">
        <v>625</v>
      </c>
      <c r="E9" s="164">
        <v>574</v>
      </c>
      <c r="F9" s="164">
        <v>738</v>
      </c>
    </row>
    <row r="10" spans="1:6" x14ac:dyDescent="0.25">
      <c r="A10" s="296">
        <v>6</v>
      </c>
      <c r="B10" s="47" t="s">
        <v>9</v>
      </c>
      <c r="C10" s="48">
        <v>447</v>
      </c>
      <c r="D10" s="48">
        <v>506</v>
      </c>
      <c r="E10" s="48">
        <v>479</v>
      </c>
      <c r="F10" s="48">
        <v>596</v>
      </c>
    </row>
    <row r="11" spans="1:6" x14ac:dyDescent="0.25">
      <c r="A11" s="34">
        <v>7</v>
      </c>
      <c r="B11" s="41" t="s">
        <v>10</v>
      </c>
      <c r="C11" s="164">
        <v>345</v>
      </c>
      <c r="D11" s="164">
        <v>404</v>
      </c>
      <c r="E11" s="164">
        <v>382</v>
      </c>
      <c r="F11" s="164">
        <v>474</v>
      </c>
    </row>
    <row r="12" spans="1:6" x14ac:dyDescent="0.25">
      <c r="A12" s="296">
        <v>8</v>
      </c>
      <c r="B12" s="47" t="s">
        <v>11</v>
      </c>
      <c r="C12" s="48">
        <v>95</v>
      </c>
      <c r="D12" s="48">
        <v>107</v>
      </c>
      <c r="E12" s="48">
        <v>109</v>
      </c>
      <c r="F12" s="48">
        <v>132</v>
      </c>
    </row>
    <row r="13" spans="1:6" x14ac:dyDescent="0.25">
      <c r="A13" s="34">
        <v>9</v>
      </c>
      <c r="B13" s="41" t="s">
        <v>12</v>
      </c>
      <c r="C13" s="164">
        <v>260</v>
      </c>
      <c r="D13" s="164">
        <v>278</v>
      </c>
      <c r="E13" s="164">
        <v>283</v>
      </c>
      <c r="F13" s="164">
        <v>321</v>
      </c>
    </row>
    <row r="14" spans="1:6" x14ac:dyDescent="0.25">
      <c r="A14" s="296">
        <v>10</v>
      </c>
      <c r="B14" s="47" t="s">
        <v>13</v>
      </c>
      <c r="C14" s="48">
        <v>95</v>
      </c>
      <c r="D14" s="48">
        <v>113</v>
      </c>
      <c r="E14" s="48">
        <v>100</v>
      </c>
      <c r="F14" s="48">
        <v>136</v>
      </c>
    </row>
    <row r="15" spans="1:6" x14ac:dyDescent="0.25">
      <c r="A15" s="34">
        <v>11</v>
      </c>
      <c r="B15" s="41" t="s">
        <v>14</v>
      </c>
      <c r="C15" s="164">
        <v>116</v>
      </c>
      <c r="D15" s="164">
        <v>148</v>
      </c>
      <c r="E15" s="164">
        <v>128</v>
      </c>
      <c r="F15" s="164">
        <v>173</v>
      </c>
    </row>
    <row r="16" spans="1:6" x14ac:dyDescent="0.25">
      <c r="A16" s="296">
        <v>12</v>
      </c>
      <c r="B16" s="47" t="s">
        <v>15</v>
      </c>
      <c r="C16" s="48">
        <v>156</v>
      </c>
      <c r="D16" s="48">
        <v>182</v>
      </c>
      <c r="E16" s="48">
        <v>164</v>
      </c>
      <c r="F16" s="48">
        <v>205</v>
      </c>
    </row>
    <row r="17" spans="1:6" x14ac:dyDescent="0.25">
      <c r="A17" s="34">
        <v>13</v>
      </c>
      <c r="B17" s="41" t="s">
        <v>16</v>
      </c>
      <c r="C17" s="164">
        <v>186</v>
      </c>
      <c r="D17" s="164">
        <v>224</v>
      </c>
      <c r="E17" s="164">
        <v>191</v>
      </c>
      <c r="F17" s="164">
        <v>253</v>
      </c>
    </row>
    <row r="18" spans="1:6" x14ac:dyDescent="0.25">
      <c r="A18" s="296">
        <v>14</v>
      </c>
      <c r="B18" s="47" t="s">
        <v>17</v>
      </c>
      <c r="C18" s="48">
        <v>253</v>
      </c>
      <c r="D18" s="48">
        <v>316</v>
      </c>
      <c r="E18" s="48">
        <v>268</v>
      </c>
      <c r="F18" s="48">
        <v>372</v>
      </c>
    </row>
    <row r="19" spans="1:6" x14ac:dyDescent="0.25">
      <c r="A19" s="34">
        <v>15</v>
      </c>
      <c r="B19" s="41" t="s">
        <v>18</v>
      </c>
      <c r="C19" s="164">
        <v>395</v>
      </c>
      <c r="D19" s="164">
        <v>467</v>
      </c>
      <c r="E19" s="164">
        <v>416</v>
      </c>
      <c r="F19" s="164">
        <v>519</v>
      </c>
    </row>
    <row r="20" spans="1:6" x14ac:dyDescent="0.25">
      <c r="A20" s="296">
        <v>16</v>
      </c>
      <c r="B20" s="47" t="s">
        <v>19</v>
      </c>
      <c r="C20" s="48">
        <v>78</v>
      </c>
      <c r="D20" s="48">
        <v>89</v>
      </c>
      <c r="E20" s="48">
        <v>85</v>
      </c>
      <c r="F20" s="48">
        <v>100</v>
      </c>
    </row>
    <row r="21" spans="1:6" x14ac:dyDescent="0.25">
      <c r="A21" s="34">
        <v>17</v>
      </c>
      <c r="B21" s="41" t="s">
        <v>20</v>
      </c>
      <c r="C21" s="164">
        <v>543</v>
      </c>
      <c r="D21" s="164">
        <v>626</v>
      </c>
      <c r="E21" s="164">
        <v>564</v>
      </c>
      <c r="F21" s="164">
        <v>730</v>
      </c>
    </row>
    <row r="22" spans="1:6" x14ac:dyDescent="0.25">
      <c r="A22" s="296">
        <v>18</v>
      </c>
      <c r="B22" s="47" t="s">
        <v>21</v>
      </c>
      <c r="C22" s="48">
        <v>392</v>
      </c>
      <c r="D22" s="48">
        <v>473</v>
      </c>
      <c r="E22" s="48">
        <v>416</v>
      </c>
      <c r="F22" s="48">
        <v>536</v>
      </c>
    </row>
    <row r="23" spans="1:6" x14ac:dyDescent="0.25">
      <c r="A23" s="342" t="s">
        <v>22</v>
      </c>
      <c r="B23" s="343"/>
      <c r="C23" s="144">
        <v>4817</v>
      </c>
      <c r="D23" s="144">
        <v>5671</v>
      </c>
      <c r="E23" s="144">
        <v>5194</v>
      </c>
      <c r="F23" s="144">
        <v>6656</v>
      </c>
    </row>
    <row r="24" spans="1:6" x14ac:dyDescent="0.25">
      <c r="A24" s="149"/>
      <c r="B24" s="149"/>
      <c r="C24" s="165"/>
      <c r="D24" s="165"/>
      <c r="E24" s="165"/>
      <c r="F24" s="165"/>
    </row>
    <row r="25" spans="1:6" x14ac:dyDescent="0.25">
      <c r="A25" s="149"/>
      <c r="B25" s="149"/>
      <c r="C25" s="165"/>
      <c r="D25" s="165"/>
      <c r="E25" s="165"/>
      <c r="F25" s="165"/>
    </row>
    <row r="26" spans="1:6" ht="30.75" customHeight="1" x14ac:dyDescent="0.25">
      <c r="A26" s="345" t="s">
        <v>237</v>
      </c>
      <c r="B26" s="345"/>
      <c r="C26" s="345"/>
      <c r="D26" s="345"/>
      <c r="E26" s="345"/>
      <c r="F26" s="345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/>
  </sheetViews>
  <sheetFormatPr defaultRowHeight="12.75" x14ac:dyDescent="0.2"/>
  <cols>
    <col min="1" max="1" width="5.7109375" style="106" customWidth="1"/>
    <col min="2" max="2" width="21.42578125" style="106" bestFit="1" customWidth="1"/>
    <col min="3" max="3" width="41.5703125" style="106" customWidth="1"/>
    <col min="4" max="16384" width="9.140625" style="106"/>
  </cols>
  <sheetData>
    <row r="1" spans="1:3" ht="79.5" thickBot="1" x14ac:dyDescent="0.25">
      <c r="A1" s="254" t="s">
        <v>1</v>
      </c>
      <c r="B1" s="254" t="s">
        <v>2</v>
      </c>
      <c r="C1" s="255" t="s">
        <v>339</v>
      </c>
    </row>
    <row r="2" spans="1:3" ht="27.95" customHeight="1" thickTop="1" x14ac:dyDescent="0.2">
      <c r="A2" s="256">
        <v>1</v>
      </c>
      <c r="B2" s="169" t="s">
        <v>70</v>
      </c>
      <c r="C2" s="166"/>
    </row>
    <row r="3" spans="1:3" ht="27.95" customHeight="1" x14ac:dyDescent="0.2">
      <c r="A3" s="257">
        <v>2</v>
      </c>
      <c r="B3" s="47" t="s">
        <v>69</v>
      </c>
      <c r="C3" s="167"/>
    </row>
    <row r="4" spans="1:3" ht="27.95" customHeight="1" x14ac:dyDescent="0.2">
      <c r="A4" s="258">
        <v>3</v>
      </c>
      <c r="B4" s="41" t="s">
        <v>68</v>
      </c>
      <c r="C4" s="168"/>
    </row>
    <row r="5" spans="1:3" ht="27.95" customHeight="1" x14ac:dyDescent="0.2">
      <c r="A5" s="257">
        <v>4</v>
      </c>
      <c r="B5" s="47" t="s">
        <v>67</v>
      </c>
      <c r="C5" s="167">
        <v>1</v>
      </c>
    </row>
    <row r="6" spans="1:3" ht="27.95" customHeight="1" x14ac:dyDescent="0.2">
      <c r="A6" s="258">
        <v>5</v>
      </c>
      <c r="B6" s="41" t="s">
        <v>66</v>
      </c>
      <c r="C6" s="168">
        <v>3</v>
      </c>
    </row>
    <row r="7" spans="1:3" ht="27.95" customHeight="1" x14ac:dyDescent="0.2">
      <c r="A7" s="257">
        <v>6</v>
      </c>
      <c r="B7" s="47" t="s">
        <v>9</v>
      </c>
      <c r="C7" s="167">
        <v>3</v>
      </c>
    </row>
    <row r="8" spans="1:3" ht="27.95" customHeight="1" x14ac:dyDescent="0.2">
      <c r="A8" s="258">
        <v>7</v>
      </c>
      <c r="B8" s="41" t="s">
        <v>10</v>
      </c>
      <c r="C8" s="168">
        <v>2</v>
      </c>
    </row>
    <row r="9" spans="1:3" ht="27.95" customHeight="1" x14ac:dyDescent="0.2">
      <c r="A9" s="257">
        <v>8</v>
      </c>
      <c r="B9" s="47" t="s">
        <v>11</v>
      </c>
      <c r="C9" s="167"/>
    </row>
    <row r="10" spans="1:3" ht="27.95" customHeight="1" x14ac:dyDescent="0.2">
      <c r="A10" s="258">
        <v>9</v>
      </c>
      <c r="B10" s="41" t="s">
        <v>12</v>
      </c>
      <c r="C10" s="168"/>
    </row>
    <row r="11" spans="1:3" ht="27.95" customHeight="1" x14ac:dyDescent="0.2">
      <c r="A11" s="257">
        <v>10</v>
      </c>
      <c r="B11" s="47" t="s">
        <v>13</v>
      </c>
      <c r="C11" s="167"/>
    </row>
    <row r="12" spans="1:3" ht="27.95" customHeight="1" x14ac:dyDescent="0.2">
      <c r="A12" s="258">
        <v>11</v>
      </c>
      <c r="B12" s="41" t="s">
        <v>14</v>
      </c>
      <c r="C12" s="168"/>
    </row>
    <row r="13" spans="1:3" ht="27.95" customHeight="1" x14ac:dyDescent="0.2">
      <c r="A13" s="257">
        <v>12</v>
      </c>
      <c r="B13" s="47" t="s">
        <v>15</v>
      </c>
      <c r="C13" s="167">
        <v>1</v>
      </c>
    </row>
    <row r="14" spans="1:3" ht="27.95" customHeight="1" x14ac:dyDescent="0.2">
      <c r="A14" s="258">
        <v>13</v>
      </c>
      <c r="B14" s="41" t="s">
        <v>16</v>
      </c>
      <c r="C14" s="168"/>
    </row>
    <row r="15" spans="1:3" ht="27.95" customHeight="1" x14ac:dyDescent="0.2">
      <c r="A15" s="257">
        <v>14</v>
      </c>
      <c r="B15" s="47" t="s">
        <v>17</v>
      </c>
      <c r="C15" s="167"/>
    </row>
    <row r="16" spans="1:3" ht="27.95" customHeight="1" x14ac:dyDescent="0.2">
      <c r="A16" s="258">
        <v>15</v>
      </c>
      <c r="B16" s="41" t="s">
        <v>18</v>
      </c>
      <c r="C16" s="168">
        <v>1</v>
      </c>
    </row>
    <row r="17" spans="1:3" ht="27.95" customHeight="1" x14ac:dyDescent="0.2">
      <c r="A17" s="257">
        <v>16</v>
      </c>
      <c r="B17" s="47" t="s">
        <v>19</v>
      </c>
      <c r="C17" s="167"/>
    </row>
    <row r="18" spans="1:3" ht="27.95" customHeight="1" x14ac:dyDescent="0.2">
      <c r="A18" s="258">
        <v>17</v>
      </c>
      <c r="B18" s="41" t="s">
        <v>20</v>
      </c>
      <c r="C18" s="168">
        <v>1</v>
      </c>
    </row>
    <row r="19" spans="1:3" ht="27.95" customHeight="1" x14ac:dyDescent="0.2">
      <c r="A19" s="259">
        <v>18</v>
      </c>
      <c r="B19" s="260" t="s">
        <v>21</v>
      </c>
      <c r="C19" s="167"/>
    </row>
    <row r="20" spans="1:3" ht="32.25" customHeight="1" x14ac:dyDescent="0.2">
      <c r="A20" s="334" t="s">
        <v>22</v>
      </c>
      <c r="B20" s="335"/>
      <c r="C20" s="144">
        <f>SUM(C2:C19)</f>
        <v>12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B27" sqref="B27"/>
    </sheetView>
  </sheetViews>
  <sheetFormatPr defaultRowHeight="15.75" x14ac:dyDescent="0.25"/>
  <cols>
    <col min="1" max="1" width="6.7109375" style="75" customWidth="1"/>
    <col min="2" max="2" width="21.42578125" style="75" bestFit="1" customWidth="1"/>
    <col min="3" max="3" width="23" style="76" customWidth="1"/>
    <col min="4" max="4" width="17.5703125" style="76" customWidth="1"/>
    <col min="5" max="5" width="9.140625" style="75"/>
    <col min="6" max="6" width="20" style="75" customWidth="1"/>
    <col min="7" max="7" width="9.140625" style="75"/>
    <col min="8" max="8" width="10.7109375" style="75" bestFit="1" customWidth="1"/>
    <col min="9" max="16384" width="9.140625" style="75"/>
  </cols>
  <sheetData>
    <row r="1" spans="1:4" ht="45" customHeight="1" x14ac:dyDescent="0.25">
      <c r="A1" s="346" t="s">
        <v>340</v>
      </c>
      <c r="B1" s="346"/>
      <c r="C1" s="346"/>
      <c r="D1" s="346"/>
    </row>
    <row r="2" spans="1:4" ht="15.75" customHeight="1" x14ac:dyDescent="0.25">
      <c r="A2" s="351" t="s">
        <v>1</v>
      </c>
      <c r="B2" s="307" t="s">
        <v>2</v>
      </c>
      <c r="C2" s="307" t="s">
        <v>298</v>
      </c>
      <c r="D2" s="307" t="s">
        <v>252</v>
      </c>
    </row>
    <row r="3" spans="1:4" ht="58.5" customHeight="1" thickBot="1" x14ac:dyDescent="0.3">
      <c r="A3" s="352"/>
      <c r="B3" s="312"/>
      <c r="C3" s="312"/>
      <c r="D3" s="312"/>
    </row>
    <row r="4" spans="1:4" ht="16.5" thickTop="1" x14ac:dyDescent="0.25">
      <c r="A4" s="27">
        <v>1</v>
      </c>
      <c r="B4" s="169" t="s">
        <v>4</v>
      </c>
      <c r="C4" s="170">
        <v>1454</v>
      </c>
      <c r="D4" s="170">
        <v>1482</v>
      </c>
    </row>
    <row r="5" spans="1:4" x14ac:dyDescent="0.25">
      <c r="A5" s="296">
        <v>2</v>
      </c>
      <c r="B5" s="171" t="s">
        <v>5</v>
      </c>
      <c r="C5" s="172">
        <v>1386</v>
      </c>
      <c r="D5" s="172">
        <v>1421</v>
      </c>
    </row>
    <row r="6" spans="1:4" x14ac:dyDescent="0.25">
      <c r="A6" s="34">
        <v>3</v>
      </c>
      <c r="B6" s="41" t="s">
        <v>126</v>
      </c>
      <c r="C6" s="170">
        <v>2273</v>
      </c>
      <c r="D6" s="170">
        <v>2321</v>
      </c>
    </row>
    <row r="7" spans="1:4" x14ac:dyDescent="0.25">
      <c r="A7" s="296">
        <v>4</v>
      </c>
      <c r="B7" s="47" t="s">
        <v>7</v>
      </c>
      <c r="C7" s="172">
        <v>9155</v>
      </c>
      <c r="D7" s="172">
        <v>9351</v>
      </c>
    </row>
    <row r="8" spans="1:4" x14ac:dyDescent="0.25">
      <c r="A8" s="34">
        <v>5</v>
      </c>
      <c r="B8" s="41" t="s">
        <v>8</v>
      </c>
      <c r="C8" s="170">
        <v>4363</v>
      </c>
      <c r="D8" s="170">
        <v>4461</v>
      </c>
    </row>
    <row r="9" spans="1:4" x14ac:dyDescent="0.25">
      <c r="A9" s="296">
        <v>6</v>
      </c>
      <c r="B9" s="47" t="s">
        <v>9</v>
      </c>
      <c r="C9" s="172">
        <v>6341</v>
      </c>
      <c r="D9" s="172">
        <v>6476</v>
      </c>
    </row>
    <row r="10" spans="1:4" x14ac:dyDescent="0.25">
      <c r="A10" s="34">
        <v>7</v>
      </c>
      <c r="B10" s="41" t="s">
        <v>10</v>
      </c>
      <c r="C10" s="170">
        <v>1977</v>
      </c>
      <c r="D10" s="170">
        <v>2025</v>
      </c>
    </row>
    <row r="11" spans="1:4" x14ac:dyDescent="0.25">
      <c r="A11" s="296">
        <v>8</v>
      </c>
      <c r="B11" s="47" t="s">
        <v>11</v>
      </c>
      <c r="C11" s="172">
        <v>1382</v>
      </c>
      <c r="D11" s="172">
        <v>1405</v>
      </c>
    </row>
    <row r="12" spans="1:4" x14ac:dyDescent="0.25">
      <c r="A12" s="34">
        <v>9</v>
      </c>
      <c r="B12" s="41" t="s">
        <v>12</v>
      </c>
      <c r="C12" s="170">
        <v>2433</v>
      </c>
      <c r="D12" s="170">
        <v>2491</v>
      </c>
    </row>
    <row r="13" spans="1:4" x14ac:dyDescent="0.25">
      <c r="A13" s="296">
        <v>10</v>
      </c>
      <c r="B13" s="47" t="s">
        <v>13</v>
      </c>
      <c r="C13" s="172">
        <v>1022</v>
      </c>
      <c r="D13" s="172">
        <v>1048</v>
      </c>
    </row>
    <row r="14" spans="1:4" x14ac:dyDescent="0.25">
      <c r="A14" s="34">
        <v>11</v>
      </c>
      <c r="B14" s="41" t="s">
        <v>14</v>
      </c>
      <c r="C14" s="170">
        <v>1950</v>
      </c>
      <c r="D14" s="170">
        <v>1984</v>
      </c>
    </row>
    <row r="15" spans="1:4" x14ac:dyDescent="0.25">
      <c r="A15" s="296">
        <v>12</v>
      </c>
      <c r="B15" s="47" t="s">
        <v>15</v>
      </c>
      <c r="C15" s="172">
        <v>2343</v>
      </c>
      <c r="D15" s="172">
        <v>2408</v>
      </c>
    </row>
    <row r="16" spans="1:4" x14ac:dyDescent="0.25">
      <c r="A16" s="34">
        <v>13</v>
      </c>
      <c r="B16" s="41" t="s">
        <v>16</v>
      </c>
      <c r="C16" s="170">
        <v>1147</v>
      </c>
      <c r="D16" s="170">
        <v>1174</v>
      </c>
    </row>
    <row r="17" spans="1:6" x14ac:dyDescent="0.25">
      <c r="A17" s="296">
        <v>14</v>
      </c>
      <c r="B17" s="47" t="s">
        <v>17</v>
      </c>
      <c r="C17" s="172">
        <v>1685</v>
      </c>
      <c r="D17" s="172">
        <v>1729</v>
      </c>
    </row>
    <row r="18" spans="1:6" x14ac:dyDescent="0.25">
      <c r="A18" s="34">
        <v>15</v>
      </c>
      <c r="B18" s="41" t="s">
        <v>18</v>
      </c>
      <c r="C18" s="170">
        <v>1441</v>
      </c>
      <c r="D18" s="170">
        <v>1478</v>
      </c>
    </row>
    <row r="19" spans="1:6" x14ac:dyDescent="0.25">
      <c r="A19" s="296">
        <v>16</v>
      </c>
      <c r="B19" s="47" t="s">
        <v>19</v>
      </c>
      <c r="C19" s="172">
        <v>1040</v>
      </c>
      <c r="D19" s="172">
        <v>1059</v>
      </c>
    </row>
    <row r="20" spans="1:6" x14ac:dyDescent="0.25">
      <c r="A20" s="34">
        <v>17</v>
      </c>
      <c r="B20" s="41" t="s">
        <v>20</v>
      </c>
      <c r="C20" s="170">
        <v>2279</v>
      </c>
      <c r="D20" s="170">
        <v>2329</v>
      </c>
    </row>
    <row r="21" spans="1:6" x14ac:dyDescent="0.25">
      <c r="A21" s="296">
        <v>18</v>
      </c>
      <c r="B21" s="47" t="s">
        <v>21</v>
      </c>
      <c r="C21" s="172">
        <v>2954</v>
      </c>
      <c r="D21" s="172">
        <v>3023</v>
      </c>
    </row>
    <row r="22" spans="1:6" x14ac:dyDescent="0.25">
      <c r="A22" s="314" t="s">
        <v>22</v>
      </c>
      <c r="B22" s="315"/>
      <c r="C22" s="289">
        <v>46617</v>
      </c>
      <c r="D22" s="289">
        <v>47657</v>
      </c>
      <c r="F22" s="90"/>
    </row>
    <row r="23" spans="1:6" s="76" customFormat="1" x14ac:dyDescent="0.25">
      <c r="A23" s="165"/>
      <c r="B23" s="165"/>
      <c r="C23" s="165"/>
      <c r="D23" s="165"/>
    </row>
    <row r="24" spans="1:6" x14ac:dyDescent="0.25">
      <c r="A24" s="149"/>
      <c r="B24" s="149"/>
      <c r="C24" s="165"/>
      <c r="D24" s="165"/>
    </row>
    <row r="25" spans="1:6" ht="40.5" customHeight="1" x14ac:dyDescent="0.25">
      <c r="A25" s="344" t="s">
        <v>237</v>
      </c>
      <c r="B25" s="344"/>
      <c r="C25" s="344"/>
      <c r="D25" s="344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Щетинин Егор Сергеевич</cp:lastModifiedBy>
  <dcterms:created xsi:type="dcterms:W3CDTF">2023-04-04T09:29:04Z</dcterms:created>
  <dcterms:modified xsi:type="dcterms:W3CDTF">2024-03-19T08:17:41Z</dcterms:modified>
</cp:coreProperties>
</file>