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firstSheet="19" activeTab="26"/>
  </bookViews>
  <sheets>
    <sheet name="Ветераны_ВОВ" sheetId="93" r:id="rId1"/>
    <sheet name="Инвалиды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0" hidden="1">Ветераны_ВОВ!$A$6:$N$26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ИБД!$A$6:$E$26</definedName>
    <definedName name="_xlnm._FilterDatabase" localSheetId="1" hidden="1">Инвалиды!$A$4:$O$23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 calcMode="manual"/>
</workbook>
</file>

<file path=xl/calcChain.xml><?xml version="1.0" encoding="utf-8"?>
<calcChain xmlns="http://schemas.openxmlformats.org/spreadsheetml/2006/main">
  <c r="G23" i="69" l="1"/>
  <c r="K23" i="74" l="1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23" i="74" s="1"/>
  <c r="E22" i="76" l="1"/>
  <c r="C22" i="76"/>
  <c r="I26" i="77" l="1"/>
  <c r="H26" i="77"/>
  <c r="G26" i="77"/>
  <c r="F26" i="77"/>
  <c r="E26" i="77"/>
  <c r="D26" i="77"/>
  <c r="C25" i="77"/>
  <c r="C24" i="77"/>
  <c r="C23" i="77"/>
  <c r="C22" i="77"/>
  <c r="C21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26" i="77" s="1"/>
  <c r="O24" i="80" l="1"/>
  <c r="N24" i="80"/>
  <c r="M24" i="80"/>
  <c r="L24" i="80"/>
  <c r="K24" i="80"/>
  <c r="J24" i="80"/>
  <c r="I24" i="80"/>
  <c r="H24" i="80"/>
  <c r="G24" i="80"/>
  <c r="F24" i="80"/>
  <c r="E24" i="80"/>
  <c r="D24" i="80"/>
  <c r="C24" i="80" s="1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H25" i="82" l="1"/>
  <c r="G25" i="82"/>
  <c r="F25" i="82"/>
  <c r="E25" i="82"/>
  <c r="D25" i="82"/>
  <c r="C25" i="82"/>
  <c r="H26" i="83" l="1"/>
  <c r="F26" i="83"/>
  <c r="H25" i="83"/>
  <c r="F25" i="83"/>
  <c r="H24" i="83"/>
  <c r="F24" i="83"/>
  <c r="H23" i="83"/>
  <c r="F23" i="83"/>
  <c r="H22" i="83"/>
  <c r="F22" i="83"/>
  <c r="H21" i="83"/>
  <c r="F21" i="83"/>
  <c r="H20" i="83"/>
  <c r="F20" i="83"/>
  <c r="H19" i="83"/>
  <c r="F19" i="83"/>
  <c r="H18" i="83"/>
  <c r="F18" i="83"/>
  <c r="H17" i="83"/>
  <c r="F17" i="83"/>
  <c r="H16" i="83"/>
  <c r="F16" i="83"/>
  <c r="H15" i="83"/>
  <c r="F15" i="83"/>
  <c r="H14" i="83"/>
  <c r="F14" i="83"/>
  <c r="H13" i="83"/>
  <c r="F13" i="83"/>
  <c r="H12" i="83"/>
  <c r="F12" i="83"/>
  <c r="H11" i="83"/>
  <c r="F11" i="83"/>
  <c r="H10" i="83"/>
  <c r="F10" i="83"/>
  <c r="H9" i="83"/>
  <c r="F9" i="83"/>
  <c r="H8" i="83"/>
  <c r="F8" i="83"/>
  <c r="C20" i="86" l="1"/>
  <c r="F23" i="91" l="1"/>
  <c r="D23" i="91"/>
  <c r="N23" i="92" l="1"/>
  <c r="M23" i="92"/>
  <c r="L23" i="92"/>
  <c r="K23" i="92"/>
  <c r="J23" i="92"/>
  <c r="I23" i="92"/>
  <c r="H23" i="92"/>
  <c r="G23" i="92"/>
  <c r="F23" i="92"/>
  <c r="E23" i="92"/>
  <c r="D23" i="92"/>
  <c r="O22" i="92"/>
  <c r="C22" i="92"/>
  <c r="O21" i="92"/>
  <c r="C21" i="92"/>
  <c r="O20" i="92"/>
  <c r="C20" i="92"/>
  <c r="O19" i="92"/>
  <c r="C19" i="92"/>
  <c r="O18" i="92"/>
  <c r="C18" i="92"/>
  <c r="O17" i="92"/>
  <c r="C17" i="92"/>
  <c r="O16" i="92"/>
  <c r="C16" i="92"/>
  <c r="O15" i="92"/>
  <c r="C15" i="92"/>
  <c r="O14" i="92"/>
  <c r="C14" i="92"/>
  <c r="O13" i="92"/>
  <c r="C13" i="92"/>
  <c r="O12" i="92"/>
  <c r="C12" i="92"/>
  <c r="O11" i="92"/>
  <c r="C11" i="92"/>
  <c r="O10" i="92"/>
  <c r="C10" i="92"/>
  <c r="O9" i="92"/>
  <c r="C9" i="92"/>
  <c r="O8" i="92"/>
  <c r="C8" i="92"/>
  <c r="O7" i="92"/>
  <c r="C7" i="92"/>
  <c r="O6" i="92"/>
  <c r="C6" i="92"/>
  <c r="O5" i="92"/>
  <c r="O23" i="92" s="1"/>
  <c r="C5" i="92"/>
  <c r="C23" i="92" s="1"/>
  <c r="Q26" i="93" l="1"/>
  <c r="P26" i="93"/>
  <c r="O26" i="93"/>
  <c r="N26" i="93"/>
  <c r="M26" i="93"/>
  <c r="L26" i="93"/>
  <c r="K26" i="93"/>
  <c r="J26" i="93"/>
  <c r="I26" i="93"/>
  <c r="H26" i="93"/>
  <c r="G26" i="93"/>
  <c r="F26" i="93"/>
  <c r="D26" i="93"/>
  <c r="K25" i="93"/>
  <c r="H25" i="93"/>
  <c r="E25" i="93"/>
  <c r="C25" i="93"/>
  <c r="K24" i="93"/>
  <c r="H24" i="93"/>
  <c r="E24" i="93"/>
  <c r="C24" i="93"/>
  <c r="K23" i="93"/>
  <c r="H23" i="93"/>
  <c r="E23" i="93"/>
  <c r="C23" i="93"/>
  <c r="K22" i="93"/>
  <c r="H22" i="93"/>
  <c r="E22" i="93"/>
  <c r="C22" i="93"/>
  <c r="K21" i="93"/>
  <c r="H21" i="93"/>
  <c r="E21" i="93"/>
  <c r="C21" i="93"/>
  <c r="K20" i="93"/>
  <c r="H20" i="93"/>
  <c r="E20" i="93"/>
  <c r="C20" i="93"/>
  <c r="K19" i="93"/>
  <c r="H19" i="93"/>
  <c r="E19" i="93"/>
  <c r="C19" i="93"/>
  <c r="K18" i="93"/>
  <c r="H18" i="93"/>
  <c r="E18" i="93"/>
  <c r="C18" i="93"/>
  <c r="K17" i="93"/>
  <c r="H17" i="93"/>
  <c r="E17" i="93"/>
  <c r="C17" i="93"/>
  <c r="K16" i="93"/>
  <c r="H16" i="93"/>
  <c r="E16" i="93"/>
  <c r="C16" i="93"/>
  <c r="K15" i="93"/>
  <c r="H15" i="93"/>
  <c r="E15" i="93"/>
  <c r="C15" i="93"/>
  <c r="K14" i="93"/>
  <c r="H14" i="93"/>
  <c r="E14" i="93"/>
  <c r="C14" i="93"/>
  <c r="K13" i="93"/>
  <c r="H13" i="93"/>
  <c r="E13" i="93"/>
  <c r="C13" i="93"/>
  <c r="K12" i="93"/>
  <c r="H12" i="93"/>
  <c r="E12" i="93"/>
  <c r="C12" i="93"/>
  <c r="K11" i="93"/>
  <c r="H11" i="93"/>
  <c r="E11" i="93"/>
  <c r="C11" i="93"/>
  <c r="K10" i="93"/>
  <c r="H10" i="93"/>
  <c r="E10" i="93"/>
  <c r="C10" i="93"/>
  <c r="K9" i="93"/>
  <c r="H9" i="93"/>
  <c r="E9" i="93"/>
  <c r="C9" i="93"/>
  <c r="K8" i="93"/>
  <c r="H8" i="93"/>
  <c r="E8" i="93"/>
  <c r="E26" i="93" s="1"/>
  <c r="C8" i="93"/>
  <c r="C26" i="93" s="1"/>
  <c r="T28" i="70" l="1"/>
</calcChain>
</file>

<file path=xl/sharedStrings.xml><?xml version="1.0" encoding="utf-8"?>
<sst xmlns="http://schemas.openxmlformats.org/spreadsheetml/2006/main" count="1020" uniqueCount="382">
  <si>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</si>
  <si>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</si>
  <si>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</si>
  <si>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</si>
  <si>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</si>
  <si>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</si>
  <si>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</si>
  <si>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</si>
  <si>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</si>
  <si>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</si>
  <si>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</si>
  <si>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</si>
  <si>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</si>
  <si>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</si>
  <si>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</si>
  <si>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</si>
  <si>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</si>
  <si>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</si>
  <si>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</si>
  <si>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</si>
  <si>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</si>
  <si>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</si>
  <si>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</si>
  <si>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</si>
  <si>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</si>
  <si>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</si>
  <si>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</si>
  <si>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</si>
  <si>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</si>
  <si>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</si>
  <si>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</si>
  <si>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</si>
  <si>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</si>
  <si>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</si>
  <si>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</si>
  <si>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</si>
  <si>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</si>
  <si>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</si>
  <si>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</si>
  <si>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</si>
  <si>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</si>
  <si>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</si>
  <si>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</si>
  <si>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</si>
  <si>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</si>
  <si>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</si>
  <si>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</si>
  <si>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</si>
  <si>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</si>
  <si>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</si>
  <si>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</si>
  <si>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</si>
  <si>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</si>
  <si>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</si>
  <si>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</si>
  <si>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</si>
  <si>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</si>
  <si>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</si>
  <si>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</si>
  <si>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</si>
  <si>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</si>
  <si>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</si>
  <si>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</si>
  <si>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</si>
  <si>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</si>
  <si>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</si>
  <si>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 xml:space="preserve">Накопительно за 2023 год 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</si>
  <si>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</si>
  <si>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</si>
  <si>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</si>
  <si>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</si>
  <si>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</si>
  <si>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</si>
  <si>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</si>
  <si>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</si>
  <si>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</si>
  <si>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</si>
  <si>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</si>
  <si>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</si>
  <si>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</si>
  <si>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</si>
  <si>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</si>
  <si>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</si>
  <si>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</si>
  <si>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</si>
  <si>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</si>
  <si>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ежегодные выплаты (накопительно за 2023 год)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</si>
  <si>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</si>
  <si>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</si>
  <si>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</si>
  <si>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</si>
  <si>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</si>
  <si>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</si>
  <si>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</si>
  <si>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</si>
  <si>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</si>
  <si>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</si>
  <si>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</si>
  <si>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</si>
  <si>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</si>
  <si>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</si>
  <si>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</si>
  <si>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</si>
  <si>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</si>
  <si>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</si>
  <si>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</si>
  <si>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</si>
  <si>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</si>
  <si>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</si>
  <si>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>единовременные за 2023 (накопительно)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</si>
  <si>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</si>
  <si>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</si>
  <si>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</si>
  <si>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</si>
  <si>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</si>
  <si>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</si>
  <si>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</si>
  <si>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</si>
  <si>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</si>
  <si>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</si>
  <si>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</si>
  <si>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</si>
  <si>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</si>
  <si>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</si>
  <si>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</si>
  <si>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</si>
  <si>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</si>
  <si>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</si>
  <si>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Численность обратившихся за выплатой</t>
  </si>
  <si>
    <t>получателей</t>
  </si>
  <si>
    <t>Итого:</t>
  </si>
  <si>
    <t>Наименование МO</t>
  </si>
  <si>
    <t xml:space="preserve">выплачено </t>
  </si>
  <si>
    <t>ВСЕГО (накопительно)</t>
  </si>
  <si>
    <t>за 2023 год</t>
  </si>
  <si>
    <t>Количество  получателей в 2023 году (накопительно)</t>
  </si>
  <si>
    <t>Волховский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</si>
  <si>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</si>
  <si>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</si>
  <si>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</si>
  <si>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</si>
  <si>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</si>
  <si>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</si>
  <si>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</si>
  <si>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</si>
  <si>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</si>
  <si>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</si>
  <si>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</si>
  <si>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</si>
  <si>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</si>
  <si>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</si>
  <si>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</si>
  <si>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</si>
  <si>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</si>
  <si>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</si>
  <si>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</si>
  <si>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</si>
  <si>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</si>
  <si>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</si>
  <si>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</si>
  <si>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</si>
  <si>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</si>
  <si>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</si>
  <si>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</si>
  <si>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</si>
  <si>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</si>
  <si>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</si>
  <si>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</si>
  <si>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</si>
  <si>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</si>
  <si>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</si>
  <si>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</si>
  <si>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</si>
  <si>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</si>
  <si>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</si>
  <si>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</si>
  <si>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</si>
  <si>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</si>
  <si>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</si>
  <si>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</si>
  <si>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</si>
  <si>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</si>
  <si>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</si>
  <si>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</si>
  <si>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</si>
  <si>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</si>
  <si>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</si>
  <si>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</si>
  <si>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</si>
  <si>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</si>
  <si>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накопительно  в 2023</t>
  </si>
  <si>
    <t>Количество получателей    накопительно в 2023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</si>
  <si>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</si>
  <si>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</si>
  <si>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</si>
  <si>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</si>
  <si>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</si>
  <si>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</si>
  <si>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</si>
  <si>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</si>
  <si>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</si>
  <si>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</si>
  <si>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</si>
  <si>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</si>
  <si>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</si>
  <si>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</si>
  <si>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</si>
  <si>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</si>
  <si>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</si>
  <si>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</si>
  <si>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</si>
  <si>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</si>
  <si>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</si>
  <si>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</si>
  <si>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</si>
  <si>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</si>
  <si>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</si>
  <si>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</si>
  <si>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</si>
  <si>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</si>
  <si>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</si>
  <si>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</si>
  <si>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</si>
  <si>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Количество семей в 2023 (накопительно по выплате)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</si>
  <si>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</si>
  <si>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</si>
  <si>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</si>
  <si>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</si>
  <si>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</si>
  <si>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</si>
  <si>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</si>
  <si>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</si>
  <si>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</si>
  <si>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</si>
  <si>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</si>
  <si>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</si>
  <si>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</si>
  <si>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</si>
  <si>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</si>
  <si>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</si>
  <si>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</si>
  <si>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</si>
  <si>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</si>
  <si>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</si>
  <si>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</si>
  <si>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</si>
  <si>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</si>
  <si>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</si>
  <si>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</si>
  <si>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</si>
  <si>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</si>
  <si>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</si>
  <si>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</si>
  <si>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</si>
  <si>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</si>
  <si>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 xml:space="preserve">Приобретение сельхоз животных, сельхоз техники
усл. 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</si>
  <si>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</si>
  <si>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Годовая компенсация расходов на топливо и баллонный газ и транспортных услуг по их доставке участникам СВО и членам их семей</t>
  </si>
  <si>
    <t xml:space="preserve">14 детей </t>
  </si>
  <si>
    <r>
      <t>ВСЕГО граждан,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</si>
  <si>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Ежегод. выплата на приобрет. одежды и шк.-письм. принадлежностей многодетным, чел. (детей)</t>
  </si>
  <si>
    <t>Количество получателей накопительно 
в 2023 году</t>
  </si>
  <si>
    <t>536</t>
  </si>
  <si>
    <t>420</t>
  </si>
  <si>
    <t>124</t>
  </si>
  <si>
    <t>Оплата санаторно-курортных путевок по медицинским показаниям 
усл.</t>
  </si>
  <si>
    <t>Улучшение жилищных условий всего</t>
  </si>
  <si>
    <t>Накопительно 
за 2023 год</t>
  </si>
  <si>
    <t xml:space="preserve"> в БД АИС "Социальная защита" по состоянию  на  01.11.2023 </t>
  </si>
  <si>
    <t>Сведения о количестве инвалидов по БД "Социальная защита" на 01.11.2023</t>
  </si>
  <si>
    <t>Информация о получателях ежемесячной денежной компенсации многодетным семьям, проживающим в Ленинградской области за октябрь 2023 г.</t>
  </si>
  <si>
    <t>Численность получателей на октябрь 2023 (семей)</t>
  </si>
  <si>
    <t>Численность детей на октябрь 2023, чел.</t>
  </si>
  <si>
    <t>250</t>
  </si>
  <si>
    <t>369</t>
  </si>
  <si>
    <t>273</t>
  </si>
  <si>
    <t>410</t>
  </si>
  <si>
    <t>428</t>
  </si>
  <si>
    <t>646</t>
  </si>
  <si>
    <t>1381</t>
  </si>
  <si>
    <t>2464</t>
  </si>
  <si>
    <t>733</t>
  </si>
  <si>
    <t>1214</t>
  </si>
  <si>
    <t>857</t>
  </si>
  <si>
    <t>1480</t>
  </si>
  <si>
    <t>325</t>
  </si>
  <si>
    <t>329</t>
  </si>
  <si>
    <t>500</t>
  </si>
  <si>
    <t>455</t>
  </si>
  <si>
    <t>715</t>
  </si>
  <si>
    <t>144</t>
  </si>
  <si>
    <t>233</t>
  </si>
  <si>
    <t>407</t>
  </si>
  <si>
    <t>649</t>
  </si>
  <si>
    <t>231</t>
  </si>
  <si>
    <t>391</t>
  </si>
  <si>
    <t>175</t>
  </si>
  <si>
    <t>281</t>
  </si>
  <si>
    <t>373</t>
  </si>
  <si>
    <t>585</t>
  </si>
  <si>
    <t>217</t>
  </si>
  <si>
    <t>309</t>
  </si>
  <si>
    <t>237</t>
  </si>
  <si>
    <t>366</t>
  </si>
  <si>
    <t>370</t>
  </si>
  <si>
    <t>540</t>
  </si>
  <si>
    <t>506</t>
  </si>
  <si>
    <t>788</t>
  </si>
  <si>
    <t>7691</t>
  </si>
  <si>
    <t>12325</t>
  </si>
  <si>
    <t>Сведения о численности многодетных семей, проживающих на территории Ленинградской области и зарегистрированных в БД АИС «Соцзащита» за октябрь 2023 года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</si>
  <si>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01.11.2023</t>
  </si>
  <si>
    <t>Количество получателей за октябрь 2023 года</t>
  </si>
  <si>
    <t>Информация о получателях федеральной ежемесячной денежной компенсации за расходы по коммунальным услугам на 01.11.2023</t>
  </si>
  <si>
    <t>Количество получателей 
за октябрь 2023 года</t>
  </si>
  <si>
    <t>Информация о получателях субсидий на оплату жилого помещения и коммунальных услуг на 01.11.2023</t>
  </si>
  <si>
    <t>в октябре 2023 года</t>
  </si>
  <si>
    <t>Информация о получателях региональной социальной доплаты к пенсии на 01.11.2023</t>
  </si>
  <si>
    <t>Информация о получателях ежемесячной денежной компенсации за расходы по коммунальным услугам из средств Областного бюджета на 01.11.2023</t>
  </si>
  <si>
    <t>Количество актуальных получателей по БД за октябрь 2023</t>
  </si>
  <si>
    <t>Количество актуальных получателей по БД  за октябрь 2023</t>
  </si>
  <si>
    <t>на 01.11.2023 (за октябрь 2023 г.)</t>
  </si>
  <si>
    <t>150</t>
  </si>
  <si>
    <t>386</t>
  </si>
  <si>
    <t>158</t>
  </si>
  <si>
    <t>398</t>
  </si>
  <si>
    <t>258</t>
  </si>
  <si>
    <t>673</t>
  </si>
  <si>
    <t>517</t>
  </si>
  <si>
    <t>1789</t>
  </si>
  <si>
    <t>284</t>
  </si>
  <si>
    <t>869</t>
  </si>
  <si>
    <t>1150</t>
  </si>
  <si>
    <t>142</t>
  </si>
  <si>
    <t>376</t>
  </si>
  <si>
    <t>286</t>
  </si>
  <si>
    <t>187</t>
  </si>
  <si>
    <t>485</t>
  </si>
  <si>
    <t>70</t>
  </si>
  <si>
    <t>177</t>
  </si>
  <si>
    <t>468</t>
  </si>
  <si>
    <t>137</t>
  </si>
  <si>
    <t>120</t>
  </si>
  <si>
    <t>294</t>
  </si>
  <si>
    <t>180</t>
  </si>
  <si>
    <t>491</t>
  </si>
  <si>
    <t>179</t>
  </si>
  <si>
    <t>462</t>
  </si>
  <si>
    <t>60</t>
  </si>
  <si>
    <t>147</t>
  </si>
  <si>
    <t>186</t>
  </si>
  <si>
    <t>429</t>
  </si>
  <si>
    <t>224</t>
  </si>
  <si>
    <t>665</t>
  </si>
  <si>
    <t>3559</t>
  </si>
  <si>
    <t>9898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</si>
  <si>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01.10.2023 по 31.10.2023</t>
  </si>
  <si>
    <r>
      <t>Численность получателей ежемесячной денежной выплаты  отчетный месяц    октябрь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2023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</si>
  <si>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Times New Roman"/>
        <family val="1"/>
        <charset val="204"/>
      </rPr>
      <t>с 01.01.2023</t>
    </r>
  </si>
  <si>
    <r>
      <t xml:space="preserve"> Отчетный месяц 
октябрь </t>
    </r>
    <r>
      <rPr>
        <b/>
        <i/>
        <u/>
        <sz val="11"/>
        <color theme="1"/>
        <rFont val="Times New Roman"/>
        <family val="1"/>
        <charset val="204"/>
      </rPr>
      <t xml:space="preserve"> 2023</t>
    </r>
  </si>
  <si>
    <r>
      <t xml:space="preserve">Нарастающим итогом 
</t>
    </r>
    <r>
      <rPr>
        <b/>
        <i/>
        <u/>
        <sz val="11"/>
        <color theme="1"/>
        <rFont val="Times New Roman"/>
        <family val="1"/>
        <charset val="204"/>
      </rPr>
      <t>с 01.01.2023</t>
    </r>
  </si>
  <si>
    <t>Информация о получателях ежемесячной денежной выплаты отдельным категориям граждан, проживающих в Ленинградской области на 01.11.2023</t>
  </si>
  <si>
    <t>за октябрь 2023 года</t>
  </si>
  <si>
    <t>Информация об использовании средств регионального материнского капитала 
на 01.11.2023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</si>
  <si>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01.11.2023</t>
    </r>
  </si>
  <si>
    <t>ежемесячные за октябрь 2023 года</t>
  </si>
  <si>
    <t>Информация о численности граждан, получающих некоторые меры соцподдержки по состоянию 
на 01.11.2023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</si>
  <si>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октябрь 2023 г.</t>
  </si>
  <si>
    <r>
      <t>Информация об оказании некоторых мер социальной поддержки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01.11.2023 </t>
    </r>
  </si>
  <si>
    <t>Информация о получателях ежемесячная денежная выплата на ребенка от 3 до 7 лет включительно по состоянию на 01.11.2023</t>
  </si>
  <si>
    <t>начислено 
за октябрь 2023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</si>
  <si>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октябрь 2023 года</t>
  </si>
  <si>
    <t>на 01.11.2023</t>
  </si>
  <si>
    <t>в октябре 2023
детей   (чел.)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</si>
  <si>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ноября 2023 г.</t>
  </si>
  <si>
    <t>Начислено в октябре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</si>
  <si>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01.11.2023</t>
  </si>
  <si>
    <t xml:space="preserve">ребенок-инвалид с особыми потребностями начислено в октябре 2023 </t>
  </si>
  <si>
    <t>ребенок, страдающий заболеванием врожденный буллезный эпидермолиз в октябре 2023</t>
  </si>
  <si>
    <t>ребенок без инвалидности, с заболеванием -  инсулинозависимый сахарный диабет                в октябре 2023</t>
  </si>
  <si>
    <r>
      <rPr>
        <b/>
        <sz val="12"/>
        <color rgb="FF000000"/>
        <rFont val="Times New Roman"/>
        <family val="1"/>
        <charset val="204"/>
      </rPr>
      <t xml:space="preserve">Сведения о назначении и выплате пособия на ребенка (1-пособие) </t>
    </r>
    <r>
      <rPr>
        <b/>
        <sz val="12"/>
        <color rgb="FF000000"/>
        <rFont val="Times New Roman"/>
        <family val="1"/>
        <charset val="204"/>
      </rPr>
      <t xml:space="preserve">
</t>
    </r>
  </si>
  <si>
    <t>Октябрь 2023
ЛОГКУ "Центр социальной защиты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</si>
</sst>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6" fillId="0" borderId="0"/>
    <xf numFmtId="43" fontId="2" fillId="0" borderId="0" applyFont="0" applyFill="0" applyBorder="0" applyAlignment="0" applyProtection="0"/>
    <xf numFmtId="0" fontId="86" fillId="0" borderId="0"/>
    <xf numFmtId="0" fontId="87" fillId="0" borderId="0"/>
  </cellStyleXfs>
  <cellXfs count="501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3" fillId="0" borderId="0" xfId="106" applyFont="1" applyAlignment="1">
      <alignment vertical="top"/>
    </xf>
    <xf numFmtId="0" fontId="63" fillId="0" borderId="0" xfId="106" applyFont="1" applyFill="1" applyAlignment="1">
      <alignment vertical="top"/>
    </xf>
    <xf numFmtId="0" fontId="63" fillId="0" borderId="0" xfId="106" applyNumberFormat="1" applyFont="1" applyFill="1" applyAlignment="1">
      <alignment vertical="top"/>
    </xf>
    <xf numFmtId="0" fontId="64" fillId="0" borderId="0" xfId="106" applyNumberFormat="1" applyFont="1" applyAlignment="1">
      <alignment horizontal="center" vertical="top"/>
    </xf>
    <xf numFmtId="0" fontId="63" fillId="0" borderId="0" xfId="0" applyFont="1" applyFill="1" applyAlignment="1">
      <alignment horizontal="left" vertical="justify"/>
    </xf>
    <xf numFmtId="0" fontId="63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2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2" fillId="0" borderId="0" xfId="0" applyFont="1" applyBorder="1"/>
    <xf numFmtId="0" fontId="63" fillId="49" borderId="24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vertical="center"/>
    </xf>
    <xf numFmtId="0" fontId="63" fillId="49" borderId="21" xfId="0" applyNumberFormat="1" applyFont="1" applyFill="1" applyBorder="1" applyAlignment="1">
      <alignment horizontal="center" vertical="center"/>
    </xf>
    <xf numFmtId="0" fontId="74" fillId="49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0" fillId="49" borderId="21" xfId="0" applyNumberFormat="1" applyFont="1" applyFill="1" applyBorder="1" applyAlignment="1">
      <alignment horizontal="center" vertical="center"/>
    </xf>
    <xf numFmtId="0" fontId="75" fillId="0" borderId="0" xfId="0" applyFont="1"/>
    <xf numFmtId="0" fontId="56" fillId="0" borderId="21" xfId="0" applyNumberFormat="1" applyFont="1" applyFill="1" applyBorder="1" applyAlignment="1">
      <alignment horizontal="center"/>
    </xf>
    <xf numFmtId="0" fontId="75" fillId="0" borderId="0" xfId="0" applyFont="1" applyFill="1"/>
    <xf numFmtId="0" fontId="57" fillId="0" borderId="2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106" applyFont="1" applyFill="1"/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78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5" fillId="0" borderId="0" xfId="106" applyNumberFormat="1" applyFont="1" applyFill="1" applyAlignment="1">
      <alignment horizontal="center"/>
    </xf>
    <xf numFmtId="0" fontId="57" fillId="0" borderId="0" xfId="106" applyNumberFormat="1" applyFont="1" applyFill="1" applyBorder="1" applyAlignment="1">
      <alignment horizontal="center" vertical="center"/>
    </xf>
    <xf numFmtId="0" fontId="79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80" fillId="0" borderId="0" xfId="106" applyFont="1" applyFill="1" applyAlignment="1">
      <alignment horizontal="center" vertical="center"/>
    </xf>
    <xf numFmtId="0" fontId="80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1" fillId="0" borderId="0" xfId="106" applyFont="1" applyFill="1"/>
    <xf numFmtId="0" fontId="82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0" fontId="2" fillId="0" borderId="0" xfId="106"/>
    <xf numFmtId="0" fontId="84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85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78" fillId="0" borderId="0" xfId="106" applyFont="1" applyFill="1" applyAlignment="1">
      <alignment horizontal="left"/>
    </xf>
    <xf numFmtId="0" fontId="86" fillId="0" borderId="0" xfId="155" applyAlignment="1">
      <alignment horizontal="left"/>
    </xf>
    <xf numFmtId="0" fontId="86" fillId="0" borderId="43" xfId="155" applyBorder="1" applyAlignment="1">
      <alignment horizontal="left"/>
    </xf>
    <xf numFmtId="0" fontId="65" fillId="0" borderId="0" xfId="156" applyFont="1"/>
    <xf numFmtId="0" fontId="65" fillId="50" borderId="0" xfId="156" applyFont="1" applyFill="1"/>
    <xf numFmtId="0" fontId="66" fillId="0" borderId="0" xfId="156" applyFont="1" applyAlignment="1">
      <alignment horizontal="left"/>
    </xf>
    <xf numFmtId="0" fontId="65" fillId="0" borderId="0" xfId="156" applyFont="1" applyFill="1"/>
    <xf numFmtId="0" fontId="66" fillId="49" borderId="0" xfId="156" applyFont="1" applyFill="1"/>
    <xf numFmtId="0" fontId="66" fillId="50" borderId="0" xfId="156" applyFont="1" applyFill="1"/>
    <xf numFmtId="0" fontId="66" fillId="0" borderId="0" xfId="156" applyFont="1" applyFill="1"/>
    <xf numFmtId="0" fontId="66" fillId="0" borderId="0" xfId="156" applyFont="1"/>
    <xf numFmtId="0" fontId="65" fillId="0" borderId="0" xfId="156" applyFont="1" applyAlignment="1">
      <alignment horizontal="center"/>
    </xf>
    <xf numFmtId="0" fontId="65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63" fillId="0" borderId="0" xfId="106" applyFont="1"/>
    <xf numFmtId="0" fontId="63" fillId="0" borderId="0" xfId="106" applyFont="1" applyFill="1"/>
    <xf numFmtId="0" fontId="63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63" fillId="49" borderId="24" xfId="0" applyNumberFormat="1" applyFont="1" applyFill="1" applyBorder="1" applyAlignment="1">
      <alignment horizontal="center" vertical="center"/>
    </xf>
    <xf numFmtId="0" fontId="63" fillId="50" borderId="24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63" fillId="0" borderId="0" xfId="0" applyFont="1"/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5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6" fillId="51" borderId="21" xfId="0" applyNumberFormat="1" applyFont="1" applyFill="1" applyBorder="1" applyAlignment="1">
      <alignment horizontal="center" wrapText="1"/>
    </xf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1" fontId="63" fillId="49" borderId="24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1" fontId="63" fillId="49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7" fillId="49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3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63" fillId="49" borderId="24" xfId="0" applyFont="1" applyFill="1" applyBorder="1" applyAlignment="1">
      <alignment horizontal="center" vertical="top"/>
    </xf>
    <xf numFmtId="0" fontId="63" fillId="49" borderId="24" xfId="0" applyFont="1" applyFill="1" applyBorder="1" applyAlignment="1">
      <alignment vertical="top"/>
    </xf>
    <xf numFmtId="0" fontId="63" fillId="49" borderId="24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vertical="top"/>
    </xf>
    <xf numFmtId="0" fontId="63" fillId="0" borderId="24" xfId="0" applyNumberFormat="1" applyFont="1" applyBorder="1" applyAlignment="1">
      <alignment horizontal="center" vertical="top" wrapText="1"/>
    </xf>
    <xf numFmtId="0" fontId="64" fillId="49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3" fontId="57" fillId="49" borderId="24" xfId="0" applyNumberFormat="1" applyFont="1" applyFill="1" applyBorder="1" applyAlignment="1">
      <alignment horizontal="center" vertical="center"/>
    </xf>
    <xf numFmtId="3" fontId="57" fillId="0" borderId="24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3" fontId="56" fillId="49" borderId="70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49" borderId="37" xfId="0" applyNumberFormat="1" applyFont="1" applyFill="1" applyBorder="1" applyAlignment="1">
      <alignment horizontal="center" vertical="center"/>
    </xf>
    <xf numFmtId="0" fontId="57" fillId="0" borderId="72" xfId="0" applyNumberFormat="1" applyFont="1" applyBorder="1" applyAlignment="1">
      <alignment horizontal="center"/>
    </xf>
    <xf numFmtId="0" fontId="78" fillId="0" borderId="0" xfId="0" applyFont="1" applyAlignment="1">
      <alignment horizontal="left"/>
    </xf>
    <xf numFmtId="0" fontId="64" fillId="0" borderId="21" xfId="0" applyFont="1" applyBorder="1" applyAlignment="1">
      <alignment horizontal="center" vertical="top" wrapText="1"/>
    </xf>
    <xf numFmtId="3" fontId="56" fillId="0" borderId="22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top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57" fillId="49" borderId="0" xfId="0" applyFont="1" applyFill="1" applyBorder="1" applyAlignment="1">
      <alignment horizontal="center" vertical="center" wrapText="1"/>
    </xf>
    <xf numFmtId="0" fontId="78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78" fillId="49" borderId="2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  <xf numFmtId="0" fontId="64" fillId="49" borderId="20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49" fontId="57" fillId="49" borderId="21" xfId="0" applyNumberFormat="1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4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center" vertical="center" wrapText="1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wrapText="1"/>
    </xf>
    <xf numFmtId="0" fontId="89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7" fillId="50" borderId="46" xfId="0" applyFont="1" applyFill="1" applyBorder="1" applyAlignment="1">
      <alignment horizontal="center" vertical="center" wrapText="1"/>
    </xf>
    <xf numFmtId="0" fontId="57" fillId="50" borderId="23" xfId="0" applyFont="1" applyFill="1" applyBorder="1" applyAlignment="1">
      <alignment horizontal="center" vertical="center" wrapText="1"/>
    </xf>
    <xf numFmtId="0" fontId="56" fillId="50" borderId="56" xfId="0" applyFont="1" applyFill="1" applyBorder="1" applyAlignment="1">
      <alignment horizontal="center" vertical="center" wrapText="1"/>
    </xf>
    <xf numFmtId="0" fontId="57" fillId="50" borderId="47" xfId="0" applyFont="1" applyFill="1" applyBorder="1" applyAlignment="1">
      <alignment horizontal="center" vertical="center" wrapText="1"/>
    </xf>
    <xf numFmtId="0" fontId="57" fillId="50" borderId="52" xfId="0" applyFont="1" applyFill="1" applyBorder="1" applyAlignment="1">
      <alignment horizontal="center" vertical="center" wrapText="1"/>
    </xf>
    <xf numFmtId="0" fontId="56" fillId="50" borderId="57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90" fillId="0" borderId="0" xfId="0" applyFont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8" fillId="49" borderId="20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49" borderId="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9" fillId="0" borderId="29" xfId="1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5" fillId="0" borderId="25" xfId="0" applyNumberFormat="1" applyFont="1" applyFill="1" applyBorder="1" applyAlignment="1">
      <alignment horizontal="center" vertical="center" wrapText="1"/>
    </xf>
    <xf numFmtId="0" fontId="55" fillId="0" borderId="34" xfId="0" applyNumberFormat="1" applyFont="1" applyFill="1" applyBorder="1" applyAlignment="1">
      <alignment horizontal="center" vertical="center" wrapText="1"/>
    </xf>
    <xf numFmtId="0" fontId="55" fillId="0" borderId="26" xfId="0" applyNumberFormat="1" applyFont="1" applyFill="1" applyBorder="1" applyAlignment="1">
      <alignment horizontal="center" vertical="center" wrapText="1"/>
    </xf>
    <xf numFmtId="0" fontId="55" fillId="0" borderId="25" xfId="0" applyNumberFormat="1" applyFont="1" applyFill="1" applyBorder="1" applyAlignment="1">
      <alignment horizontal="center" vertical="center"/>
    </xf>
    <xf numFmtId="0" fontId="55" fillId="0" borderId="34" xfId="0" applyNumberFormat="1" applyFont="1" applyFill="1" applyBorder="1" applyAlignment="1">
      <alignment horizontal="center" vertical="center"/>
    </xf>
    <xf numFmtId="0" fontId="55" fillId="0" borderId="26" xfId="0" applyNumberFormat="1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69" fillId="49" borderId="0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4" fillId="49" borderId="25" xfId="0" applyFont="1" applyFill="1" applyBorder="1" applyAlignment="1">
      <alignment vertical="center"/>
    </xf>
    <xf numFmtId="0" fontId="64" fillId="49" borderId="26" xfId="0" applyFont="1" applyFill="1" applyBorder="1" applyAlignment="1">
      <alignment vertical="center"/>
    </xf>
    <xf numFmtId="49" fontId="70" fillId="0" borderId="5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64" fillId="49" borderId="25" xfId="0" applyFont="1" applyFill="1" applyBorder="1" applyAlignment="1">
      <alignment horizontal="center" vertical="center"/>
    </xf>
    <xf numFmtId="0" fontId="64" fillId="49" borderId="26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 wrapText="1"/>
    </xf>
    <xf numFmtId="0" fontId="67" fillId="0" borderId="30" xfId="156" applyFont="1" applyBorder="1" applyAlignment="1">
      <alignment horizontal="center" vertical="center"/>
    </xf>
    <xf numFmtId="0" fontId="65" fillId="0" borderId="30" xfId="156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center" wrapText="1"/>
    </xf>
    <xf numFmtId="0" fontId="78" fillId="0" borderId="0" xfId="106" applyFont="1" applyFill="1" applyAlignment="1">
      <alignment horizontal="center" wrapText="1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57" fillId="0" borderId="21" xfId="106" applyFont="1" applyFill="1" applyBorder="1" applyAlignment="1">
      <alignment horizontal="center" vertical="center" wrapText="1"/>
    </xf>
    <xf numFmtId="0" fontId="64" fillId="49" borderId="20" xfId="84" applyFont="1" applyFill="1" applyBorder="1" applyAlignment="1">
      <alignment horizontal="center" vertical="center" wrapText="1"/>
    </xf>
    <xf numFmtId="0" fontId="77" fillId="49" borderId="20" xfId="0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center" vertical="top" wrapText="1"/>
    </xf>
    <xf numFmtId="0" fontId="49" fillId="49" borderId="20" xfId="0" applyFont="1" applyFill="1" applyBorder="1" applyAlignment="1">
      <alignment horizontal="center"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91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/>
    </xf>
    <xf numFmtId="0" fontId="88" fillId="0" borderId="0" xfId="0" applyFont="1" applyAlignment="1">
      <alignment horizontal="center" vertical="top" wrapText="1"/>
    </xf>
    <xf numFmtId="0" fontId="64" fillId="49" borderId="25" xfId="0" applyFont="1" applyFill="1" applyBorder="1" applyAlignment="1">
      <alignment horizontal="center" vertical="top"/>
    </xf>
    <xf numFmtId="0" fontId="64" fillId="49" borderId="26" xfId="0" applyFont="1" applyFill="1" applyBorder="1" applyAlignment="1">
      <alignment horizontal="center" vertical="top"/>
    </xf>
    <xf numFmtId="0" fontId="92" fillId="49" borderId="20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3" fontId="57" fillId="49" borderId="21" xfId="0" applyNumberFormat="1" applyFont="1" applyFill="1" applyBorder="1" applyAlignment="1">
      <alignment horizontal="center"/>
    </xf>
    <xf numFmtId="3" fontId="57" fillId="0" borderId="21" xfId="0" applyNumberFormat="1" applyFont="1" applyFill="1" applyBorder="1" applyAlignment="1">
      <alignment horizontal="center"/>
    </xf>
    <xf numFmtId="49" fontId="71" fillId="0" borderId="0" xfId="0" applyNumberFormat="1" applyFont="1" applyAlignment="1">
      <alignment horizontal="center" vertical="top" wrapText="1"/>
    </xf>
    <xf numFmtId="49" fontId="93" fillId="0" borderId="22" xfId="0" applyNumberFormat="1" applyFont="1" applyBorder="1" applyAlignment="1">
      <alignment horizontal="center" vertical="center" wrapText="1"/>
    </xf>
    <xf numFmtId="49" fontId="93" fillId="50" borderId="25" xfId="0" applyNumberFormat="1" applyFont="1" applyFill="1" applyBorder="1" applyAlignment="1">
      <alignment horizontal="center" vertical="center" wrapText="1"/>
    </xf>
    <xf numFmtId="49" fontId="93" fillId="50" borderId="26" xfId="0" applyNumberFormat="1" applyFont="1" applyFill="1" applyBorder="1" applyAlignment="1">
      <alignment horizontal="center" vertical="center" wrapText="1"/>
    </xf>
    <xf numFmtId="49" fontId="93" fillId="50" borderId="32" xfId="0" applyNumberFormat="1" applyFont="1" applyFill="1" applyBorder="1" applyAlignment="1">
      <alignment horizontal="center" vertical="center" wrapText="1"/>
    </xf>
    <xf numFmtId="49" fontId="93" fillId="50" borderId="33" xfId="0" applyNumberFormat="1" applyFont="1" applyFill="1" applyBorder="1" applyAlignment="1">
      <alignment horizontal="center" vertical="center" wrapText="1"/>
    </xf>
    <xf numFmtId="49" fontId="93" fillId="0" borderId="23" xfId="0" applyNumberFormat="1" applyFont="1" applyBorder="1" applyAlignment="1">
      <alignment horizontal="center" vertical="center" wrapText="1"/>
    </xf>
    <xf numFmtId="49" fontId="93" fillId="50" borderId="21" xfId="0" applyNumberFormat="1" applyFont="1" applyFill="1" applyBorder="1" applyAlignment="1">
      <alignment horizontal="center" vertical="center" wrapText="1"/>
    </xf>
    <xf numFmtId="49" fontId="93" fillId="50" borderId="38" xfId="0" applyNumberFormat="1" applyFont="1" applyFill="1" applyBorder="1" applyAlignment="1">
      <alignment horizontal="center" vertical="center" wrapText="1"/>
    </xf>
    <xf numFmtId="49" fontId="93" fillId="50" borderId="39" xfId="0" applyNumberFormat="1" applyFont="1" applyFill="1" applyBorder="1" applyAlignment="1">
      <alignment horizontal="center" vertical="center" wrapText="1"/>
    </xf>
    <xf numFmtId="49" fontId="93" fillId="0" borderId="24" xfId="0" applyNumberFormat="1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0" fontId="96" fillId="0" borderId="21" xfId="0" applyFont="1" applyBorder="1"/>
    <xf numFmtId="0" fontId="88" fillId="50" borderId="21" xfId="0" applyFont="1" applyFill="1" applyBorder="1" applyAlignment="1">
      <alignment horizontal="center"/>
    </xf>
    <xf numFmtId="0" fontId="88" fillId="50" borderId="21" xfId="0" applyFont="1" applyFill="1" applyBorder="1" applyAlignment="1">
      <alignment horizontal="center" vertical="center"/>
    </xf>
    <xf numFmtId="0" fontId="96" fillId="0" borderId="21" xfId="0" applyFont="1" applyFill="1" applyBorder="1" applyAlignment="1">
      <alignment horizontal="center"/>
    </xf>
    <xf numFmtId="0" fontId="96" fillId="0" borderId="21" xfId="0" applyFont="1" applyFill="1" applyBorder="1"/>
    <xf numFmtId="0" fontId="96" fillId="0" borderId="21" xfId="0" applyFont="1" applyFill="1" applyBorder="1" applyAlignment="1">
      <alignment horizontal="right"/>
    </xf>
    <xf numFmtId="0" fontId="93" fillId="50" borderId="21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50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/>
    </xf>
    <xf numFmtId="0" fontId="97" fillId="0" borderId="0" xfId="0" applyFont="1" applyFill="1" applyAlignment="1">
      <alignment horizontal="left" vertical="center" wrapText="1"/>
    </xf>
    <xf numFmtId="0" fontId="98" fillId="0" borderId="31" xfId="0" applyFont="1" applyFill="1" applyBorder="1" applyAlignment="1">
      <alignment horizontal="center" vertical="center"/>
    </xf>
    <xf numFmtId="0" fontId="98" fillId="0" borderId="42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 wrapText="1"/>
    </xf>
    <xf numFmtId="0" fontId="98" fillId="0" borderId="31" xfId="0" applyFont="1" applyFill="1" applyBorder="1" applyAlignment="1">
      <alignment horizontal="center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left" vertical="center" wrapText="1"/>
    </xf>
    <xf numFmtId="0" fontId="99" fillId="0" borderId="42" xfId="0" applyFont="1" applyFill="1" applyBorder="1" applyAlignment="1">
      <alignment horizontal="left" vertical="center" wrapText="1"/>
    </xf>
    <xf numFmtId="0" fontId="99" fillId="0" borderId="31" xfId="0" applyFont="1" applyFill="1" applyBorder="1" applyAlignment="1">
      <alignment horizontal="center" vertical="center" wrapText="1"/>
    </xf>
    <xf numFmtId="4" fontId="99" fillId="0" borderId="31" xfId="0" applyNumberFormat="1" applyFont="1" applyFill="1" applyBorder="1" applyAlignment="1">
      <alignment horizontal="center" vertical="center"/>
    </xf>
    <xf numFmtId="4" fontId="99" fillId="0" borderId="31" xfId="0" applyNumberFormat="1" applyFont="1" applyFill="1" applyBorder="1" applyAlignment="1">
      <alignment horizontal="center" vertical="center"/>
    </xf>
    <xf numFmtId="4" fontId="99" fillId="0" borderId="42" xfId="0" applyNumberFormat="1" applyFont="1" applyFill="1" applyBorder="1" applyAlignment="1">
      <alignment horizontal="center" vertical="center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197303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197303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6</xdr:row>
      <xdr:rowOff>0</xdr:rowOff>
    </xdr:from>
    <xdr:ext cx="76200" cy="197303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197303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197303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06_2023/&#1054;&#1090;&#1082;&#1088;&#1099;&#1090;&#1100;%20&#1082;&#1072;&#1088;&#1090;&#1086;&#1090;&#1077;&#1082;&#1091;" TargetMode="External"/><Relationship Id="rId21" Type="http://schemas.openxmlformats.org/officeDocument/2006/relationships/hyperlink" Target="../06_2023/&#1054;&#1090;&#1082;&#1088;&#1099;&#1090;&#1100;%20&#1082;&#1072;&#1088;&#1090;&#1086;&#1090;&#1077;&#1082;&#1091;" TargetMode="External"/><Relationship Id="rId42" Type="http://schemas.openxmlformats.org/officeDocument/2006/relationships/hyperlink" Target="../06_2023/&#1054;&#1090;&#1082;&#1088;&#1099;&#1090;&#1100;%20&#1082;&#1072;&#1088;&#1090;&#1086;&#1090;&#1077;&#1082;&#1091;" TargetMode="External"/><Relationship Id="rId63" Type="http://schemas.openxmlformats.org/officeDocument/2006/relationships/hyperlink" Target="../06_2023/&#1054;&#1090;&#1082;&#1088;&#1099;&#1090;&#1100;%20&#1082;&#1072;&#1088;&#1090;&#1086;&#1090;&#1077;&#1082;&#1091;" TargetMode="External"/><Relationship Id="rId84" Type="http://schemas.openxmlformats.org/officeDocument/2006/relationships/hyperlink" Target="../06_2023/&#1054;&#1090;&#1082;&#1088;&#1099;&#1090;&#1100;%20&#1082;&#1072;&#1088;&#1090;&#1086;&#1090;&#1077;&#1082;&#1091;" TargetMode="External"/><Relationship Id="rId138" Type="http://schemas.openxmlformats.org/officeDocument/2006/relationships/hyperlink" Target="../06_2023/&#1054;&#1090;&#1082;&#1088;&#1099;&#1090;&#1100;%20&#1082;&#1072;&#1088;&#1090;&#1086;&#1090;&#1077;&#1082;&#1091;" TargetMode="External"/><Relationship Id="rId107" Type="http://schemas.openxmlformats.org/officeDocument/2006/relationships/hyperlink" Target="../06_2023/&#1054;&#1090;&#1082;&#1088;&#1099;&#1090;&#1100;%20&#1082;&#1072;&#1088;&#1090;&#1086;&#1090;&#1077;&#1082;&#1091;" TargetMode="External"/><Relationship Id="rId11" Type="http://schemas.openxmlformats.org/officeDocument/2006/relationships/hyperlink" Target="../06_2023/&#1054;&#1090;&#1082;&#1088;&#1099;&#1090;&#1100;%20&#1082;&#1072;&#1088;&#1090;&#1086;&#1090;&#1077;&#1082;&#1091;" TargetMode="External"/><Relationship Id="rId32" Type="http://schemas.openxmlformats.org/officeDocument/2006/relationships/hyperlink" Target="../06_2023/&#1054;&#1090;&#1082;&#1088;&#1099;&#1090;&#1100;%20&#1082;&#1072;&#1088;&#1090;&#1086;&#1090;&#1077;&#1082;&#1091;" TargetMode="External"/><Relationship Id="rId53" Type="http://schemas.openxmlformats.org/officeDocument/2006/relationships/hyperlink" Target="../06_2023/&#1054;&#1090;&#1082;&#1088;&#1099;&#1090;&#1100;%20&#1082;&#1072;&#1088;&#1090;&#1086;&#1090;&#1077;&#1082;&#1091;" TargetMode="External"/><Relationship Id="rId74" Type="http://schemas.openxmlformats.org/officeDocument/2006/relationships/hyperlink" Target="../06_2023/&#1054;&#1090;&#1082;&#1088;&#1099;&#1090;&#1100;%20&#1082;&#1072;&#1088;&#1090;&#1086;&#1090;&#1077;&#1082;&#1091;" TargetMode="External"/><Relationship Id="rId128" Type="http://schemas.openxmlformats.org/officeDocument/2006/relationships/hyperlink" Target="../06_2023/&#1054;&#1090;&#1082;&#1088;&#1099;&#1090;&#1100;%20&#1082;&#1072;&#1088;&#1090;&#1086;&#1090;&#1077;&#1082;&#1091;" TargetMode="External"/><Relationship Id="rId149" Type="http://schemas.openxmlformats.org/officeDocument/2006/relationships/hyperlink" Target="../06_2023/&#1054;&#1090;&#1082;&#1088;&#1099;&#1090;&#1100;%20&#1082;&#1072;&#1088;&#1090;&#1086;&#1090;&#1077;&#1082;&#1091;" TargetMode="External"/><Relationship Id="rId5" Type="http://schemas.openxmlformats.org/officeDocument/2006/relationships/hyperlink" Target="../06_2023/&#1054;&#1090;&#1082;&#1088;&#1099;&#1090;&#1100;%20&#1082;&#1072;&#1088;&#1090;&#1086;&#1090;&#1077;&#1082;&#1091;" TargetMode="External"/><Relationship Id="rId95" Type="http://schemas.openxmlformats.org/officeDocument/2006/relationships/hyperlink" Target="../06_2023/&#1054;&#1090;&#1082;&#1088;&#1099;&#1090;&#1100;%20&#1082;&#1072;&#1088;&#1090;&#1086;&#1090;&#1077;&#1082;&#1091;" TargetMode="External"/><Relationship Id="rId22" Type="http://schemas.openxmlformats.org/officeDocument/2006/relationships/hyperlink" Target="../06_2023/&#1054;&#1090;&#1082;&#1088;&#1099;&#1090;&#1100;%20&#1082;&#1072;&#1088;&#1090;&#1086;&#1090;&#1077;&#1082;&#1091;" TargetMode="External"/><Relationship Id="rId43" Type="http://schemas.openxmlformats.org/officeDocument/2006/relationships/hyperlink" Target="../06_2023/&#1054;&#1090;&#1082;&#1088;&#1099;&#1090;&#1100;%20&#1082;&#1072;&#1088;&#1090;&#1086;&#1090;&#1077;&#1082;&#1091;" TargetMode="External"/><Relationship Id="rId64" Type="http://schemas.openxmlformats.org/officeDocument/2006/relationships/hyperlink" Target="../06_2023/&#1054;&#1090;&#1082;&#1088;&#1099;&#1090;&#1100;%20&#1082;&#1072;&#1088;&#1090;&#1086;&#1090;&#1077;&#1082;&#1091;" TargetMode="External"/><Relationship Id="rId118" Type="http://schemas.openxmlformats.org/officeDocument/2006/relationships/hyperlink" Target="../06_2023/&#1054;&#1090;&#1082;&#1088;&#1099;&#1090;&#1100;%20&#1082;&#1072;&#1088;&#1090;&#1086;&#1090;&#1077;&#1082;&#1091;" TargetMode="External"/><Relationship Id="rId139" Type="http://schemas.openxmlformats.org/officeDocument/2006/relationships/hyperlink" Target="../06_2023/&#1054;&#1090;&#1082;&#1088;&#1099;&#1090;&#1100;%20&#1082;&#1072;&#1088;&#1090;&#1086;&#1090;&#1077;&#1082;&#1091;" TargetMode="External"/><Relationship Id="rId80" Type="http://schemas.openxmlformats.org/officeDocument/2006/relationships/hyperlink" Target="../06_2023/&#1054;&#1090;&#1082;&#1088;&#1099;&#1090;&#1100;%20&#1082;&#1072;&#1088;&#1090;&#1086;&#1090;&#1077;&#1082;&#1091;" TargetMode="External"/><Relationship Id="rId85" Type="http://schemas.openxmlformats.org/officeDocument/2006/relationships/hyperlink" Target="../06_2023/&#1054;&#1090;&#1082;&#1088;&#1099;&#1090;&#1100;%20&#1082;&#1072;&#1088;&#1090;&#1086;&#1090;&#1077;&#1082;&#1091;" TargetMode="External"/><Relationship Id="rId150" Type="http://schemas.openxmlformats.org/officeDocument/2006/relationships/hyperlink" Target="../06_2023/&#1054;&#1090;&#1082;&#1088;&#1099;&#1090;&#1100;%20&#1082;&#1072;&#1088;&#1090;&#1086;&#1090;&#1077;&#1082;&#1091;" TargetMode="External"/><Relationship Id="rId155" Type="http://schemas.openxmlformats.org/officeDocument/2006/relationships/hyperlink" Target="../06_2023/&#1054;&#1090;&#1082;&#1088;&#1099;&#1090;&#1100;%20&#1082;&#1072;&#1088;&#1090;&#1086;&#1090;&#1077;&#1082;&#1091;" TargetMode="External"/><Relationship Id="rId12" Type="http://schemas.openxmlformats.org/officeDocument/2006/relationships/hyperlink" Target="../06_2023/&#1054;&#1090;&#1082;&#1088;&#1099;&#1090;&#1100;%20&#1082;&#1072;&#1088;&#1090;&#1086;&#1090;&#1077;&#1082;&#1091;" TargetMode="External"/><Relationship Id="rId17" Type="http://schemas.openxmlformats.org/officeDocument/2006/relationships/hyperlink" Target="../06_2023/&#1054;&#1090;&#1082;&#1088;&#1099;&#1090;&#1100;%20&#1082;&#1072;&#1088;&#1090;&#1086;&#1090;&#1077;&#1082;&#1091;" TargetMode="External"/><Relationship Id="rId33" Type="http://schemas.openxmlformats.org/officeDocument/2006/relationships/hyperlink" Target="../06_2023/&#1054;&#1090;&#1082;&#1088;&#1099;&#1090;&#1100;%20&#1082;&#1072;&#1088;&#1090;&#1086;&#1090;&#1077;&#1082;&#1091;" TargetMode="External"/><Relationship Id="rId38" Type="http://schemas.openxmlformats.org/officeDocument/2006/relationships/hyperlink" Target="../06_2023/&#1054;&#1090;&#1082;&#1088;&#1099;&#1090;&#1100;%20&#1082;&#1072;&#1088;&#1090;&#1086;&#1090;&#1077;&#1082;&#1091;" TargetMode="External"/><Relationship Id="rId59" Type="http://schemas.openxmlformats.org/officeDocument/2006/relationships/hyperlink" Target="../06_2023/&#1054;&#1090;&#1082;&#1088;&#1099;&#1090;&#1100;%20&#1082;&#1072;&#1088;&#1090;&#1086;&#1090;&#1077;&#1082;&#1091;" TargetMode="External"/><Relationship Id="rId103" Type="http://schemas.openxmlformats.org/officeDocument/2006/relationships/hyperlink" Target="../06_2023/&#1054;&#1090;&#1082;&#1088;&#1099;&#1090;&#1100;%20&#1082;&#1072;&#1088;&#1090;&#1086;&#1090;&#1077;&#1082;&#1091;" TargetMode="External"/><Relationship Id="rId108" Type="http://schemas.openxmlformats.org/officeDocument/2006/relationships/hyperlink" Target="../06_2023/&#1054;&#1090;&#1082;&#1088;&#1099;&#1090;&#1100;%20&#1082;&#1072;&#1088;&#1090;&#1086;&#1090;&#1077;&#1082;&#1091;" TargetMode="External"/><Relationship Id="rId124" Type="http://schemas.openxmlformats.org/officeDocument/2006/relationships/hyperlink" Target="../06_2023/&#1054;&#1090;&#1082;&#1088;&#1099;&#1090;&#1100;%20&#1082;&#1072;&#1088;&#1090;&#1086;&#1090;&#1077;&#1082;&#1091;" TargetMode="External"/><Relationship Id="rId129" Type="http://schemas.openxmlformats.org/officeDocument/2006/relationships/hyperlink" Target="../06_2023/&#1054;&#1090;&#1082;&#1088;&#1099;&#1090;&#1100;%20&#1082;&#1072;&#1088;&#1090;&#1086;&#1090;&#1077;&#1082;&#1091;" TargetMode="External"/><Relationship Id="rId54" Type="http://schemas.openxmlformats.org/officeDocument/2006/relationships/hyperlink" Target="../06_2023/&#1054;&#1090;&#1082;&#1088;&#1099;&#1090;&#1100;%20&#1082;&#1072;&#1088;&#1090;&#1086;&#1090;&#1077;&#1082;&#1091;" TargetMode="External"/><Relationship Id="rId70" Type="http://schemas.openxmlformats.org/officeDocument/2006/relationships/hyperlink" Target="../06_2023/&#1054;&#1090;&#1082;&#1088;&#1099;&#1090;&#1100;%20&#1082;&#1072;&#1088;&#1090;&#1086;&#1090;&#1077;&#1082;&#1091;" TargetMode="External"/><Relationship Id="rId75" Type="http://schemas.openxmlformats.org/officeDocument/2006/relationships/hyperlink" Target="../06_2023/&#1054;&#1090;&#1082;&#1088;&#1099;&#1090;&#1100;%20&#1082;&#1072;&#1088;&#1090;&#1086;&#1090;&#1077;&#1082;&#1091;" TargetMode="External"/><Relationship Id="rId91" Type="http://schemas.openxmlformats.org/officeDocument/2006/relationships/hyperlink" Target="../06_2023/&#1054;&#1090;&#1082;&#1088;&#1099;&#1090;&#1100;%20&#1082;&#1072;&#1088;&#1090;&#1086;&#1090;&#1077;&#1082;&#1091;" TargetMode="External"/><Relationship Id="rId96" Type="http://schemas.openxmlformats.org/officeDocument/2006/relationships/hyperlink" Target="../06_2023/&#1054;&#1090;&#1082;&#1088;&#1099;&#1090;&#1100;%20&#1082;&#1072;&#1088;&#1090;&#1086;&#1090;&#1077;&#1082;&#1091;" TargetMode="External"/><Relationship Id="rId140" Type="http://schemas.openxmlformats.org/officeDocument/2006/relationships/hyperlink" Target="../06_2023/&#1054;&#1090;&#1082;&#1088;&#1099;&#1090;&#1100;%20&#1082;&#1072;&#1088;&#1090;&#1086;&#1090;&#1077;&#1082;&#1091;" TargetMode="External"/><Relationship Id="rId145" Type="http://schemas.openxmlformats.org/officeDocument/2006/relationships/hyperlink" Target="../06_2023/&#1054;&#1090;&#1082;&#1088;&#1099;&#1090;&#1100;%20&#1082;&#1072;&#1088;&#1090;&#1086;&#1090;&#1077;&#1082;&#1091;" TargetMode="External"/><Relationship Id="rId1" Type="http://schemas.openxmlformats.org/officeDocument/2006/relationships/hyperlink" Target="../06_2023/&#1054;&#1090;&#1082;&#1088;&#1099;&#1090;&#1100;%20&#1082;&#1072;&#1088;&#1090;&#1086;&#1090;&#1077;&#1082;&#1091;" TargetMode="External"/><Relationship Id="rId6" Type="http://schemas.openxmlformats.org/officeDocument/2006/relationships/hyperlink" Target="../06_2023/&#1054;&#1090;&#1082;&#1088;&#1099;&#1090;&#1100;%20&#1082;&#1072;&#1088;&#1090;&#1086;&#1090;&#1077;&#1082;&#1091;" TargetMode="External"/><Relationship Id="rId23" Type="http://schemas.openxmlformats.org/officeDocument/2006/relationships/hyperlink" Target="../06_2023/&#1054;&#1090;&#1082;&#1088;&#1099;&#1090;&#1100;%20&#1082;&#1072;&#1088;&#1090;&#1086;&#1090;&#1077;&#1082;&#1091;" TargetMode="External"/><Relationship Id="rId28" Type="http://schemas.openxmlformats.org/officeDocument/2006/relationships/hyperlink" Target="../06_2023/&#1054;&#1090;&#1082;&#1088;&#1099;&#1090;&#1100;%20&#1082;&#1072;&#1088;&#1090;&#1086;&#1090;&#1077;&#1082;&#1091;" TargetMode="External"/><Relationship Id="rId49" Type="http://schemas.openxmlformats.org/officeDocument/2006/relationships/hyperlink" Target="../06_2023/&#1054;&#1090;&#1082;&#1088;&#1099;&#1090;&#1100;%20&#1082;&#1072;&#1088;&#1090;&#1086;&#1090;&#1077;&#1082;&#1091;" TargetMode="External"/><Relationship Id="rId114" Type="http://schemas.openxmlformats.org/officeDocument/2006/relationships/hyperlink" Target="../06_2023/&#1054;&#1090;&#1082;&#1088;&#1099;&#1090;&#1100;%20&#1082;&#1072;&#1088;&#1090;&#1086;&#1090;&#1077;&#1082;&#1091;" TargetMode="External"/><Relationship Id="rId119" Type="http://schemas.openxmlformats.org/officeDocument/2006/relationships/hyperlink" Target="../06_2023/&#1054;&#1090;&#1082;&#1088;&#1099;&#1090;&#1100;%20&#1082;&#1072;&#1088;&#1090;&#1086;&#1090;&#1077;&#1082;&#1091;" TargetMode="External"/><Relationship Id="rId44" Type="http://schemas.openxmlformats.org/officeDocument/2006/relationships/hyperlink" Target="../06_2023/&#1054;&#1090;&#1082;&#1088;&#1099;&#1090;&#1100;%20&#1082;&#1072;&#1088;&#1090;&#1086;&#1090;&#1077;&#1082;&#1091;" TargetMode="External"/><Relationship Id="rId60" Type="http://schemas.openxmlformats.org/officeDocument/2006/relationships/hyperlink" Target="../06_2023/&#1054;&#1090;&#1082;&#1088;&#1099;&#1090;&#1100;%20&#1082;&#1072;&#1088;&#1090;&#1086;&#1090;&#1077;&#1082;&#1091;" TargetMode="External"/><Relationship Id="rId65" Type="http://schemas.openxmlformats.org/officeDocument/2006/relationships/hyperlink" Target="../06_2023/&#1054;&#1090;&#1082;&#1088;&#1099;&#1090;&#1100;%20&#1082;&#1072;&#1088;&#1090;&#1086;&#1090;&#1077;&#1082;&#1091;" TargetMode="External"/><Relationship Id="rId81" Type="http://schemas.openxmlformats.org/officeDocument/2006/relationships/hyperlink" Target="../06_2023/&#1054;&#1090;&#1082;&#1088;&#1099;&#1090;&#1100;%20&#1082;&#1072;&#1088;&#1090;&#1086;&#1090;&#1077;&#1082;&#1091;" TargetMode="External"/><Relationship Id="rId86" Type="http://schemas.openxmlformats.org/officeDocument/2006/relationships/hyperlink" Target="../06_2023/&#1054;&#1090;&#1082;&#1088;&#1099;&#1090;&#1100;%20&#1082;&#1072;&#1088;&#1090;&#1086;&#1090;&#1077;&#1082;&#1091;" TargetMode="External"/><Relationship Id="rId130" Type="http://schemas.openxmlformats.org/officeDocument/2006/relationships/hyperlink" Target="../06_2023/&#1054;&#1090;&#1082;&#1088;&#1099;&#1090;&#1100;%20&#1082;&#1072;&#1088;&#1090;&#1086;&#1090;&#1077;&#1082;&#1091;" TargetMode="External"/><Relationship Id="rId135" Type="http://schemas.openxmlformats.org/officeDocument/2006/relationships/hyperlink" Target="../06_2023/&#1054;&#1090;&#1082;&#1088;&#1099;&#1090;&#1100;%20&#1082;&#1072;&#1088;&#1090;&#1086;&#1090;&#1077;&#1082;&#1091;" TargetMode="External"/><Relationship Id="rId151" Type="http://schemas.openxmlformats.org/officeDocument/2006/relationships/hyperlink" Target="../06_2023/&#1054;&#1090;&#1082;&#1088;&#1099;&#1090;&#1100;%20&#1082;&#1072;&#1088;&#1090;&#1086;&#1090;&#1077;&#1082;&#1091;" TargetMode="External"/><Relationship Id="rId156" Type="http://schemas.openxmlformats.org/officeDocument/2006/relationships/hyperlink" Target="../06_2023/&#1054;&#1090;&#1082;&#1088;&#1099;&#1090;&#1100;%20&#1082;&#1072;&#1088;&#1090;&#1086;&#1090;&#1077;&#1082;&#1091;" TargetMode="External"/><Relationship Id="rId13" Type="http://schemas.openxmlformats.org/officeDocument/2006/relationships/hyperlink" Target="../06_2023/&#1054;&#1090;&#1082;&#1088;&#1099;&#1090;&#1100;%20&#1082;&#1072;&#1088;&#1090;&#1086;&#1090;&#1077;&#1082;&#1091;" TargetMode="External"/><Relationship Id="rId18" Type="http://schemas.openxmlformats.org/officeDocument/2006/relationships/hyperlink" Target="../06_2023/&#1054;&#1090;&#1082;&#1088;&#1099;&#1090;&#1100;%20&#1082;&#1072;&#1088;&#1090;&#1086;&#1090;&#1077;&#1082;&#1091;" TargetMode="External"/><Relationship Id="rId39" Type="http://schemas.openxmlformats.org/officeDocument/2006/relationships/hyperlink" Target="../06_2023/&#1054;&#1090;&#1082;&#1088;&#1099;&#1090;&#1100;%20&#1082;&#1072;&#1088;&#1090;&#1086;&#1090;&#1077;&#1082;&#1091;" TargetMode="External"/><Relationship Id="rId109" Type="http://schemas.openxmlformats.org/officeDocument/2006/relationships/hyperlink" Target="../06_2023/&#1054;&#1090;&#1082;&#1088;&#1099;&#1090;&#1100;%20&#1082;&#1072;&#1088;&#1090;&#1086;&#1090;&#1077;&#1082;&#1091;" TargetMode="External"/><Relationship Id="rId34" Type="http://schemas.openxmlformats.org/officeDocument/2006/relationships/hyperlink" Target="../06_2023/&#1054;&#1090;&#1082;&#1088;&#1099;&#1090;&#1100;%20&#1082;&#1072;&#1088;&#1090;&#1086;&#1090;&#1077;&#1082;&#1091;" TargetMode="External"/><Relationship Id="rId50" Type="http://schemas.openxmlformats.org/officeDocument/2006/relationships/hyperlink" Target="../06_2023/&#1054;&#1090;&#1082;&#1088;&#1099;&#1090;&#1100;%20&#1082;&#1072;&#1088;&#1090;&#1086;&#1090;&#1077;&#1082;&#1091;" TargetMode="External"/><Relationship Id="rId55" Type="http://schemas.openxmlformats.org/officeDocument/2006/relationships/hyperlink" Target="../06_2023/&#1054;&#1090;&#1082;&#1088;&#1099;&#1090;&#1100;%20&#1082;&#1072;&#1088;&#1090;&#1086;&#1090;&#1077;&#1082;&#1091;" TargetMode="External"/><Relationship Id="rId76" Type="http://schemas.openxmlformats.org/officeDocument/2006/relationships/hyperlink" Target="../06_2023/&#1054;&#1090;&#1082;&#1088;&#1099;&#1090;&#1100;%20&#1082;&#1072;&#1088;&#1090;&#1086;&#1090;&#1077;&#1082;&#1091;" TargetMode="External"/><Relationship Id="rId97" Type="http://schemas.openxmlformats.org/officeDocument/2006/relationships/hyperlink" Target="../06_2023/&#1054;&#1090;&#1082;&#1088;&#1099;&#1090;&#1100;%20&#1082;&#1072;&#1088;&#1090;&#1086;&#1090;&#1077;&#1082;&#1091;" TargetMode="External"/><Relationship Id="rId104" Type="http://schemas.openxmlformats.org/officeDocument/2006/relationships/hyperlink" Target="../06_2023/&#1054;&#1090;&#1082;&#1088;&#1099;&#1090;&#1100;%20&#1082;&#1072;&#1088;&#1090;&#1086;&#1090;&#1077;&#1082;&#1091;" TargetMode="External"/><Relationship Id="rId120" Type="http://schemas.openxmlformats.org/officeDocument/2006/relationships/hyperlink" Target="../06_2023/&#1054;&#1090;&#1082;&#1088;&#1099;&#1090;&#1100;%20&#1082;&#1072;&#1088;&#1090;&#1086;&#1090;&#1077;&#1082;&#1091;" TargetMode="External"/><Relationship Id="rId125" Type="http://schemas.openxmlformats.org/officeDocument/2006/relationships/hyperlink" Target="../06_2023/&#1054;&#1090;&#1082;&#1088;&#1099;&#1090;&#1100;%20&#1082;&#1072;&#1088;&#1090;&#1086;&#1090;&#1077;&#1082;&#1091;" TargetMode="External"/><Relationship Id="rId141" Type="http://schemas.openxmlformats.org/officeDocument/2006/relationships/hyperlink" Target="../06_2023/&#1054;&#1090;&#1082;&#1088;&#1099;&#1090;&#1100;%20&#1082;&#1072;&#1088;&#1090;&#1086;&#1090;&#1077;&#1082;&#1091;" TargetMode="External"/><Relationship Id="rId146" Type="http://schemas.openxmlformats.org/officeDocument/2006/relationships/hyperlink" Target="../06_2023/&#1054;&#1090;&#1082;&#1088;&#1099;&#1090;&#1100;%20&#1082;&#1072;&#1088;&#1090;&#1086;&#1090;&#1077;&#1082;&#1091;" TargetMode="External"/><Relationship Id="rId7" Type="http://schemas.openxmlformats.org/officeDocument/2006/relationships/hyperlink" Target="../06_2023/&#1054;&#1090;&#1082;&#1088;&#1099;&#1090;&#1100;%20&#1082;&#1072;&#1088;&#1090;&#1086;&#1090;&#1077;&#1082;&#1091;" TargetMode="External"/><Relationship Id="rId71" Type="http://schemas.openxmlformats.org/officeDocument/2006/relationships/hyperlink" Target="../06_2023/&#1054;&#1090;&#1082;&#1088;&#1099;&#1090;&#1100;%20&#1082;&#1072;&#1088;&#1090;&#1086;&#1090;&#1077;&#1082;&#1091;" TargetMode="External"/><Relationship Id="rId92" Type="http://schemas.openxmlformats.org/officeDocument/2006/relationships/hyperlink" Target="../06_2023/&#1054;&#1090;&#1082;&#1088;&#1099;&#1090;&#1100;%20&#1082;&#1072;&#1088;&#1090;&#1086;&#1090;&#1077;&#1082;&#1091;" TargetMode="External"/><Relationship Id="rId2" Type="http://schemas.openxmlformats.org/officeDocument/2006/relationships/hyperlink" Target="../06_2023/&#1054;&#1090;&#1082;&#1088;&#1099;&#1090;&#1100;%20&#1082;&#1072;&#1088;&#1090;&#1086;&#1090;&#1077;&#1082;&#1091;" TargetMode="External"/><Relationship Id="rId29" Type="http://schemas.openxmlformats.org/officeDocument/2006/relationships/hyperlink" Target="../06_2023/&#1054;&#1090;&#1082;&#1088;&#1099;&#1090;&#1100;%20&#1082;&#1072;&#1088;&#1090;&#1086;&#1090;&#1077;&#1082;&#1091;" TargetMode="External"/><Relationship Id="rId24" Type="http://schemas.openxmlformats.org/officeDocument/2006/relationships/hyperlink" Target="../06_2023/&#1054;&#1090;&#1082;&#1088;&#1099;&#1090;&#1100;%20&#1082;&#1072;&#1088;&#1090;&#1086;&#1090;&#1077;&#1082;&#1091;" TargetMode="External"/><Relationship Id="rId40" Type="http://schemas.openxmlformats.org/officeDocument/2006/relationships/hyperlink" Target="../06_2023/&#1054;&#1090;&#1082;&#1088;&#1099;&#1090;&#1100;%20&#1082;&#1072;&#1088;&#1090;&#1086;&#1090;&#1077;&#1082;&#1091;" TargetMode="External"/><Relationship Id="rId45" Type="http://schemas.openxmlformats.org/officeDocument/2006/relationships/hyperlink" Target="../06_2023/&#1054;&#1090;&#1082;&#1088;&#1099;&#1090;&#1100;%20&#1082;&#1072;&#1088;&#1090;&#1086;&#1090;&#1077;&#1082;&#1091;" TargetMode="External"/><Relationship Id="rId66" Type="http://schemas.openxmlformats.org/officeDocument/2006/relationships/hyperlink" Target="../06_2023/&#1054;&#1090;&#1082;&#1088;&#1099;&#1090;&#1100;%20&#1082;&#1072;&#1088;&#1090;&#1086;&#1090;&#1077;&#1082;&#1091;" TargetMode="External"/><Relationship Id="rId87" Type="http://schemas.openxmlformats.org/officeDocument/2006/relationships/hyperlink" Target="../06_2023/&#1054;&#1090;&#1082;&#1088;&#1099;&#1090;&#1100;%20&#1082;&#1072;&#1088;&#1090;&#1086;&#1090;&#1077;&#1082;&#1091;" TargetMode="External"/><Relationship Id="rId110" Type="http://schemas.openxmlformats.org/officeDocument/2006/relationships/hyperlink" Target="../06_2023/&#1054;&#1090;&#1082;&#1088;&#1099;&#1090;&#1100;%20&#1082;&#1072;&#1088;&#1090;&#1086;&#1090;&#1077;&#1082;&#1091;" TargetMode="External"/><Relationship Id="rId115" Type="http://schemas.openxmlformats.org/officeDocument/2006/relationships/hyperlink" Target="../06_2023/&#1054;&#1090;&#1082;&#1088;&#1099;&#1090;&#1100;%20&#1082;&#1072;&#1088;&#1090;&#1086;&#1090;&#1077;&#1082;&#1091;" TargetMode="External"/><Relationship Id="rId131" Type="http://schemas.openxmlformats.org/officeDocument/2006/relationships/hyperlink" Target="../06_2023/&#1054;&#1090;&#1082;&#1088;&#1099;&#1090;&#1100;%20&#1082;&#1072;&#1088;&#1090;&#1086;&#1090;&#1077;&#1082;&#1091;" TargetMode="External"/><Relationship Id="rId136" Type="http://schemas.openxmlformats.org/officeDocument/2006/relationships/hyperlink" Target="../06_2023/&#1054;&#1090;&#1082;&#1088;&#1099;&#1090;&#1100;%20&#1082;&#1072;&#1088;&#1090;&#1086;&#1090;&#1077;&#1082;&#1091;" TargetMode="External"/><Relationship Id="rId157" Type="http://schemas.openxmlformats.org/officeDocument/2006/relationships/hyperlink" Target="../06_2023/&#1054;&#1090;&#1082;&#1088;&#1099;&#1090;&#1100;%20&#1082;&#1072;&#1088;&#1090;&#1086;&#1090;&#1077;&#1082;&#1091;" TargetMode="External"/><Relationship Id="rId61" Type="http://schemas.openxmlformats.org/officeDocument/2006/relationships/hyperlink" Target="../06_2023/&#1054;&#1090;&#1082;&#1088;&#1099;&#1090;&#1100;%20&#1082;&#1072;&#1088;&#1090;&#1086;&#1090;&#1077;&#1082;&#1091;" TargetMode="External"/><Relationship Id="rId82" Type="http://schemas.openxmlformats.org/officeDocument/2006/relationships/hyperlink" Target="../06_2023/&#1054;&#1090;&#1082;&#1088;&#1099;&#1090;&#1100;%20&#1082;&#1072;&#1088;&#1090;&#1086;&#1090;&#1077;&#1082;&#1091;" TargetMode="External"/><Relationship Id="rId152" Type="http://schemas.openxmlformats.org/officeDocument/2006/relationships/hyperlink" Target="../06_2023/&#1054;&#1090;&#1082;&#1088;&#1099;&#1090;&#1100;%20&#1082;&#1072;&#1088;&#1090;&#1086;&#1090;&#1077;&#1082;&#1091;" TargetMode="External"/><Relationship Id="rId19" Type="http://schemas.openxmlformats.org/officeDocument/2006/relationships/hyperlink" Target="../06_2023/&#1054;&#1090;&#1082;&#1088;&#1099;&#1090;&#1100;%20&#1082;&#1072;&#1088;&#1090;&#1086;&#1090;&#1077;&#1082;&#1091;" TargetMode="External"/><Relationship Id="rId14" Type="http://schemas.openxmlformats.org/officeDocument/2006/relationships/hyperlink" Target="../06_2023/&#1054;&#1090;&#1082;&#1088;&#1099;&#1090;&#1100;%20&#1082;&#1072;&#1088;&#1090;&#1086;&#1090;&#1077;&#1082;&#1091;" TargetMode="External"/><Relationship Id="rId30" Type="http://schemas.openxmlformats.org/officeDocument/2006/relationships/hyperlink" Target="../06_2023/&#1054;&#1090;&#1082;&#1088;&#1099;&#1090;&#1100;%20&#1082;&#1072;&#1088;&#1090;&#1086;&#1090;&#1077;&#1082;&#1091;" TargetMode="External"/><Relationship Id="rId35" Type="http://schemas.openxmlformats.org/officeDocument/2006/relationships/hyperlink" Target="../06_2023/&#1054;&#1090;&#1082;&#1088;&#1099;&#1090;&#1100;%20&#1082;&#1072;&#1088;&#1090;&#1086;&#1090;&#1077;&#1082;&#1091;" TargetMode="External"/><Relationship Id="rId56" Type="http://schemas.openxmlformats.org/officeDocument/2006/relationships/hyperlink" Target="../06_2023/&#1054;&#1090;&#1082;&#1088;&#1099;&#1090;&#1100;%20&#1082;&#1072;&#1088;&#1090;&#1086;&#1090;&#1077;&#1082;&#1091;" TargetMode="External"/><Relationship Id="rId77" Type="http://schemas.openxmlformats.org/officeDocument/2006/relationships/hyperlink" Target="../06_2023/&#1054;&#1090;&#1082;&#1088;&#1099;&#1090;&#1100;%20&#1082;&#1072;&#1088;&#1090;&#1086;&#1090;&#1077;&#1082;&#1091;" TargetMode="External"/><Relationship Id="rId100" Type="http://schemas.openxmlformats.org/officeDocument/2006/relationships/hyperlink" Target="../06_2023/&#1054;&#1090;&#1082;&#1088;&#1099;&#1090;&#1100;%20&#1082;&#1072;&#1088;&#1090;&#1086;&#1090;&#1077;&#1082;&#1091;" TargetMode="External"/><Relationship Id="rId105" Type="http://schemas.openxmlformats.org/officeDocument/2006/relationships/hyperlink" Target="../06_2023/&#1054;&#1090;&#1082;&#1088;&#1099;&#1090;&#1100;%20&#1082;&#1072;&#1088;&#1090;&#1086;&#1090;&#1077;&#1082;&#1091;" TargetMode="External"/><Relationship Id="rId126" Type="http://schemas.openxmlformats.org/officeDocument/2006/relationships/hyperlink" Target="../06_2023/&#1054;&#1090;&#1082;&#1088;&#1099;&#1090;&#1100;%20&#1082;&#1072;&#1088;&#1090;&#1086;&#1090;&#1077;&#1082;&#1091;" TargetMode="External"/><Relationship Id="rId147" Type="http://schemas.openxmlformats.org/officeDocument/2006/relationships/hyperlink" Target="../06_2023/&#1054;&#1090;&#1082;&#1088;&#1099;&#1090;&#1100;%20&#1082;&#1072;&#1088;&#1090;&#1086;&#1090;&#1077;&#1082;&#1091;" TargetMode="External"/><Relationship Id="rId8" Type="http://schemas.openxmlformats.org/officeDocument/2006/relationships/hyperlink" Target="../06_2023/&#1054;&#1090;&#1082;&#1088;&#1099;&#1090;&#1100;%20&#1082;&#1072;&#1088;&#1090;&#1086;&#1090;&#1077;&#1082;&#1091;" TargetMode="External"/><Relationship Id="rId51" Type="http://schemas.openxmlformats.org/officeDocument/2006/relationships/hyperlink" Target="../06_2023/&#1054;&#1090;&#1082;&#1088;&#1099;&#1090;&#1100;%20&#1082;&#1072;&#1088;&#1090;&#1086;&#1090;&#1077;&#1082;&#1091;" TargetMode="External"/><Relationship Id="rId72" Type="http://schemas.openxmlformats.org/officeDocument/2006/relationships/hyperlink" Target="../06_2023/&#1054;&#1090;&#1082;&#1088;&#1099;&#1090;&#1100;%20&#1082;&#1072;&#1088;&#1090;&#1086;&#1090;&#1077;&#1082;&#1091;" TargetMode="External"/><Relationship Id="rId93" Type="http://schemas.openxmlformats.org/officeDocument/2006/relationships/hyperlink" Target="../06_2023/&#1054;&#1090;&#1082;&#1088;&#1099;&#1090;&#1100;%20&#1082;&#1072;&#1088;&#1090;&#1086;&#1090;&#1077;&#1082;&#1091;" TargetMode="External"/><Relationship Id="rId98" Type="http://schemas.openxmlformats.org/officeDocument/2006/relationships/hyperlink" Target="../06_2023/&#1054;&#1090;&#1082;&#1088;&#1099;&#1090;&#1100;%20&#1082;&#1072;&#1088;&#1090;&#1086;&#1090;&#1077;&#1082;&#1091;" TargetMode="External"/><Relationship Id="rId121" Type="http://schemas.openxmlformats.org/officeDocument/2006/relationships/hyperlink" Target="../06_2023/&#1054;&#1090;&#1082;&#1088;&#1099;&#1090;&#1100;%20&#1082;&#1072;&#1088;&#1090;&#1086;&#1090;&#1077;&#1082;&#1091;" TargetMode="External"/><Relationship Id="rId142" Type="http://schemas.openxmlformats.org/officeDocument/2006/relationships/hyperlink" Target="../06_2023/&#1054;&#1090;&#1082;&#1088;&#1099;&#1090;&#1100;%20&#1082;&#1072;&#1088;&#1090;&#1086;&#1090;&#1077;&#1082;&#1091;" TargetMode="External"/><Relationship Id="rId3" Type="http://schemas.openxmlformats.org/officeDocument/2006/relationships/hyperlink" Target="../06_2023/&#1054;&#1090;&#1082;&#1088;&#1099;&#1090;&#1100;%20&#1082;&#1072;&#1088;&#1090;&#1086;&#1090;&#1077;&#1082;&#1091;" TargetMode="External"/><Relationship Id="rId25" Type="http://schemas.openxmlformats.org/officeDocument/2006/relationships/hyperlink" Target="../06_2023/&#1054;&#1090;&#1082;&#1088;&#1099;&#1090;&#1100;%20&#1082;&#1072;&#1088;&#1090;&#1086;&#1090;&#1077;&#1082;&#1091;" TargetMode="External"/><Relationship Id="rId46" Type="http://schemas.openxmlformats.org/officeDocument/2006/relationships/hyperlink" Target="../06_2023/&#1054;&#1090;&#1082;&#1088;&#1099;&#1090;&#1100;%20&#1082;&#1072;&#1088;&#1090;&#1086;&#1090;&#1077;&#1082;&#1091;" TargetMode="External"/><Relationship Id="rId67" Type="http://schemas.openxmlformats.org/officeDocument/2006/relationships/hyperlink" Target="../06_2023/&#1054;&#1090;&#1082;&#1088;&#1099;&#1090;&#1100;%20&#1082;&#1072;&#1088;&#1090;&#1086;&#1090;&#1077;&#1082;&#1091;" TargetMode="External"/><Relationship Id="rId116" Type="http://schemas.openxmlformats.org/officeDocument/2006/relationships/hyperlink" Target="../06_2023/&#1054;&#1090;&#1082;&#1088;&#1099;&#1090;&#1100;%20&#1082;&#1072;&#1088;&#1090;&#1086;&#1090;&#1077;&#1082;&#1091;" TargetMode="External"/><Relationship Id="rId137" Type="http://schemas.openxmlformats.org/officeDocument/2006/relationships/hyperlink" Target="../06_2023/&#1054;&#1090;&#1082;&#1088;&#1099;&#1090;&#1100;%20&#1082;&#1072;&#1088;&#1090;&#1086;&#1090;&#1077;&#1082;&#1091;" TargetMode="External"/><Relationship Id="rId158" Type="http://schemas.openxmlformats.org/officeDocument/2006/relationships/printerSettings" Target="../printerSettings/printerSettings4.bin"/><Relationship Id="rId20" Type="http://schemas.openxmlformats.org/officeDocument/2006/relationships/hyperlink" Target="../06_2023/&#1054;&#1090;&#1082;&#1088;&#1099;&#1090;&#1100;%20&#1082;&#1072;&#1088;&#1090;&#1086;&#1090;&#1077;&#1082;&#1091;" TargetMode="External"/><Relationship Id="rId41" Type="http://schemas.openxmlformats.org/officeDocument/2006/relationships/hyperlink" Target="../06_2023/&#1054;&#1090;&#1082;&#1088;&#1099;&#1090;&#1100;%20&#1082;&#1072;&#1088;&#1090;&#1086;&#1090;&#1077;&#1082;&#1091;" TargetMode="External"/><Relationship Id="rId62" Type="http://schemas.openxmlformats.org/officeDocument/2006/relationships/hyperlink" Target="../06_2023/&#1054;&#1090;&#1082;&#1088;&#1099;&#1090;&#1100;%20&#1082;&#1072;&#1088;&#1090;&#1086;&#1090;&#1077;&#1082;&#1091;" TargetMode="External"/><Relationship Id="rId83" Type="http://schemas.openxmlformats.org/officeDocument/2006/relationships/hyperlink" Target="../06_2023/&#1054;&#1090;&#1082;&#1088;&#1099;&#1090;&#1100;%20&#1082;&#1072;&#1088;&#1090;&#1086;&#1090;&#1077;&#1082;&#1091;" TargetMode="External"/><Relationship Id="rId88" Type="http://schemas.openxmlformats.org/officeDocument/2006/relationships/hyperlink" Target="../06_2023/&#1054;&#1090;&#1082;&#1088;&#1099;&#1090;&#1100;%20&#1082;&#1072;&#1088;&#1090;&#1086;&#1090;&#1077;&#1082;&#1091;" TargetMode="External"/><Relationship Id="rId111" Type="http://schemas.openxmlformats.org/officeDocument/2006/relationships/hyperlink" Target="../06_2023/&#1054;&#1090;&#1082;&#1088;&#1099;&#1090;&#1100;%20&#1082;&#1072;&#1088;&#1090;&#1086;&#1090;&#1077;&#1082;&#1091;" TargetMode="External"/><Relationship Id="rId132" Type="http://schemas.openxmlformats.org/officeDocument/2006/relationships/hyperlink" Target="../06_2023/&#1054;&#1090;&#1082;&#1088;&#1099;&#1090;&#1100;%20&#1082;&#1072;&#1088;&#1090;&#1086;&#1090;&#1077;&#1082;&#1091;" TargetMode="External"/><Relationship Id="rId153" Type="http://schemas.openxmlformats.org/officeDocument/2006/relationships/hyperlink" Target="../06_2023/&#1054;&#1090;&#1082;&#1088;&#1099;&#1090;&#1100;%20&#1082;&#1072;&#1088;&#1090;&#1086;&#1090;&#1077;&#1082;&#1091;" TargetMode="External"/><Relationship Id="rId15" Type="http://schemas.openxmlformats.org/officeDocument/2006/relationships/hyperlink" Target="../06_2023/&#1054;&#1090;&#1082;&#1088;&#1099;&#1090;&#1100;%20&#1082;&#1072;&#1088;&#1090;&#1086;&#1090;&#1077;&#1082;&#1091;" TargetMode="External"/><Relationship Id="rId36" Type="http://schemas.openxmlformats.org/officeDocument/2006/relationships/hyperlink" Target="../06_2023/&#1054;&#1090;&#1082;&#1088;&#1099;&#1090;&#1100;%20&#1082;&#1072;&#1088;&#1090;&#1086;&#1090;&#1077;&#1082;&#1091;" TargetMode="External"/><Relationship Id="rId57" Type="http://schemas.openxmlformats.org/officeDocument/2006/relationships/hyperlink" Target="../06_2023/&#1054;&#1090;&#1082;&#1088;&#1099;&#1090;&#1100;%20&#1082;&#1072;&#1088;&#1090;&#1086;&#1090;&#1077;&#1082;&#1091;" TargetMode="External"/><Relationship Id="rId106" Type="http://schemas.openxmlformats.org/officeDocument/2006/relationships/hyperlink" Target="../06_2023/&#1054;&#1090;&#1082;&#1088;&#1099;&#1090;&#1100;%20&#1082;&#1072;&#1088;&#1090;&#1086;&#1090;&#1077;&#1082;&#1091;" TargetMode="External"/><Relationship Id="rId127" Type="http://schemas.openxmlformats.org/officeDocument/2006/relationships/hyperlink" Target="../06_2023/&#1054;&#1090;&#1082;&#1088;&#1099;&#1090;&#1100;%20&#1082;&#1072;&#1088;&#1090;&#1086;&#1090;&#1077;&#1082;&#1091;" TargetMode="External"/><Relationship Id="rId10" Type="http://schemas.openxmlformats.org/officeDocument/2006/relationships/hyperlink" Target="../06_2023/&#1054;&#1090;&#1082;&#1088;&#1099;&#1090;&#1100;%20&#1082;&#1072;&#1088;&#1090;&#1086;&#1090;&#1077;&#1082;&#1091;" TargetMode="External"/><Relationship Id="rId31" Type="http://schemas.openxmlformats.org/officeDocument/2006/relationships/hyperlink" Target="../06_2023/&#1054;&#1090;&#1082;&#1088;&#1099;&#1090;&#1100;%20&#1082;&#1072;&#1088;&#1090;&#1086;&#1090;&#1077;&#1082;&#1091;" TargetMode="External"/><Relationship Id="rId52" Type="http://schemas.openxmlformats.org/officeDocument/2006/relationships/hyperlink" Target="../06_2023/&#1054;&#1090;&#1082;&#1088;&#1099;&#1090;&#1100;%20&#1082;&#1072;&#1088;&#1090;&#1086;&#1090;&#1077;&#1082;&#1091;" TargetMode="External"/><Relationship Id="rId73" Type="http://schemas.openxmlformats.org/officeDocument/2006/relationships/hyperlink" Target="../06_2023/&#1054;&#1090;&#1082;&#1088;&#1099;&#1090;&#1100;%20&#1082;&#1072;&#1088;&#1090;&#1086;&#1090;&#1077;&#1082;&#1091;" TargetMode="External"/><Relationship Id="rId78" Type="http://schemas.openxmlformats.org/officeDocument/2006/relationships/hyperlink" Target="../06_2023/&#1054;&#1090;&#1082;&#1088;&#1099;&#1090;&#1100;%20&#1082;&#1072;&#1088;&#1090;&#1086;&#1090;&#1077;&#1082;&#1091;" TargetMode="External"/><Relationship Id="rId94" Type="http://schemas.openxmlformats.org/officeDocument/2006/relationships/hyperlink" Target="../06_2023/&#1054;&#1090;&#1082;&#1088;&#1099;&#1090;&#1100;%20&#1082;&#1072;&#1088;&#1090;&#1086;&#1090;&#1077;&#1082;&#1091;" TargetMode="External"/><Relationship Id="rId99" Type="http://schemas.openxmlformats.org/officeDocument/2006/relationships/hyperlink" Target="../06_2023/&#1054;&#1090;&#1082;&#1088;&#1099;&#1090;&#1100;%20&#1082;&#1072;&#1088;&#1090;&#1086;&#1090;&#1077;&#1082;&#1091;" TargetMode="External"/><Relationship Id="rId101" Type="http://schemas.openxmlformats.org/officeDocument/2006/relationships/hyperlink" Target="../06_2023/&#1054;&#1090;&#1082;&#1088;&#1099;&#1090;&#1100;%20&#1082;&#1072;&#1088;&#1090;&#1086;&#1090;&#1077;&#1082;&#1091;" TargetMode="External"/><Relationship Id="rId122" Type="http://schemas.openxmlformats.org/officeDocument/2006/relationships/hyperlink" Target="../06_2023/&#1054;&#1090;&#1082;&#1088;&#1099;&#1090;&#1100;%20&#1082;&#1072;&#1088;&#1090;&#1086;&#1090;&#1077;&#1082;&#1091;" TargetMode="External"/><Relationship Id="rId143" Type="http://schemas.openxmlformats.org/officeDocument/2006/relationships/hyperlink" Target="../06_2023/&#1054;&#1090;&#1082;&#1088;&#1099;&#1090;&#1100;%20&#1082;&#1072;&#1088;&#1090;&#1086;&#1090;&#1077;&#1082;&#1091;" TargetMode="External"/><Relationship Id="rId148" Type="http://schemas.openxmlformats.org/officeDocument/2006/relationships/hyperlink" Target="../06_2023/&#1054;&#1090;&#1082;&#1088;&#1099;&#1090;&#1100;%20&#1082;&#1072;&#1088;&#1090;&#1086;&#1090;&#1077;&#1082;&#1091;" TargetMode="External"/><Relationship Id="rId4" Type="http://schemas.openxmlformats.org/officeDocument/2006/relationships/hyperlink" Target="../06_2023/&#1054;&#1090;&#1082;&#1088;&#1099;&#1090;&#1100;%20&#1082;&#1072;&#1088;&#1090;&#1086;&#1090;&#1077;&#1082;&#1091;" TargetMode="External"/><Relationship Id="rId9" Type="http://schemas.openxmlformats.org/officeDocument/2006/relationships/hyperlink" Target="../06_2023/&#1054;&#1090;&#1082;&#1088;&#1099;&#1090;&#1100;%20&#1082;&#1072;&#1088;&#1090;&#1086;&#1090;&#1077;&#1082;&#1091;" TargetMode="External"/><Relationship Id="rId26" Type="http://schemas.openxmlformats.org/officeDocument/2006/relationships/hyperlink" Target="../06_2023/&#1054;&#1090;&#1082;&#1088;&#1099;&#1090;&#1100;%20&#1082;&#1072;&#1088;&#1090;&#1086;&#1090;&#1077;&#1082;&#1091;" TargetMode="External"/><Relationship Id="rId47" Type="http://schemas.openxmlformats.org/officeDocument/2006/relationships/hyperlink" Target="../06_2023/&#1054;&#1090;&#1082;&#1088;&#1099;&#1090;&#1100;%20&#1082;&#1072;&#1088;&#1090;&#1086;&#1090;&#1077;&#1082;&#1091;" TargetMode="External"/><Relationship Id="rId68" Type="http://schemas.openxmlformats.org/officeDocument/2006/relationships/hyperlink" Target="../06_2023/&#1054;&#1090;&#1082;&#1088;&#1099;&#1090;&#1100;%20&#1082;&#1072;&#1088;&#1090;&#1086;&#1090;&#1077;&#1082;&#1091;" TargetMode="External"/><Relationship Id="rId89" Type="http://schemas.openxmlformats.org/officeDocument/2006/relationships/hyperlink" Target="../06_2023/&#1054;&#1090;&#1082;&#1088;&#1099;&#1090;&#1100;%20&#1082;&#1072;&#1088;&#1090;&#1086;&#1090;&#1077;&#1082;&#1091;" TargetMode="External"/><Relationship Id="rId112" Type="http://schemas.openxmlformats.org/officeDocument/2006/relationships/hyperlink" Target="../06_2023/&#1054;&#1090;&#1082;&#1088;&#1099;&#1090;&#1100;%20&#1082;&#1072;&#1088;&#1090;&#1086;&#1090;&#1077;&#1082;&#1091;" TargetMode="External"/><Relationship Id="rId133" Type="http://schemas.openxmlformats.org/officeDocument/2006/relationships/hyperlink" Target="../06_2023/&#1054;&#1090;&#1082;&#1088;&#1099;&#1090;&#1100;%20&#1082;&#1072;&#1088;&#1090;&#1086;&#1090;&#1077;&#1082;&#1091;" TargetMode="External"/><Relationship Id="rId154" Type="http://schemas.openxmlformats.org/officeDocument/2006/relationships/hyperlink" Target="../06_2023/&#1054;&#1090;&#1082;&#1088;&#1099;&#1090;&#1100;%20&#1082;&#1072;&#1088;&#1090;&#1086;&#1090;&#1077;&#1082;&#1091;" TargetMode="External"/><Relationship Id="rId16" Type="http://schemas.openxmlformats.org/officeDocument/2006/relationships/hyperlink" Target="../06_2023/&#1054;&#1090;&#1082;&#1088;&#1099;&#1090;&#1100;%20&#1082;&#1072;&#1088;&#1090;&#1086;&#1090;&#1077;&#1082;&#1091;" TargetMode="External"/><Relationship Id="rId37" Type="http://schemas.openxmlformats.org/officeDocument/2006/relationships/hyperlink" Target="../06_2023/&#1054;&#1090;&#1082;&#1088;&#1099;&#1090;&#1100;%20&#1082;&#1072;&#1088;&#1090;&#1086;&#1090;&#1077;&#1082;&#1091;" TargetMode="External"/><Relationship Id="rId58" Type="http://schemas.openxmlformats.org/officeDocument/2006/relationships/hyperlink" Target="../06_2023/&#1054;&#1090;&#1082;&#1088;&#1099;&#1090;&#1100;%20&#1082;&#1072;&#1088;&#1090;&#1086;&#1090;&#1077;&#1082;&#1091;" TargetMode="External"/><Relationship Id="rId79" Type="http://schemas.openxmlformats.org/officeDocument/2006/relationships/hyperlink" Target="../06_2023/&#1054;&#1090;&#1082;&#1088;&#1099;&#1090;&#1100;%20&#1082;&#1072;&#1088;&#1090;&#1086;&#1090;&#1077;&#1082;&#1091;" TargetMode="External"/><Relationship Id="rId102" Type="http://schemas.openxmlformats.org/officeDocument/2006/relationships/hyperlink" Target="../06_2023/&#1054;&#1090;&#1082;&#1088;&#1099;&#1090;&#1100;%20&#1082;&#1072;&#1088;&#1090;&#1086;&#1090;&#1077;&#1082;&#1091;" TargetMode="External"/><Relationship Id="rId123" Type="http://schemas.openxmlformats.org/officeDocument/2006/relationships/hyperlink" Target="../06_2023/&#1054;&#1090;&#1082;&#1088;&#1099;&#1090;&#1100;%20&#1082;&#1072;&#1088;&#1090;&#1086;&#1090;&#1077;&#1082;&#1091;" TargetMode="External"/><Relationship Id="rId144" Type="http://schemas.openxmlformats.org/officeDocument/2006/relationships/hyperlink" Target="../06_2023/&#1054;&#1090;&#1082;&#1088;&#1099;&#1090;&#1100;%20&#1082;&#1072;&#1088;&#1090;&#1086;&#1090;&#1077;&#1082;&#1091;" TargetMode="External"/><Relationship Id="rId90" Type="http://schemas.openxmlformats.org/officeDocument/2006/relationships/hyperlink" Target="../06_2023/&#1054;&#1090;&#1082;&#1088;&#1099;&#1090;&#1100;%20&#1082;&#1072;&#1088;&#1090;&#1086;&#1090;&#1077;&#1082;&#1091;" TargetMode="External"/><Relationship Id="rId27" Type="http://schemas.openxmlformats.org/officeDocument/2006/relationships/hyperlink" Target="../06_2023/&#1054;&#1090;&#1082;&#1088;&#1099;&#1090;&#1100;%20&#1082;&#1072;&#1088;&#1090;&#1086;&#1090;&#1077;&#1082;&#1091;" TargetMode="External"/><Relationship Id="rId48" Type="http://schemas.openxmlformats.org/officeDocument/2006/relationships/hyperlink" Target="../06_2023/&#1054;&#1090;&#1082;&#1088;&#1099;&#1090;&#1100;%20&#1082;&#1072;&#1088;&#1090;&#1086;&#1090;&#1077;&#1082;&#1091;" TargetMode="External"/><Relationship Id="rId69" Type="http://schemas.openxmlformats.org/officeDocument/2006/relationships/hyperlink" Target="../06_2023/&#1054;&#1090;&#1082;&#1088;&#1099;&#1090;&#1100;%20&#1082;&#1072;&#1088;&#1090;&#1086;&#1090;&#1077;&#1082;&#1091;" TargetMode="External"/><Relationship Id="rId113" Type="http://schemas.openxmlformats.org/officeDocument/2006/relationships/hyperlink" Target="../06_2023/&#1054;&#1090;&#1082;&#1088;&#1099;&#1090;&#1100;%20&#1082;&#1072;&#1088;&#1090;&#1086;&#1090;&#1077;&#1082;&#1091;" TargetMode="External"/><Relationship Id="rId134" Type="http://schemas.openxmlformats.org/officeDocument/2006/relationships/hyperlink" Target="../06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70" zoomScaleNormal="70" workbookViewId="0">
      <selection activeCell="O27" sqref="O27"/>
    </sheetView>
  </sheetViews>
  <sheetFormatPr defaultRowHeight="12.75" x14ac:dyDescent="0.2"/>
  <cols>
    <col min="1" max="1" width="4.7109375" style="80" customWidth="1"/>
    <col min="2" max="2" width="28.28515625" style="115" customWidth="1"/>
    <col min="3" max="3" width="18.7109375" style="80" customWidth="1"/>
    <col min="4" max="4" width="12.140625" style="80" customWidth="1"/>
    <col min="5" max="5" width="10" style="80" customWidth="1"/>
    <col min="6" max="6" width="8.28515625" style="80" customWidth="1"/>
    <col min="7" max="7" width="12.140625" style="80" customWidth="1"/>
    <col min="8" max="8" width="10.28515625" style="80" customWidth="1"/>
    <col min="9" max="9" width="8.7109375" style="80" customWidth="1"/>
    <col min="10" max="10" width="8.140625" style="80" customWidth="1"/>
    <col min="11" max="11" width="12" style="80" customWidth="1"/>
    <col min="12" max="12" width="9.140625" style="80"/>
    <col min="13" max="13" width="11.5703125" style="80" bestFit="1" customWidth="1"/>
    <col min="14" max="14" width="15.28515625" style="80" customWidth="1"/>
    <col min="15" max="17" width="17.28515625" style="80" customWidth="1"/>
    <col min="18" max="16384" width="9.140625" style="80"/>
  </cols>
  <sheetData>
    <row r="1" spans="1:17" ht="15.75" customHeight="1" x14ac:dyDescent="0.2">
      <c r="A1" s="310" t="s">
        <v>253</v>
      </c>
      <c r="B1" s="310"/>
      <c r="C1" s="310"/>
      <c r="D1" s="310"/>
      <c r="E1" s="310"/>
      <c r="F1" s="310"/>
      <c r="G1" s="310"/>
      <c r="H1" s="311"/>
      <c r="I1" s="311"/>
      <c r="J1" s="311"/>
      <c r="K1" s="311"/>
      <c r="L1" s="311"/>
      <c r="M1" s="311"/>
      <c r="N1" s="311"/>
      <c r="O1" s="267"/>
      <c r="P1" s="267"/>
      <c r="Q1" s="267"/>
    </row>
    <row r="2" spans="1:17" s="108" customFormat="1" ht="17.25" customHeight="1" x14ac:dyDescent="0.25">
      <c r="A2" s="312" t="s">
        <v>268</v>
      </c>
      <c r="B2" s="312"/>
      <c r="C2" s="312"/>
      <c r="D2" s="312"/>
      <c r="E2" s="312"/>
      <c r="F2" s="312"/>
      <c r="G2" s="312"/>
      <c r="H2" s="313"/>
      <c r="I2" s="313"/>
      <c r="J2" s="313"/>
      <c r="K2" s="313"/>
      <c r="L2" s="313"/>
      <c r="M2" s="313"/>
      <c r="N2" s="313"/>
      <c r="O2" s="268"/>
      <c r="P2" s="268"/>
      <c r="Q2" s="268"/>
    </row>
    <row r="3" spans="1:17" s="109" customFormat="1" ht="63" x14ac:dyDescent="0.25">
      <c r="A3" s="301" t="s">
        <v>49</v>
      </c>
      <c r="B3" s="301" t="s">
        <v>2</v>
      </c>
      <c r="C3" s="301" t="s">
        <v>75</v>
      </c>
      <c r="D3" s="301" t="s">
        <v>252</v>
      </c>
      <c r="E3" s="303" t="s">
        <v>251</v>
      </c>
      <c r="F3" s="305"/>
      <c r="G3" s="305"/>
      <c r="H3" s="303" t="s">
        <v>250</v>
      </c>
      <c r="I3" s="305"/>
      <c r="J3" s="304"/>
      <c r="K3" s="303" t="s">
        <v>249</v>
      </c>
      <c r="L3" s="305"/>
      <c r="M3" s="304"/>
      <c r="N3" s="269" t="s">
        <v>248</v>
      </c>
      <c r="O3" s="269" t="s">
        <v>247</v>
      </c>
      <c r="P3" s="269" t="s">
        <v>246</v>
      </c>
      <c r="Q3" s="269" t="s">
        <v>245</v>
      </c>
    </row>
    <row r="4" spans="1:17" s="109" customFormat="1" ht="15.75" customHeight="1" x14ac:dyDescent="0.25">
      <c r="A4" s="314"/>
      <c r="B4" s="314"/>
      <c r="C4" s="314"/>
      <c r="D4" s="314"/>
      <c r="E4" s="301" t="s">
        <v>75</v>
      </c>
      <c r="F4" s="303" t="s">
        <v>193</v>
      </c>
      <c r="G4" s="305"/>
      <c r="H4" s="301" t="s">
        <v>75</v>
      </c>
      <c r="I4" s="303" t="s">
        <v>193</v>
      </c>
      <c r="J4" s="304"/>
      <c r="K4" s="301" t="s">
        <v>75</v>
      </c>
      <c r="L4" s="303" t="s">
        <v>193</v>
      </c>
      <c r="M4" s="304"/>
      <c r="N4" s="301" t="s">
        <v>75</v>
      </c>
      <c r="O4" s="301" t="s">
        <v>75</v>
      </c>
      <c r="P4" s="301" t="s">
        <v>75</v>
      </c>
      <c r="Q4" s="301" t="s">
        <v>75</v>
      </c>
    </row>
    <row r="5" spans="1:17" s="109" customFormat="1" ht="32.25" thickBot="1" x14ac:dyDescent="0.3">
      <c r="A5" s="306"/>
      <c r="B5" s="306"/>
      <c r="C5" s="306"/>
      <c r="D5" s="306"/>
      <c r="E5" s="306"/>
      <c r="F5" s="270" t="s">
        <v>244</v>
      </c>
      <c r="G5" s="270" t="s">
        <v>243</v>
      </c>
      <c r="H5" s="306"/>
      <c r="I5" s="270" t="s">
        <v>244</v>
      </c>
      <c r="J5" s="270" t="s">
        <v>243</v>
      </c>
      <c r="K5" s="306"/>
      <c r="L5" s="270" t="s">
        <v>244</v>
      </c>
      <c r="M5" s="270" t="s">
        <v>243</v>
      </c>
      <c r="N5" s="302"/>
      <c r="O5" s="302"/>
      <c r="P5" s="302"/>
      <c r="Q5" s="302"/>
    </row>
    <row r="6" spans="1:17" s="110" customFormat="1" ht="111" customHeight="1" thickTop="1" x14ac:dyDescent="0.25">
      <c r="A6" s="275">
        <v>1</v>
      </c>
      <c r="B6" s="275">
        <v>2</v>
      </c>
      <c r="C6" s="275" t="s">
        <v>242</v>
      </c>
      <c r="D6" s="275">
        <v>4</v>
      </c>
      <c r="E6" s="275" t="s">
        <v>241</v>
      </c>
      <c r="F6" s="275">
        <v>6</v>
      </c>
      <c r="G6" s="275">
        <v>7</v>
      </c>
      <c r="H6" s="275" t="s">
        <v>240</v>
      </c>
      <c r="I6" s="275">
        <v>9</v>
      </c>
      <c r="J6" s="275">
        <v>10</v>
      </c>
      <c r="K6" s="275" t="s">
        <v>239</v>
      </c>
      <c r="L6" s="275">
        <v>12</v>
      </c>
      <c r="M6" s="275">
        <v>13</v>
      </c>
      <c r="N6" s="274">
        <v>15</v>
      </c>
      <c r="O6" s="274" t="s">
        <v>238</v>
      </c>
      <c r="P6" s="274" t="s">
        <v>238</v>
      </c>
      <c r="Q6" s="274" t="s">
        <v>238</v>
      </c>
    </row>
    <row r="7" spans="1:17" s="109" customFormat="1" ht="15.75" x14ac:dyDescent="0.25">
      <c r="A7" s="271"/>
      <c r="B7" s="269"/>
      <c r="C7" s="269"/>
      <c r="D7" s="269">
        <v>1</v>
      </c>
      <c r="E7" s="269"/>
      <c r="F7" s="269">
        <v>2</v>
      </c>
      <c r="G7" s="269">
        <v>3</v>
      </c>
      <c r="H7" s="269"/>
      <c r="I7" s="269">
        <v>4</v>
      </c>
      <c r="J7" s="269">
        <v>5</v>
      </c>
      <c r="K7" s="269"/>
      <c r="L7" s="269">
        <v>6</v>
      </c>
      <c r="M7" s="269">
        <v>7</v>
      </c>
      <c r="N7" s="269">
        <v>8</v>
      </c>
      <c r="O7" s="269">
        <v>9</v>
      </c>
      <c r="P7" s="269">
        <v>10</v>
      </c>
      <c r="Q7" s="269">
        <v>11</v>
      </c>
    </row>
    <row r="8" spans="1:17" s="111" customFormat="1" ht="15.75" x14ac:dyDescent="0.25">
      <c r="A8" s="35">
        <v>1</v>
      </c>
      <c r="B8" s="42" t="s">
        <v>73</v>
      </c>
      <c r="C8" s="132">
        <f t="shared" ref="C8:C25" si="0">SUM(N8,K8,H8,D8,E8)</f>
        <v>165</v>
      </c>
      <c r="D8" s="145">
        <v>1</v>
      </c>
      <c r="E8" s="145">
        <f t="shared" ref="E8:E25" si="1">F8+G8</f>
        <v>7</v>
      </c>
      <c r="F8" s="146">
        <v>4</v>
      </c>
      <c r="G8" s="146">
        <v>3</v>
      </c>
      <c r="H8" s="145">
        <f t="shared" ref="H8:H25" si="2">I8+J8</f>
        <v>15</v>
      </c>
      <c r="I8" s="146">
        <v>3</v>
      </c>
      <c r="J8" s="146">
        <v>12</v>
      </c>
      <c r="K8" s="145">
        <f t="shared" ref="K8:K25" si="3">L8+M8</f>
        <v>19</v>
      </c>
      <c r="L8" s="146">
        <v>4</v>
      </c>
      <c r="M8" s="146">
        <v>15</v>
      </c>
      <c r="N8" s="132">
        <v>123</v>
      </c>
      <c r="O8" s="132">
        <v>2093</v>
      </c>
      <c r="P8" s="132">
        <v>0</v>
      </c>
      <c r="Q8" s="132">
        <v>32</v>
      </c>
    </row>
    <row r="9" spans="1:17" s="111" customFormat="1" ht="15.75" x14ac:dyDescent="0.25">
      <c r="A9" s="273">
        <v>2</v>
      </c>
      <c r="B9" s="48" t="s">
        <v>72</v>
      </c>
      <c r="C9" s="147">
        <f t="shared" si="0"/>
        <v>180</v>
      </c>
      <c r="D9" s="147">
        <v>0</v>
      </c>
      <c r="E9" s="147">
        <f t="shared" si="1"/>
        <v>4</v>
      </c>
      <c r="F9" s="148">
        <v>3</v>
      </c>
      <c r="G9" s="148">
        <v>1</v>
      </c>
      <c r="H9" s="149">
        <f t="shared" si="2"/>
        <v>31</v>
      </c>
      <c r="I9" s="148">
        <v>18</v>
      </c>
      <c r="J9" s="148">
        <v>13</v>
      </c>
      <c r="K9" s="149">
        <f t="shared" si="3"/>
        <v>124</v>
      </c>
      <c r="L9" s="148">
        <v>54</v>
      </c>
      <c r="M9" s="148">
        <v>70</v>
      </c>
      <c r="N9" s="147">
        <v>21</v>
      </c>
      <c r="O9" s="147">
        <v>1186</v>
      </c>
      <c r="P9" s="147">
        <v>0</v>
      </c>
      <c r="Q9" s="147">
        <v>15</v>
      </c>
    </row>
    <row r="10" spans="1:17" s="111" customFormat="1" ht="15.75" x14ac:dyDescent="0.25">
      <c r="A10" s="35">
        <v>3</v>
      </c>
      <c r="B10" s="42" t="s">
        <v>71</v>
      </c>
      <c r="C10" s="132">
        <f t="shared" si="0"/>
        <v>253</v>
      </c>
      <c r="D10" s="145">
        <v>0</v>
      </c>
      <c r="E10" s="145">
        <f t="shared" si="1"/>
        <v>19</v>
      </c>
      <c r="F10" s="146">
        <v>16</v>
      </c>
      <c r="G10" s="146">
        <v>3</v>
      </c>
      <c r="H10" s="145">
        <f t="shared" si="2"/>
        <v>44</v>
      </c>
      <c r="I10" s="146">
        <v>37</v>
      </c>
      <c r="J10" s="146">
        <v>7</v>
      </c>
      <c r="K10" s="145">
        <f t="shared" si="3"/>
        <v>44</v>
      </c>
      <c r="L10" s="146">
        <v>29</v>
      </c>
      <c r="M10" s="146">
        <v>15</v>
      </c>
      <c r="N10" s="132">
        <v>146</v>
      </c>
      <c r="O10" s="132">
        <v>3082</v>
      </c>
      <c r="P10" s="132">
        <v>0</v>
      </c>
      <c r="Q10" s="132">
        <v>43</v>
      </c>
    </row>
    <row r="11" spans="1:17" s="111" customFormat="1" ht="15.75" x14ac:dyDescent="0.25">
      <c r="A11" s="273">
        <v>4</v>
      </c>
      <c r="B11" s="48" t="s">
        <v>70</v>
      </c>
      <c r="C11" s="147">
        <f t="shared" si="0"/>
        <v>1555</v>
      </c>
      <c r="D11" s="147">
        <v>11</v>
      </c>
      <c r="E11" s="147">
        <f t="shared" si="1"/>
        <v>61</v>
      </c>
      <c r="F11" s="148">
        <v>44</v>
      </c>
      <c r="G11" s="148">
        <v>17</v>
      </c>
      <c r="H11" s="149">
        <f t="shared" si="2"/>
        <v>1049</v>
      </c>
      <c r="I11" s="148">
        <v>831</v>
      </c>
      <c r="J11" s="148">
        <v>218</v>
      </c>
      <c r="K11" s="149">
        <f t="shared" si="3"/>
        <v>195</v>
      </c>
      <c r="L11" s="148">
        <v>90</v>
      </c>
      <c r="M11" s="148">
        <v>105</v>
      </c>
      <c r="N11" s="147">
        <v>239</v>
      </c>
      <c r="O11" s="147">
        <v>8107</v>
      </c>
      <c r="P11" s="147">
        <v>11</v>
      </c>
      <c r="Q11" s="147">
        <v>96</v>
      </c>
    </row>
    <row r="12" spans="1:17" s="111" customFormat="1" ht="15.75" x14ac:dyDescent="0.25">
      <c r="A12" s="35">
        <v>5</v>
      </c>
      <c r="B12" s="42" t="s">
        <v>69</v>
      </c>
      <c r="C12" s="132">
        <f t="shared" si="0"/>
        <v>601</v>
      </c>
      <c r="D12" s="145">
        <v>8</v>
      </c>
      <c r="E12" s="145">
        <f t="shared" si="1"/>
        <v>12</v>
      </c>
      <c r="F12" s="146">
        <v>9</v>
      </c>
      <c r="G12" s="146">
        <v>3</v>
      </c>
      <c r="H12" s="145">
        <f t="shared" si="2"/>
        <v>190</v>
      </c>
      <c r="I12" s="146">
        <v>161</v>
      </c>
      <c r="J12" s="146">
        <v>29</v>
      </c>
      <c r="K12" s="145">
        <f t="shared" si="3"/>
        <v>168</v>
      </c>
      <c r="L12" s="146">
        <v>99</v>
      </c>
      <c r="M12" s="146">
        <v>69</v>
      </c>
      <c r="N12" s="132">
        <v>223</v>
      </c>
      <c r="O12" s="132">
        <v>6200</v>
      </c>
      <c r="P12" s="132">
        <v>5</v>
      </c>
      <c r="Q12" s="132">
        <v>86</v>
      </c>
    </row>
    <row r="13" spans="1:17" s="111" customFormat="1" ht="15.75" x14ac:dyDescent="0.25">
      <c r="A13" s="273">
        <v>6</v>
      </c>
      <c r="B13" s="48" t="s">
        <v>10</v>
      </c>
      <c r="C13" s="147">
        <f t="shared" si="0"/>
        <v>1292</v>
      </c>
      <c r="D13" s="147">
        <v>6</v>
      </c>
      <c r="E13" s="147">
        <f t="shared" si="1"/>
        <v>33</v>
      </c>
      <c r="F13" s="148">
        <v>25</v>
      </c>
      <c r="G13" s="148">
        <v>8</v>
      </c>
      <c r="H13" s="149">
        <f t="shared" si="2"/>
        <v>364</v>
      </c>
      <c r="I13" s="148">
        <v>272</v>
      </c>
      <c r="J13" s="148">
        <v>92</v>
      </c>
      <c r="K13" s="149">
        <f t="shared" si="3"/>
        <v>671</v>
      </c>
      <c r="L13" s="148">
        <v>312</v>
      </c>
      <c r="M13" s="148">
        <v>359</v>
      </c>
      <c r="N13" s="147">
        <v>218</v>
      </c>
      <c r="O13" s="147">
        <v>7616</v>
      </c>
      <c r="P13" s="147">
        <v>7</v>
      </c>
      <c r="Q13" s="147">
        <v>98</v>
      </c>
    </row>
    <row r="14" spans="1:17" s="111" customFormat="1" ht="15.75" x14ac:dyDescent="0.25">
      <c r="A14" s="35">
        <v>7</v>
      </c>
      <c r="B14" s="42" t="s">
        <v>11</v>
      </c>
      <c r="C14" s="132">
        <f t="shared" si="0"/>
        <v>327</v>
      </c>
      <c r="D14" s="145">
        <v>0</v>
      </c>
      <c r="E14" s="145">
        <f t="shared" si="1"/>
        <v>8</v>
      </c>
      <c r="F14" s="146">
        <v>4</v>
      </c>
      <c r="G14" s="146">
        <v>4</v>
      </c>
      <c r="H14" s="145">
        <f t="shared" si="2"/>
        <v>71</v>
      </c>
      <c r="I14" s="146">
        <v>52</v>
      </c>
      <c r="J14" s="146">
        <v>19</v>
      </c>
      <c r="K14" s="145">
        <f t="shared" si="3"/>
        <v>196</v>
      </c>
      <c r="L14" s="146">
        <v>81</v>
      </c>
      <c r="M14" s="146">
        <v>115</v>
      </c>
      <c r="N14" s="132">
        <v>52</v>
      </c>
      <c r="O14" s="132">
        <v>2910</v>
      </c>
      <c r="P14" s="132">
        <v>0</v>
      </c>
      <c r="Q14" s="132">
        <v>41</v>
      </c>
    </row>
    <row r="15" spans="1:17" s="111" customFormat="1" ht="15.75" x14ac:dyDescent="0.25">
      <c r="A15" s="273">
        <v>8</v>
      </c>
      <c r="B15" s="48" t="s">
        <v>12</v>
      </c>
      <c r="C15" s="147">
        <f t="shared" si="0"/>
        <v>198</v>
      </c>
      <c r="D15" s="147">
        <v>3</v>
      </c>
      <c r="E15" s="147">
        <f t="shared" si="1"/>
        <v>6</v>
      </c>
      <c r="F15" s="148">
        <v>5</v>
      </c>
      <c r="G15" s="148">
        <v>1</v>
      </c>
      <c r="H15" s="149">
        <f t="shared" si="2"/>
        <v>33</v>
      </c>
      <c r="I15" s="148">
        <v>21</v>
      </c>
      <c r="J15" s="148">
        <v>12</v>
      </c>
      <c r="K15" s="149">
        <f t="shared" si="3"/>
        <v>73</v>
      </c>
      <c r="L15" s="148">
        <v>20</v>
      </c>
      <c r="M15" s="148">
        <v>53</v>
      </c>
      <c r="N15" s="147">
        <v>83</v>
      </c>
      <c r="O15" s="147">
        <v>2595</v>
      </c>
      <c r="P15" s="147">
        <v>1</v>
      </c>
      <c r="Q15" s="147">
        <v>27</v>
      </c>
    </row>
    <row r="16" spans="1:17" s="111" customFormat="1" ht="15.75" x14ac:dyDescent="0.25">
      <c r="A16" s="35">
        <v>9</v>
      </c>
      <c r="B16" s="42" t="s">
        <v>13</v>
      </c>
      <c r="C16" s="132">
        <f t="shared" si="0"/>
        <v>407</v>
      </c>
      <c r="D16" s="145">
        <v>6</v>
      </c>
      <c r="E16" s="145">
        <f t="shared" si="1"/>
        <v>13</v>
      </c>
      <c r="F16" s="146">
        <v>10</v>
      </c>
      <c r="G16" s="146">
        <v>3</v>
      </c>
      <c r="H16" s="145">
        <f t="shared" si="2"/>
        <v>105</v>
      </c>
      <c r="I16" s="146">
        <v>84</v>
      </c>
      <c r="J16" s="146">
        <v>21</v>
      </c>
      <c r="K16" s="145">
        <f t="shared" si="3"/>
        <v>171</v>
      </c>
      <c r="L16" s="146">
        <v>75</v>
      </c>
      <c r="M16" s="146">
        <v>96</v>
      </c>
      <c r="N16" s="132">
        <v>112</v>
      </c>
      <c r="O16" s="132">
        <v>3035</v>
      </c>
      <c r="P16" s="132">
        <v>2</v>
      </c>
      <c r="Q16" s="132">
        <v>40</v>
      </c>
    </row>
    <row r="17" spans="1:17" s="111" customFormat="1" ht="15.75" x14ac:dyDescent="0.25">
      <c r="A17" s="273">
        <v>10</v>
      </c>
      <c r="B17" s="48" t="s">
        <v>14</v>
      </c>
      <c r="C17" s="147">
        <f t="shared" si="0"/>
        <v>79</v>
      </c>
      <c r="D17" s="147">
        <v>0</v>
      </c>
      <c r="E17" s="147">
        <f t="shared" si="1"/>
        <v>6</v>
      </c>
      <c r="F17" s="148">
        <v>5</v>
      </c>
      <c r="G17" s="148">
        <v>1</v>
      </c>
      <c r="H17" s="149">
        <f t="shared" si="2"/>
        <v>12</v>
      </c>
      <c r="I17" s="148">
        <v>6</v>
      </c>
      <c r="J17" s="148">
        <v>6</v>
      </c>
      <c r="K17" s="149">
        <f t="shared" si="3"/>
        <v>20</v>
      </c>
      <c r="L17" s="148">
        <v>8</v>
      </c>
      <c r="M17" s="148">
        <v>12</v>
      </c>
      <c r="N17" s="147">
        <v>41</v>
      </c>
      <c r="O17" s="147">
        <v>945</v>
      </c>
      <c r="P17" s="147">
        <v>0</v>
      </c>
      <c r="Q17" s="147">
        <v>10</v>
      </c>
    </row>
    <row r="18" spans="1:17" s="111" customFormat="1" ht="15.75" x14ac:dyDescent="0.25">
      <c r="A18" s="35">
        <v>11</v>
      </c>
      <c r="B18" s="42" t="s">
        <v>15</v>
      </c>
      <c r="C18" s="132">
        <f t="shared" si="0"/>
        <v>363</v>
      </c>
      <c r="D18" s="145">
        <v>2</v>
      </c>
      <c r="E18" s="145">
        <f t="shared" si="1"/>
        <v>6</v>
      </c>
      <c r="F18" s="146">
        <v>5</v>
      </c>
      <c r="G18" s="146">
        <v>1</v>
      </c>
      <c r="H18" s="145">
        <f t="shared" si="2"/>
        <v>143</v>
      </c>
      <c r="I18" s="146">
        <v>101</v>
      </c>
      <c r="J18" s="146">
        <v>42</v>
      </c>
      <c r="K18" s="145">
        <f t="shared" si="3"/>
        <v>152</v>
      </c>
      <c r="L18" s="146">
        <v>73</v>
      </c>
      <c r="M18" s="146">
        <v>79</v>
      </c>
      <c r="N18" s="132">
        <v>60</v>
      </c>
      <c r="O18" s="132">
        <v>1884</v>
      </c>
      <c r="P18" s="132">
        <v>3</v>
      </c>
      <c r="Q18" s="132">
        <v>14</v>
      </c>
    </row>
    <row r="19" spans="1:17" s="111" customFormat="1" ht="15.75" x14ac:dyDescent="0.25">
      <c r="A19" s="273">
        <v>12</v>
      </c>
      <c r="B19" s="48" t="s">
        <v>16</v>
      </c>
      <c r="C19" s="147">
        <f t="shared" si="0"/>
        <v>422</v>
      </c>
      <c r="D19" s="147">
        <v>5</v>
      </c>
      <c r="E19" s="147">
        <f t="shared" si="1"/>
        <v>14</v>
      </c>
      <c r="F19" s="148">
        <v>7</v>
      </c>
      <c r="G19" s="148">
        <v>7</v>
      </c>
      <c r="H19" s="149">
        <f t="shared" si="2"/>
        <v>87</v>
      </c>
      <c r="I19" s="148">
        <v>68</v>
      </c>
      <c r="J19" s="148">
        <v>19</v>
      </c>
      <c r="K19" s="149">
        <f t="shared" si="3"/>
        <v>240</v>
      </c>
      <c r="L19" s="148">
        <v>86</v>
      </c>
      <c r="M19" s="148">
        <v>154</v>
      </c>
      <c r="N19" s="147">
        <v>76</v>
      </c>
      <c r="O19" s="147">
        <v>2875</v>
      </c>
      <c r="P19" s="147">
        <v>1</v>
      </c>
      <c r="Q19" s="147">
        <v>47</v>
      </c>
    </row>
    <row r="20" spans="1:17" s="111" customFormat="1" ht="15.75" x14ac:dyDescent="0.25">
      <c r="A20" s="35">
        <v>13</v>
      </c>
      <c r="B20" s="42" t="s">
        <v>17</v>
      </c>
      <c r="C20" s="132">
        <f t="shared" si="0"/>
        <v>212</v>
      </c>
      <c r="D20" s="145">
        <v>3</v>
      </c>
      <c r="E20" s="145">
        <f t="shared" si="1"/>
        <v>3</v>
      </c>
      <c r="F20" s="146">
        <v>3</v>
      </c>
      <c r="G20" s="146">
        <v>0</v>
      </c>
      <c r="H20" s="145">
        <f t="shared" si="2"/>
        <v>9</v>
      </c>
      <c r="I20" s="146">
        <v>5</v>
      </c>
      <c r="J20" s="146">
        <v>4</v>
      </c>
      <c r="K20" s="145">
        <f t="shared" si="3"/>
        <v>157</v>
      </c>
      <c r="L20" s="146">
        <v>59</v>
      </c>
      <c r="M20" s="146">
        <v>98</v>
      </c>
      <c r="N20" s="132">
        <v>40</v>
      </c>
      <c r="O20" s="132">
        <v>1011</v>
      </c>
      <c r="P20" s="132">
        <v>0</v>
      </c>
      <c r="Q20" s="132">
        <v>13</v>
      </c>
    </row>
    <row r="21" spans="1:17" s="111" customFormat="1" ht="15.75" x14ac:dyDescent="0.25">
      <c r="A21" s="273">
        <v>14</v>
      </c>
      <c r="B21" s="48" t="s">
        <v>18</v>
      </c>
      <c r="C21" s="147">
        <f t="shared" si="0"/>
        <v>190</v>
      </c>
      <c r="D21" s="147">
        <v>5</v>
      </c>
      <c r="E21" s="147">
        <f t="shared" si="1"/>
        <v>8</v>
      </c>
      <c r="F21" s="148">
        <v>5</v>
      </c>
      <c r="G21" s="148">
        <v>3</v>
      </c>
      <c r="H21" s="149">
        <f t="shared" si="2"/>
        <v>80</v>
      </c>
      <c r="I21" s="148">
        <v>68</v>
      </c>
      <c r="J21" s="148">
        <v>12</v>
      </c>
      <c r="K21" s="149">
        <f t="shared" si="3"/>
        <v>52</v>
      </c>
      <c r="L21" s="148">
        <v>27</v>
      </c>
      <c r="M21" s="148">
        <v>25</v>
      </c>
      <c r="N21" s="147">
        <v>45</v>
      </c>
      <c r="O21" s="147">
        <v>2004</v>
      </c>
      <c r="P21" s="147">
        <v>1</v>
      </c>
      <c r="Q21" s="147">
        <v>33</v>
      </c>
    </row>
    <row r="22" spans="1:17" s="111" customFormat="1" ht="15.75" x14ac:dyDescent="0.25">
      <c r="A22" s="35">
        <v>15</v>
      </c>
      <c r="B22" s="42" t="s">
        <v>19</v>
      </c>
      <c r="C22" s="132">
        <f t="shared" si="0"/>
        <v>159</v>
      </c>
      <c r="D22" s="145">
        <v>2</v>
      </c>
      <c r="E22" s="145">
        <f t="shared" si="1"/>
        <v>9</v>
      </c>
      <c r="F22" s="146">
        <v>8</v>
      </c>
      <c r="G22" s="146">
        <v>1</v>
      </c>
      <c r="H22" s="145">
        <f t="shared" si="2"/>
        <v>27</v>
      </c>
      <c r="I22" s="146">
        <v>12</v>
      </c>
      <c r="J22" s="146">
        <v>15</v>
      </c>
      <c r="K22" s="145">
        <f t="shared" si="3"/>
        <v>79</v>
      </c>
      <c r="L22" s="146">
        <v>34</v>
      </c>
      <c r="M22" s="146">
        <v>45</v>
      </c>
      <c r="N22" s="132">
        <v>42</v>
      </c>
      <c r="O22" s="132">
        <v>1600</v>
      </c>
      <c r="P22" s="132">
        <v>1</v>
      </c>
      <c r="Q22" s="132">
        <v>21</v>
      </c>
    </row>
    <row r="23" spans="1:17" s="111" customFormat="1" ht="15.75" x14ac:dyDescent="0.25">
      <c r="A23" s="273">
        <v>16</v>
      </c>
      <c r="B23" s="48" t="s">
        <v>20</v>
      </c>
      <c r="C23" s="147">
        <f t="shared" si="0"/>
        <v>306</v>
      </c>
      <c r="D23" s="147">
        <v>1</v>
      </c>
      <c r="E23" s="147">
        <f t="shared" si="1"/>
        <v>4</v>
      </c>
      <c r="F23" s="148">
        <v>3</v>
      </c>
      <c r="G23" s="148">
        <v>1</v>
      </c>
      <c r="H23" s="149">
        <f t="shared" si="2"/>
        <v>133</v>
      </c>
      <c r="I23" s="148">
        <v>96</v>
      </c>
      <c r="J23" s="148">
        <v>37</v>
      </c>
      <c r="K23" s="149">
        <f t="shared" si="3"/>
        <v>94</v>
      </c>
      <c r="L23" s="148">
        <v>12</v>
      </c>
      <c r="M23" s="148">
        <v>82</v>
      </c>
      <c r="N23" s="147">
        <v>74</v>
      </c>
      <c r="O23" s="147">
        <v>2329</v>
      </c>
      <c r="P23" s="147">
        <v>4</v>
      </c>
      <c r="Q23" s="147">
        <v>25</v>
      </c>
    </row>
    <row r="24" spans="1:17" s="111" customFormat="1" ht="15.75" x14ac:dyDescent="0.25">
      <c r="A24" s="35">
        <v>17</v>
      </c>
      <c r="B24" s="42" t="s">
        <v>21</v>
      </c>
      <c r="C24" s="132">
        <f t="shared" si="0"/>
        <v>182</v>
      </c>
      <c r="D24" s="145">
        <v>1</v>
      </c>
      <c r="E24" s="145">
        <f t="shared" si="1"/>
        <v>14</v>
      </c>
      <c r="F24" s="146">
        <v>10</v>
      </c>
      <c r="G24" s="146">
        <v>4</v>
      </c>
      <c r="H24" s="145">
        <f t="shared" si="2"/>
        <v>21</v>
      </c>
      <c r="I24" s="146">
        <v>11</v>
      </c>
      <c r="J24" s="146">
        <v>10</v>
      </c>
      <c r="K24" s="145">
        <f t="shared" si="3"/>
        <v>35</v>
      </c>
      <c r="L24" s="146">
        <v>7</v>
      </c>
      <c r="M24" s="146">
        <v>28</v>
      </c>
      <c r="N24" s="132">
        <v>111</v>
      </c>
      <c r="O24" s="132">
        <v>2866</v>
      </c>
      <c r="P24" s="132">
        <v>0</v>
      </c>
      <c r="Q24" s="132">
        <v>29</v>
      </c>
    </row>
    <row r="25" spans="1:17" s="111" customFormat="1" ht="15.75" x14ac:dyDescent="0.25">
      <c r="A25" s="273">
        <v>18</v>
      </c>
      <c r="B25" s="48" t="s">
        <v>22</v>
      </c>
      <c r="C25" s="147">
        <f t="shared" si="0"/>
        <v>733</v>
      </c>
      <c r="D25" s="147">
        <v>2</v>
      </c>
      <c r="E25" s="147">
        <f t="shared" si="1"/>
        <v>19</v>
      </c>
      <c r="F25" s="148">
        <v>13</v>
      </c>
      <c r="G25" s="148">
        <v>6</v>
      </c>
      <c r="H25" s="149">
        <f t="shared" si="2"/>
        <v>118</v>
      </c>
      <c r="I25" s="148">
        <v>85</v>
      </c>
      <c r="J25" s="148">
        <v>33</v>
      </c>
      <c r="K25" s="149">
        <f t="shared" si="3"/>
        <v>501</v>
      </c>
      <c r="L25" s="148">
        <v>182</v>
      </c>
      <c r="M25" s="148">
        <v>319</v>
      </c>
      <c r="N25" s="147">
        <v>93</v>
      </c>
      <c r="O25" s="147">
        <v>3342</v>
      </c>
      <c r="P25" s="147">
        <v>3</v>
      </c>
      <c r="Q25" s="147">
        <v>41</v>
      </c>
    </row>
    <row r="26" spans="1:17" s="112" customFormat="1" ht="15.75" x14ac:dyDescent="0.25">
      <c r="A26" s="308" t="s">
        <v>23</v>
      </c>
      <c r="B26" s="309"/>
      <c r="C26" s="132">
        <f t="shared" ref="C26:O26" si="4">SUM(C8:C25)</f>
        <v>7624</v>
      </c>
      <c r="D26" s="132">
        <f t="shared" si="4"/>
        <v>56</v>
      </c>
      <c r="E26" s="132">
        <f t="shared" si="4"/>
        <v>246</v>
      </c>
      <c r="F26" s="132">
        <f t="shared" si="4"/>
        <v>179</v>
      </c>
      <c r="G26" s="132">
        <f t="shared" si="4"/>
        <v>67</v>
      </c>
      <c r="H26" s="132">
        <f t="shared" si="4"/>
        <v>2532</v>
      </c>
      <c r="I26" s="132">
        <f t="shared" si="4"/>
        <v>1931</v>
      </c>
      <c r="J26" s="132">
        <f t="shared" si="4"/>
        <v>601</v>
      </c>
      <c r="K26" s="132">
        <f t="shared" si="4"/>
        <v>2991</v>
      </c>
      <c r="L26" s="132">
        <f t="shared" si="4"/>
        <v>1252</v>
      </c>
      <c r="M26" s="132">
        <f t="shared" si="4"/>
        <v>1739</v>
      </c>
      <c r="N26" s="132">
        <f t="shared" si="4"/>
        <v>1799</v>
      </c>
      <c r="O26" s="132">
        <f t="shared" si="4"/>
        <v>55680</v>
      </c>
      <c r="P26" s="132">
        <f>SUM(P8:P25)</f>
        <v>39</v>
      </c>
      <c r="Q26" s="132">
        <f>SUM(Q8:Q25)</f>
        <v>711</v>
      </c>
    </row>
    <row r="27" spans="1:17" s="76" customFormat="1" ht="15.75" x14ac:dyDescent="0.25">
      <c r="A27" s="150"/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s="76" customFormat="1" ht="15.75" x14ac:dyDescent="0.25">
      <c r="A28" s="307" t="s">
        <v>237</v>
      </c>
      <c r="B28" s="307"/>
      <c r="C28" s="307"/>
      <c r="D28" s="307"/>
      <c r="E28" s="307"/>
      <c r="F28" s="307"/>
      <c r="G28" s="307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30" spans="1:17" ht="15.75" x14ac:dyDescent="0.25">
      <c r="A30" s="78"/>
      <c r="B30" s="114"/>
    </row>
  </sheetData>
  <mergeCells count="21"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C3:C5"/>
    <mergeCell ref="D3:D5"/>
    <mergeCell ref="Q4:Q5"/>
    <mergeCell ref="I4:J4"/>
    <mergeCell ref="H3:J3"/>
    <mergeCell ref="E3:G3"/>
    <mergeCell ref="O4:O5"/>
    <mergeCell ref="P4:P5"/>
    <mergeCell ref="K4:K5"/>
    <mergeCell ref="L4:M4"/>
    <mergeCell ref="K3:M3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activeCell="G25" sqref="G25"/>
    </sheetView>
  </sheetViews>
  <sheetFormatPr defaultRowHeight="15.75" x14ac:dyDescent="0.25"/>
  <cols>
    <col min="1" max="1" width="6.7109375" style="76" customWidth="1"/>
    <col min="2" max="2" width="21.42578125" style="76" bestFit="1" customWidth="1"/>
    <col min="3" max="3" width="21.42578125" style="77" customWidth="1"/>
    <col min="4" max="4" width="17.5703125" style="77" customWidth="1"/>
    <col min="5" max="5" width="21" style="76" customWidth="1"/>
    <col min="6" max="6" width="20.140625" style="76" customWidth="1"/>
    <col min="7" max="7" width="9.140625" style="76"/>
    <col min="8" max="8" width="20" style="76" customWidth="1"/>
    <col min="9" max="11" width="9.140625" style="76"/>
    <col min="12" max="12" width="10.7109375" style="76" bestFit="1" customWidth="1"/>
    <col min="13" max="16384" width="9.140625" style="76"/>
  </cols>
  <sheetData>
    <row r="1" spans="1:6" ht="92.25" customHeight="1" x14ac:dyDescent="0.25">
      <c r="A1" s="340" t="s">
        <v>318</v>
      </c>
      <c r="B1" s="340"/>
      <c r="C1" s="340"/>
      <c r="D1" s="340"/>
      <c r="E1" s="340"/>
      <c r="F1" s="340"/>
    </row>
    <row r="2" spans="1:6" ht="16.5" customHeight="1" x14ac:dyDescent="0.25">
      <c r="A2" s="347" t="s">
        <v>1</v>
      </c>
      <c r="B2" s="318" t="s">
        <v>2</v>
      </c>
      <c r="C2" s="303" t="s">
        <v>188</v>
      </c>
      <c r="D2" s="304"/>
      <c r="E2" s="318" t="s">
        <v>189</v>
      </c>
      <c r="F2" s="318"/>
    </row>
    <row r="3" spans="1:6" ht="15.75" customHeight="1" x14ac:dyDescent="0.25">
      <c r="A3" s="347"/>
      <c r="B3" s="318"/>
      <c r="C3" s="301" t="s">
        <v>319</v>
      </c>
      <c r="D3" s="301" t="s">
        <v>190</v>
      </c>
      <c r="E3" s="301" t="s">
        <v>320</v>
      </c>
      <c r="F3" s="301" t="s">
        <v>191</v>
      </c>
    </row>
    <row r="4" spans="1:6" ht="58.5" customHeight="1" thickBot="1" x14ac:dyDescent="0.3">
      <c r="A4" s="348"/>
      <c r="B4" s="349"/>
      <c r="C4" s="306"/>
      <c r="D4" s="306"/>
      <c r="E4" s="306"/>
      <c r="F4" s="306"/>
    </row>
    <row r="5" spans="1:6" ht="16.5" thickTop="1" x14ac:dyDescent="0.25">
      <c r="A5" s="28">
        <v>1</v>
      </c>
      <c r="B5" s="170" t="s">
        <v>73</v>
      </c>
      <c r="C5" s="171">
        <v>18</v>
      </c>
      <c r="D5" s="171">
        <v>38</v>
      </c>
      <c r="E5" s="171">
        <v>3055</v>
      </c>
      <c r="F5" s="171">
        <v>3256</v>
      </c>
    </row>
    <row r="6" spans="1:6" x14ac:dyDescent="0.25">
      <c r="A6" s="273">
        <v>2</v>
      </c>
      <c r="B6" s="48" t="s">
        <v>72</v>
      </c>
      <c r="C6" s="173">
        <v>2</v>
      </c>
      <c r="D6" s="173">
        <v>20</v>
      </c>
      <c r="E6" s="173">
        <v>1743</v>
      </c>
      <c r="F6" s="173">
        <v>1827</v>
      </c>
    </row>
    <row r="7" spans="1:6" x14ac:dyDescent="0.25">
      <c r="A7" s="35">
        <v>3</v>
      </c>
      <c r="B7" s="42" t="s">
        <v>71</v>
      </c>
      <c r="C7" s="171">
        <v>13</v>
      </c>
      <c r="D7" s="171">
        <v>30</v>
      </c>
      <c r="E7" s="171">
        <v>4460</v>
      </c>
      <c r="F7" s="171">
        <v>4701</v>
      </c>
    </row>
    <row r="8" spans="1:6" x14ac:dyDescent="0.25">
      <c r="A8" s="273">
        <v>4</v>
      </c>
      <c r="B8" s="48" t="s">
        <v>70</v>
      </c>
      <c r="C8" s="173">
        <v>23</v>
      </c>
      <c r="D8" s="173">
        <v>341</v>
      </c>
      <c r="E8" s="173">
        <v>17874</v>
      </c>
      <c r="F8" s="173">
        <v>18647</v>
      </c>
    </row>
    <row r="9" spans="1:6" x14ac:dyDescent="0.25">
      <c r="A9" s="35">
        <v>5</v>
      </c>
      <c r="B9" s="42" t="s">
        <v>69</v>
      </c>
      <c r="C9" s="171">
        <v>16</v>
      </c>
      <c r="D9" s="171">
        <v>87</v>
      </c>
      <c r="E9" s="171">
        <v>7892</v>
      </c>
      <c r="F9" s="171">
        <v>8153</v>
      </c>
    </row>
    <row r="10" spans="1:6" x14ac:dyDescent="0.25">
      <c r="A10" s="273">
        <v>6</v>
      </c>
      <c r="B10" s="48" t="s">
        <v>10</v>
      </c>
      <c r="C10" s="173">
        <v>25</v>
      </c>
      <c r="D10" s="173">
        <v>144</v>
      </c>
      <c r="E10" s="173">
        <v>12871</v>
      </c>
      <c r="F10" s="173">
        <v>13568</v>
      </c>
    </row>
    <row r="11" spans="1:6" x14ac:dyDescent="0.25">
      <c r="A11" s="35">
        <v>7</v>
      </c>
      <c r="B11" s="42" t="s">
        <v>11</v>
      </c>
      <c r="C11" s="171">
        <v>12</v>
      </c>
      <c r="D11" s="171">
        <v>69</v>
      </c>
      <c r="E11" s="171">
        <v>3968</v>
      </c>
      <c r="F11" s="171">
        <v>4139</v>
      </c>
    </row>
    <row r="12" spans="1:6" x14ac:dyDescent="0.25">
      <c r="A12" s="273">
        <v>8</v>
      </c>
      <c r="B12" s="48" t="s">
        <v>12</v>
      </c>
      <c r="C12" s="173">
        <v>12</v>
      </c>
      <c r="D12" s="173">
        <v>52</v>
      </c>
      <c r="E12" s="173">
        <v>4304</v>
      </c>
      <c r="F12" s="173">
        <v>4529</v>
      </c>
    </row>
    <row r="13" spans="1:6" x14ac:dyDescent="0.25">
      <c r="A13" s="35">
        <v>9</v>
      </c>
      <c r="B13" s="42" t="s">
        <v>13</v>
      </c>
      <c r="C13" s="171">
        <v>12</v>
      </c>
      <c r="D13" s="171">
        <v>64</v>
      </c>
      <c r="E13" s="171">
        <v>5024</v>
      </c>
      <c r="F13" s="171">
        <v>5294</v>
      </c>
    </row>
    <row r="14" spans="1:6" x14ac:dyDescent="0.25">
      <c r="A14" s="273">
        <v>10</v>
      </c>
      <c r="B14" s="48" t="s">
        <v>14</v>
      </c>
      <c r="C14" s="173">
        <v>6</v>
      </c>
      <c r="D14" s="173">
        <v>19</v>
      </c>
      <c r="E14" s="173">
        <v>1615</v>
      </c>
      <c r="F14" s="173">
        <v>1719</v>
      </c>
    </row>
    <row r="15" spans="1:6" x14ac:dyDescent="0.25">
      <c r="A15" s="35">
        <v>11</v>
      </c>
      <c r="B15" s="42" t="s">
        <v>15</v>
      </c>
      <c r="C15" s="171">
        <v>13</v>
      </c>
      <c r="D15" s="171">
        <v>64</v>
      </c>
      <c r="E15" s="171">
        <v>3515</v>
      </c>
      <c r="F15" s="171">
        <v>3691</v>
      </c>
    </row>
    <row r="16" spans="1:6" x14ac:dyDescent="0.25">
      <c r="A16" s="273">
        <v>12</v>
      </c>
      <c r="B16" s="48" t="s">
        <v>16</v>
      </c>
      <c r="C16" s="173">
        <v>6</v>
      </c>
      <c r="D16" s="173">
        <v>38</v>
      </c>
      <c r="E16" s="173">
        <v>3982</v>
      </c>
      <c r="F16" s="173">
        <v>4186</v>
      </c>
    </row>
    <row r="17" spans="1:11" x14ac:dyDescent="0.25">
      <c r="A17" s="35">
        <v>13</v>
      </c>
      <c r="B17" s="42" t="s">
        <v>17</v>
      </c>
      <c r="C17" s="171">
        <v>8</v>
      </c>
      <c r="D17" s="171">
        <v>26</v>
      </c>
      <c r="E17" s="171">
        <v>2133</v>
      </c>
      <c r="F17" s="171">
        <v>2245</v>
      </c>
    </row>
    <row r="18" spans="1:11" x14ac:dyDescent="0.25">
      <c r="A18" s="273">
        <v>14</v>
      </c>
      <c r="B18" s="48" t="s">
        <v>18</v>
      </c>
      <c r="C18" s="173">
        <v>2</v>
      </c>
      <c r="D18" s="173">
        <v>48</v>
      </c>
      <c r="E18" s="173">
        <v>3014</v>
      </c>
      <c r="F18" s="173">
        <v>3133</v>
      </c>
    </row>
    <row r="19" spans="1:11" x14ac:dyDescent="0.25">
      <c r="A19" s="35">
        <v>15</v>
      </c>
      <c r="B19" s="42" t="s">
        <v>19</v>
      </c>
      <c r="C19" s="171">
        <v>10</v>
      </c>
      <c r="D19" s="171">
        <v>31</v>
      </c>
      <c r="E19" s="171">
        <v>2293</v>
      </c>
      <c r="F19" s="171">
        <v>2418</v>
      </c>
    </row>
    <row r="20" spans="1:11" x14ac:dyDescent="0.25">
      <c r="A20" s="273">
        <v>16</v>
      </c>
      <c r="B20" s="48" t="s">
        <v>20</v>
      </c>
      <c r="C20" s="173">
        <v>12</v>
      </c>
      <c r="D20" s="173">
        <v>67</v>
      </c>
      <c r="E20" s="173">
        <v>8536</v>
      </c>
      <c r="F20" s="173">
        <v>8873</v>
      </c>
    </row>
    <row r="21" spans="1:11" x14ac:dyDescent="0.25">
      <c r="A21" s="35">
        <v>17</v>
      </c>
      <c r="B21" s="42" t="s">
        <v>21</v>
      </c>
      <c r="C21" s="171">
        <v>11</v>
      </c>
      <c r="D21" s="171">
        <v>57</v>
      </c>
      <c r="E21" s="171">
        <v>4089</v>
      </c>
      <c r="F21" s="171">
        <v>4341</v>
      </c>
    </row>
    <row r="22" spans="1:11" x14ac:dyDescent="0.25">
      <c r="A22" s="273">
        <v>18</v>
      </c>
      <c r="B22" s="48" t="s">
        <v>22</v>
      </c>
      <c r="C22" s="173">
        <v>6</v>
      </c>
      <c r="D22" s="173">
        <v>68</v>
      </c>
      <c r="E22" s="173">
        <v>5799</v>
      </c>
      <c r="F22" s="173">
        <v>6091</v>
      </c>
    </row>
    <row r="23" spans="1:11" x14ac:dyDescent="0.25">
      <c r="A23" s="308" t="s">
        <v>23</v>
      </c>
      <c r="B23" s="309"/>
      <c r="C23" s="287">
        <v>207</v>
      </c>
      <c r="D23" s="287">
        <v>1259</v>
      </c>
      <c r="E23" s="287">
        <v>96166</v>
      </c>
      <c r="F23" s="287">
        <v>100772</v>
      </c>
      <c r="H23" s="91"/>
      <c r="I23" s="91"/>
      <c r="J23" s="91"/>
      <c r="K23" s="91"/>
    </row>
    <row r="24" spans="1:11" s="77" customFormat="1" x14ac:dyDescent="0.25">
      <c r="A24" s="166"/>
      <c r="B24" s="166"/>
      <c r="C24" s="166"/>
      <c r="D24" s="166"/>
      <c r="E24" s="166"/>
      <c r="F24" s="166"/>
    </row>
    <row r="25" spans="1:11" x14ac:dyDescent="0.25">
      <c r="A25" s="150"/>
      <c r="B25" s="150"/>
      <c r="C25" s="166"/>
      <c r="D25" s="166"/>
      <c r="E25" s="150"/>
      <c r="F25" s="150"/>
    </row>
    <row r="26" spans="1:11" ht="30" customHeight="1" x14ac:dyDescent="0.25">
      <c r="A26" s="338" t="s">
        <v>254</v>
      </c>
      <c r="B26" s="338"/>
      <c r="C26" s="338"/>
      <c r="D26" s="338"/>
      <c r="E26" s="338"/>
      <c r="F26" s="338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M28" sqref="M28"/>
    </sheetView>
  </sheetViews>
  <sheetFormatPr defaultRowHeight="18" x14ac:dyDescent="0.25"/>
  <cols>
    <col min="1" max="1" width="4.5703125" style="99" customWidth="1"/>
    <col min="2" max="2" width="21.42578125" style="99" bestFit="1" customWidth="1"/>
    <col min="3" max="3" width="14" style="99" customWidth="1"/>
    <col min="4" max="4" width="10.85546875" style="99" customWidth="1"/>
    <col min="5" max="5" width="14.5703125" style="99" customWidth="1"/>
    <col min="6" max="6" width="19.140625" style="99" customWidth="1"/>
    <col min="7" max="7" width="15.85546875" style="99" customWidth="1"/>
    <col min="8" max="8" width="17.42578125" style="99" customWidth="1"/>
    <col min="9" max="10" width="20" style="99" customWidth="1"/>
    <col min="11" max="11" width="15.7109375" style="99" customWidth="1"/>
    <col min="12" max="12" width="16.28515625" style="99" customWidth="1"/>
    <col min="13" max="16384" width="9.140625" style="99"/>
  </cols>
  <sheetData>
    <row r="1" spans="1:12" ht="17.45" customHeight="1" x14ac:dyDescent="0.25">
      <c r="A1" s="174"/>
      <c r="B1" s="350" t="s">
        <v>163</v>
      </c>
      <c r="C1" s="350"/>
      <c r="D1" s="350"/>
      <c r="E1" s="350"/>
      <c r="F1" s="350"/>
      <c r="G1" s="350"/>
      <c r="H1" s="174"/>
      <c r="I1" s="174"/>
      <c r="J1" s="174"/>
      <c r="K1" s="174"/>
      <c r="L1" s="174"/>
    </row>
    <row r="2" spans="1:12" ht="18" customHeight="1" x14ac:dyDescent="0.25">
      <c r="A2" s="350" t="s">
        <v>164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ht="21.6" customHeight="1" x14ac:dyDescent="0.25">
      <c r="A3" s="372" t="s">
        <v>321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12.6" customHeight="1" thickBot="1" x14ac:dyDescent="0.3">
      <c r="A4" s="174"/>
      <c r="B4" s="175"/>
      <c r="C4" s="176"/>
      <c r="D4" s="176"/>
      <c r="E4" s="174"/>
      <c r="F4" s="174"/>
      <c r="G4" s="174"/>
      <c r="H4" s="174"/>
      <c r="I4" s="174"/>
      <c r="J4" s="174"/>
      <c r="K4" s="174"/>
      <c r="L4" s="174"/>
    </row>
    <row r="5" spans="1:12" ht="17.45" customHeight="1" x14ac:dyDescent="0.25">
      <c r="A5" s="360" t="s">
        <v>49</v>
      </c>
      <c r="B5" s="363" t="s">
        <v>2</v>
      </c>
      <c r="C5" s="351" t="s">
        <v>165</v>
      </c>
      <c r="D5" s="351" t="s">
        <v>166</v>
      </c>
      <c r="E5" s="351" t="s">
        <v>167</v>
      </c>
      <c r="F5" s="354" t="s">
        <v>168</v>
      </c>
      <c r="G5" s="357" t="s">
        <v>169</v>
      </c>
      <c r="H5" s="368" t="s">
        <v>170</v>
      </c>
      <c r="I5" s="368"/>
      <c r="J5" s="368"/>
      <c r="K5" s="368"/>
      <c r="L5" s="369"/>
    </row>
    <row r="6" spans="1:12" ht="17.45" customHeight="1" x14ac:dyDescent="0.25">
      <c r="A6" s="361"/>
      <c r="B6" s="364"/>
      <c r="C6" s="352"/>
      <c r="D6" s="366"/>
      <c r="E6" s="352"/>
      <c r="F6" s="355"/>
      <c r="G6" s="358"/>
      <c r="H6" s="318" t="s">
        <v>171</v>
      </c>
      <c r="I6" s="318"/>
      <c r="J6" s="318"/>
      <c r="K6" s="318"/>
      <c r="L6" s="370" t="s">
        <v>172</v>
      </c>
    </row>
    <row r="7" spans="1:12" ht="32.25" thickBot="1" x14ac:dyDescent="0.3">
      <c r="A7" s="362"/>
      <c r="B7" s="365"/>
      <c r="C7" s="353"/>
      <c r="D7" s="353"/>
      <c r="E7" s="353"/>
      <c r="F7" s="356"/>
      <c r="G7" s="359"/>
      <c r="H7" s="177" t="s">
        <v>173</v>
      </c>
      <c r="I7" s="177" t="s">
        <v>174</v>
      </c>
      <c r="J7" s="177" t="s">
        <v>167</v>
      </c>
      <c r="K7" s="177" t="s">
        <v>175</v>
      </c>
      <c r="L7" s="371"/>
    </row>
    <row r="8" spans="1:12" x14ac:dyDescent="0.25">
      <c r="A8" s="178">
        <v>1</v>
      </c>
      <c r="B8" s="179" t="s">
        <v>5</v>
      </c>
      <c r="C8" s="180">
        <v>3</v>
      </c>
      <c r="D8" s="180">
        <v>98</v>
      </c>
      <c r="E8" s="180">
        <v>54</v>
      </c>
      <c r="F8" s="181">
        <f t="shared" ref="F8:F26" si="0">SUM(C8:E8)</f>
        <v>155</v>
      </c>
      <c r="G8" s="181" t="s">
        <v>322</v>
      </c>
      <c r="H8" s="181">
        <f t="shared" ref="H8:H26" si="1">SUM(I8:K8)</f>
        <v>408</v>
      </c>
      <c r="I8" s="180">
        <v>265</v>
      </c>
      <c r="J8" s="180">
        <v>134</v>
      </c>
      <c r="K8" s="180">
        <v>9</v>
      </c>
      <c r="L8" s="181" t="s">
        <v>323</v>
      </c>
    </row>
    <row r="9" spans="1:12" x14ac:dyDescent="0.25">
      <c r="A9" s="183">
        <v>2</v>
      </c>
      <c r="B9" s="184" t="s">
        <v>6</v>
      </c>
      <c r="C9" s="185">
        <v>3</v>
      </c>
      <c r="D9" s="185">
        <v>144</v>
      </c>
      <c r="E9" s="185">
        <v>24</v>
      </c>
      <c r="F9" s="186">
        <f t="shared" si="0"/>
        <v>171</v>
      </c>
      <c r="G9" s="186" t="s">
        <v>324</v>
      </c>
      <c r="H9" s="186">
        <f t="shared" si="1"/>
        <v>428</v>
      </c>
      <c r="I9" s="185">
        <v>355</v>
      </c>
      <c r="J9" s="185">
        <v>66</v>
      </c>
      <c r="K9" s="185">
        <v>7</v>
      </c>
      <c r="L9" s="186" t="s">
        <v>325</v>
      </c>
    </row>
    <row r="10" spans="1:12" x14ac:dyDescent="0.25">
      <c r="A10" s="188">
        <v>3</v>
      </c>
      <c r="B10" s="189" t="s">
        <v>7</v>
      </c>
      <c r="C10" s="180">
        <v>3</v>
      </c>
      <c r="D10" s="180">
        <v>195</v>
      </c>
      <c r="E10" s="180">
        <v>73</v>
      </c>
      <c r="F10" s="181">
        <f t="shared" si="0"/>
        <v>271</v>
      </c>
      <c r="G10" s="181" t="s">
        <v>326</v>
      </c>
      <c r="H10" s="181">
        <f t="shared" si="1"/>
        <v>703</v>
      </c>
      <c r="I10" s="180">
        <v>555</v>
      </c>
      <c r="J10" s="180">
        <v>136</v>
      </c>
      <c r="K10" s="180">
        <v>12</v>
      </c>
      <c r="L10" s="181" t="s">
        <v>327</v>
      </c>
    </row>
    <row r="11" spans="1:12" x14ac:dyDescent="0.25">
      <c r="A11" s="183">
        <v>4</v>
      </c>
      <c r="B11" s="184" t="s">
        <v>8</v>
      </c>
      <c r="C11" s="185">
        <v>8</v>
      </c>
      <c r="D11" s="185">
        <v>346</v>
      </c>
      <c r="E11" s="185">
        <v>208</v>
      </c>
      <c r="F11" s="186">
        <f t="shared" si="0"/>
        <v>562</v>
      </c>
      <c r="G11" s="186" t="s">
        <v>328</v>
      </c>
      <c r="H11" s="186">
        <f t="shared" si="1"/>
        <v>1938</v>
      </c>
      <c r="I11" s="185">
        <v>1268</v>
      </c>
      <c r="J11" s="185">
        <v>630</v>
      </c>
      <c r="K11" s="185">
        <v>40</v>
      </c>
      <c r="L11" s="186" t="s">
        <v>329</v>
      </c>
    </row>
    <row r="12" spans="1:12" x14ac:dyDescent="0.25">
      <c r="A12" s="188">
        <v>5</v>
      </c>
      <c r="B12" s="189" t="s">
        <v>9</v>
      </c>
      <c r="C12" s="180">
        <v>5</v>
      </c>
      <c r="D12" s="180">
        <v>228</v>
      </c>
      <c r="E12" s="180">
        <v>61</v>
      </c>
      <c r="F12" s="181">
        <f t="shared" si="0"/>
        <v>294</v>
      </c>
      <c r="G12" s="181" t="s">
        <v>330</v>
      </c>
      <c r="H12" s="181">
        <f t="shared" si="1"/>
        <v>929</v>
      </c>
      <c r="I12" s="180">
        <v>711</v>
      </c>
      <c r="J12" s="180">
        <v>186</v>
      </c>
      <c r="K12" s="180">
        <v>32</v>
      </c>
      <c r="L12" s="181" t="s">
        <v>331</v>
      </c>
    </row>
    <row r="13" spans="1:12" x14ac:dyDescent="0.25">
      <c r="A13" s="183">
        <v>6</v>
      </c>
      <c r="B13" s="184" t="s">
        <v>10</v>
      </c>
      <c r="C13" s="185">
        <v>2</v>
      </c>
      <c r="D13" s="185">
        <v>344</v>
      </c>
      <c r="E13" s="185">
        <v>84</v>
      </c>
      <c r="F13" s="186">
        <f t="shared" si="0"/>
        <v>430</v>
      </c>
      <c r="G13" s="186" t="s">
        <v>292</v>
      </c>
      <c r="H13" s="186">
        <f t="shared" si="1"/>
        <v>1227</v>
      </c>
      <c r="I13" s="185">
        <v>928</v>
      </c>
      <c r="J13" s="185">
        <v>272</v>
      </c>
      <c r="K13" s="185">
        <v>27</v>
      </c>
      <c r="L13" s="186" t="s">
        <v>332</v>
      </c>
    </row>
    <row r="14" spans="1:12" x14ac:dyDescent="0.25">
      <c r="A14" s="188">
        <v>7</v>
      </c>
      <c r="B14" s="189" t="s">
        <v>11</v>
      </c>
      <c r="C14" s="180">
        <v>0</v>
      </c>
      <c r="D14" s="180">
        <v>119</v>
      </c>
      <c r="E14" s="180">
        <v>32</v>
      </c>
      <c r="F14" s="181">
        <f t="shared" si="0"/>
        <v>151</v>
      </c>
      <c r="G14" s="181" t="s">
        <v>333</v>
      </c>
      <c r="H14" s="181">
        <f t="shared" si="1"/>
        <v>401</v>
      </c>
      <c r="I14" s="180">
        <v>314</v>
      </c>
      <c r="J14" s="180">
        <v>85</v>
      </c>
      <c r="K14" s="180">
        <v>2</v>
      </c>
      <c r="L14" s="181" t="s">
        <v>334</v>
      </c>
    </row>
    <row r="15" spans="1:12" x14ac:dyDescent="0.25">
      <c r="A15" s="183">
        <v>8</v>
      </c>
      <c r="B15" s="184" t="s">
        <v>12</v>
      </c>
      <c r="C15" s="185">
        <v>1</v>
      </c>
      <c r="D15" s="185">
        <v>73</v>
      </c>
      <c r="E15" s="185">
        <v>58</v>
      </c>
      <c r="F15" s="186">
        <f t="shared" si="0"/>
        <v>132</v>
      </c>
      <c r="G15" s="186" t="s">
        <v>264</v>
      </c>
      <c r="H15" s="186">
        <f t="shared" si="1"/>
        <v>306</v>
      </c>
      <c r="I15" s="185">
        <v>212</v>
      </c>
      <c r="J15" s="185">
        <v>91</v>
      </c>
      <c r="K15" s="185">
        <v>3</v>
      </c>
      <c r="L15" s="186" t="s">
        <v>335</v>
      </c>
    </row>
    <row r="16" spans="1:12" x14ac:dyDescent="0.25">
      <c r="A16" s="188">
        <v>9</v>
      </c>
      <c r="B16" s="189" t="s">
        <v>13</v>
      </c>
      <c r="C16" s="180">
        <v>2</v>
      </c>
      <c r="D16" s="180">
        <v>120</v>
      </c>
      <c r="E16" s="180">
        <v>78</v>
      </c>
      <c r="F16" s="181">
        <f t="shared" si="0"/>
        <v>200</v>
      </c>
      <c r="G16" s="181" t="s">
        <v>336</v>
      </c>
      <c r="H16" s="181">
        <f t="shared" si="1"/>
        <v>527</v>
      </c>
      <c r="I16" s="180">
        <v>341</v>
      </c>
      <c r="J16" s="180">
        <v>175</v>
      </c>
      <c r="K16" s="180">
        <v>11</v>
      </c>
      <c r="L16" s="181" t="s">
        <v>337</v>
      </c>
    </row>
    <row r="17" spans="1:12" x14ac:dyDescent="0.25">
      <c r="A17" s="183">
        <v>10</v>
      </c>
      <c r="B17" s="184" t="s">
        <v>14</v>
      </c>
      <c r="C17" s="185">
        <v>0</v>
      </c>
      <c r="D17" s="185">
        <v>44</v>
      </c>
      <c r="E17" s="185">
        <v>27</v>
      </c>
      <c r="F17" s="186">
        <f t="shared" si="0"/>
        <v>71</v>
      </c>
      <c r="G17" s="186" t="s">
        <v>338</v>
      </c>
      <c r="H17" s="186">
        <f t="shared" si="1"/>
        <v>231</v>
      </c>
      <c r="I17" s="185">
        <v>153</v>
      </c>
      <c r="J17" s="185">
        <v>74</v>
      </c>
      <c r="K17" s="185">
        <v>4</v>
      </c>
      <c r="L17" s="186" t="s">
        <v>300</v>
      </c>
    </row>
    <row r="18" spans="1:12" x14ac:dyDescent="0.25">
      <c r="A18" s="188">
        <v>11</v>
      </c>
      <c r="B18" s="189" t="s">
        <v>15</v>
      </c>
      <c r="C18" s="180">
        <v>0</v>
      </c>
      <c r="D18" s="180">
        <v>154</v>
      </c>
      <c r="E18" s="180">
        <v>37</v>
      </c>
      <c r="F18" s="181">
        <f t="shared" si="0"/>
        <v>191</v>
      </c>
      <c r="G18" s="181" t="s">
        <v>339</v>
      </c>
      <c r="H18" s="181">
        <f t="shared" si="1"/>
        <v>518</v>
      </c>
      <c r="I18" s="180">
        <v>410</v>
      </c>
      <c r="J18" s="180">
        <v>103</v>
      </c>
      <c r="K18" s="180">
        <v>5</v>
      </c>
      <c r="L18" s="181" t="s">
        <v>340</v>
      </c>
    </row>
    <row r="19" spans="1:12" x14ac:dyDescent="0.25">
      <c r="A19" s="183">
        <v>12</v>
      </c>
      <c r="B19" s="184" t="s">
        <v>16</v>
      </c>
      <c r="C19" s="185">
        <v>0</v>
      </c>
      <c r="D19" s="185">
        <v>117</v>
      </c>
      <c r="E19" s="185">
        <v>28</v>
      </c>
      <c r="F19" s="186">
        <f t="shared" si="0"/>
        <v>145</v>
      </c>
      <c r="G19" s="186" t="s">
        <v>341</v>
      </c>
      <c r="H19" s="186">
        <f t="shared" si="1"/>
        <v>456</v>
      </c>
      <c r="I19" s="185">
        <v>338</v>
      </c>
      <c r="J19" s="185">
        <v>118</v>
      </c>
      <c r="K19" s="190"/>
      <c r="L19" s="186" t="s">
        <v>263</v>
      </c>
    </row>
    <row r="20" spans="1:12" x14ac:dyDescent="0.25">
      <c r="A20" s="188">
        <v>13</v>
      </c>
      <c r="B20" s="189" t="s">
        <v>17</v>
      </c>
      <c r="C20" s="180">
        <v>4</v>
      </c>
      <c r="D20" s="180">
        <v>102</v>
      </c>
      <c r="E20" s="180">
        <v>19</v>
      </c>
      <c r="F20" s="181">
        <f t="shared" si="0"/>
        <v>125</v>
      </c>
      <c r="G20" s="181" t="s">
        <v>342</v>
      </c>
      <c r="H20" s="181">
        <f t="shared" si="1"/>
        <v>312</v>
      </c>
      <c r="I20" s="180">
        <v>250</v>
      </c>
      <c r="J20" s="180">
        <v>43</v>
      </c>
      <c r="K20" s="180">
        <v>19</v>
      </c>
      <c r="L20" s="181" t="s">
        <v>343</v>
      </c>
    </row>
    <row r="21" spans="1:12" x14ac:dyDescent="0.25">
      <c r="A21" s="183">
        <v>14</v>
      </c>
      <c r="B21" s="184" t="s">
        <v>18</v>
      </c>
      <c r="C21" s="185">
        <v>0</v>
      </c>
      <c r="D21" s="185">
        <v>126</v>
      </c>
      <c r="E21" s="185">
        <v>61</v>
      </c>
      <c r="F21" s="186">
        <f t="shared" si="0"/>
        <v>187</v>
      </c>
      <c r="G21" s="186" t="s">
        <v>344</v>
      </c>
      <c r="H21" s="186">
        <f t="shared" si="1"/>
        <v>538</v>
      </c>
      <c r="I21" s="185">
        <v>361</v>
      </c>
      <c r="J21" s="185">
        <v>175</v>
      </c>
      <c r="K21" s="190">
        <v>2</v>
      </c>
      <c r="L21" s="186" t="s">
        <v>345</v>
      </c>
    </row>
    <row r="22" spans="1:12" x14ac:dyDescent="0.25">
      <c r="A22" s="188">
        <v>15</v>
      </c>
      <c r="B22" s="189" t="s">
        <v>19</v>
      </c>
      <c r="C22" s="180">
        <v>3</v>
      </c>
      <c r="D22" s="180">
        <v>113</v>
      </c>
      <c r="E22" s="180">
        <v>78</v>
      </c>
      <c r="F22" s="181">
        <f t="shared" si="0"/>
        <v>194</v>
      </c>
      <c r="G22" s="181" t="s">
        <v>346</v>
      </c>
      <c r="H22" s="181">
        <f t="shared" si="1"/>
        <v>498</v>
      </c>
      <c r="I22" s="180">
        <v>327</v>
      </c>
      <c r="J22" s="180">
        <v>162</v>
      </c>
      <c r="K22" s="180">
        <v>9</v>
      </c>
      <c r="L22" s="181" t="s">
        <v>347</v>
      </c>
    </row>
    <row r="23" spans="1:12" x14ac:dyDescent="0.25">
      <c r="A23" s="183">
        <v>16</v>
      </c>
      <c r="B23" s="184" t="s">
        <v>20</v>
      </c>
      <c r="C23" s="185">
        <v>1</v>
      </c>
      <c r="D23" s="185">
        <v>44</v>
      </c>
      <c r="E23" s="185">
        <v>17</v>
      </c>
      <c r="F23" s="186">
        <f t="shared" si="0"/>
        <v>62</v>
      </c>
      <c r="G23" s="186" t="s">
        <v>348</v>
      </c>
      <c r="H23" s="186">
        <f t="shared" si="1"/>
        <v>153</v>
      </c>
      <c r="I23" s="185">
        <v>101</v>
      </c>
      <c r="J23" s="185">
        <v>51</v>
      </c>
      <c r="K23" s="190">
        <v>1</v>
      </c>
      <c r="L23" s="186" t="s">
        <v>349</v>
      </c>
    </row>
    <row r="24" spans="1:12" x14ac:dyDescent="0.25">
      <c r="A24" s="188">
        <v>17</v>
      </c>
      <c r="B24" s="189" t="s">
        <v>21</v>
      </c>
      <c r="C24" s="180">
        <v>1</v>
      </c>
      <c r="D24" s="180">
        <v>156</v>
      </c>
      <c r="E24" s="180">
        <v>38</v>
      </c>
      <c r="F24" s="181">
        <f t="shared" si="0"/>
        <v>195</v>
      </c>
      <c r="G24" s="181" t="s">
        <v>350</v>
      </c>
      <c r="H24" s="181">
        <f t="shared" si="1"/>
        <v>468</v>
      </c>
      <c r="I24" s="180">
        <v>370</v>
      </c>
      <c r="J24" s="180">
        <v>93</v>
      </c>
      <c r="K24" s="180">
        <v>5</v>
      </c>
      <c r="L24" s="181" t="s">
        <v>351</v>
      </c>
    </row>
    <row r="25" spans="1:12" x14ac:dyDescent="0.25">
      <c r="A25" s="183">
        <v>18</v>
      </c>
      <c r="B25" s="184" t="s">
        <v>22</v>
      </c>
      <c r="C25" s="185">
        <v>2</v>
      </c>
      <c r="D25" s="185">
        <v>178</v>
      </c>
      <c r="E25" s="185">
        <v>50</v>
      </c>
      <c r="F25" s="186">
        <f t="shared" si="0"/>
        <v>230</v>
      </c>
      <c r="G25" s="186" t="s">
        <v>352</v>
      </c>
      <c r="H25" s="186">
        <f t="shared" si="1"/>
        <v>726</v>
      </c>
      <c r="I25" s="185">
        <v>569</v>
      </c>
      <c r="J25" s="185">
        <v>134</v>
      </c>
      <c r="K25" s="190">
        <v>23</v>
      </c>
      <c r="L25" s="186" t="s">
        <v>353</v>
      </c>
    </row>
    <row r="26" spans="1:12" ht="18.75" thickBot="1" x14ac:dyDescent="0.3">
      <c r="A26" s="192"/>
      <c r="B26" s="193" t="s">
        <v>23</v>
      </c>
      <c r="C26" s="194">
        <v>38</v>
      </c>
      <c r="D26" s="194">
        <v>2701</v>
      </c>
      <c r="E26" s="194">
        <v>1027</v>
      </c>
      <c r="F26" s="195">
        <f t="shared" si="0"/>
        <v>3766</v>
      </c>
      <c r="G26" s="195" t="s">
        <v>354</v>
      </c>
      <c r="H26" s="195">
        <f t="shared" si="1"/>
        <v>10767</v>
      </c>
      <c r="I26" s="194">
        <v>7828</v>
      </c>
      <c r="J26" s="194">
        <v>2728</v>
      </c>
      <c r="K26" s="194">
        <v>211</v>
      </c>
      <c r="L26" s="195" t="s">
        <v>355</v>
      </c>
    </row>
    <row r="27" spans="1:12" x14ac:dyDescent="0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x14ac:dyDescent="0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26.25" customHeight="1" x14ac:dyDescent="0.25">
      <c r="A29" s="367" t="s">
        <v>254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</row>
  </sheetData>
  <mergeCells count="14">
    <mergeCell ref="A29:L29"/>
    <mergeCell ref="H5:L5"/>
    <mergeCell ref="H6:K6"/>
    <mergeCell ref="L6:L7"/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H27" sqref="H27"/>
    </sheetView>
  </sheetViews>
  <sheetFormatPr defaultRowHeight="18.75" x14ac:dyDescent="0.3"/>
  <cols>
    <col min="1" max="1" width="9.140625" style="75"/>
    <col min="2" max="2" width="25.7109375" style="71" bestFit="1" customWidth="1"/>
    <col min="3" max="4" width="15.42578125" style="71" customWidth="1"/>
    <col min="5" max="6" width="14.28515625" style="71" customWidth="1"/>
    <col min="7" max="7" width="15.7109375" style="71" customWidth="1"/>
    <col min="8" max="8" width="17.28515625" style="71" customWidth="1"/>
    <col min="9" max="16384" width="9.140625" style="71"/>
  </cols>
  <sheetData>
    <row r="1" spans="1:8" ht="18.75" customHeight="1" x14ac:dyDescent="0.3">
      <c r="A1" s="459" t="s">
        <v>356</v>
      </c>
      <c r="B1" s="459"/>
      <c r="C1" s="459"/>
      <c r="D1" s="459"/>
      <c r="E1" s="459"/>
      <c r="F1" s="459"/>
      <c r="G1" s="459"/>
      <c r="H1" s="459"/>
    </row>
    <row r="2" spans="1:8" x14ac:dyDescent="0.3">
      <c r="A2" s="459"/>
      <c r="B2" s="459"/>
      <c r="C2" s="459"/>
      <c r="D2" s="459"/>
      <c r="E2" s="459"/>
      <c r="F2" s="459"/>
      <c r="G2" s="459"/>
      <c r="H2" s="459"/>
    </row>
    <row r="3" spans="1:8" x14ac:dyDescent="0.3">
      <c r="A3" s="459"/>
      <c r="B3" s="459"/>
      <c r="C3" s="459"/>
      <c r="D3" s="459"/>
      <c r="E3" s="459"/>
      <c r="F3" s="459"/>
      <c r="G3" s="459"/>
      <c r="H3" s="459"/>
    </row>
    <row r="4" spans="1:8" ht="33.75" customHeight="1" x14ac:dyDescent="0.3">
      <c r="A4" s="460" t="s">
        <v>49</v>
      </c>
      <c r="B4" s="460" t="s">
        <v>2</v>
      </c>
      <c r="C4" s="461" t="s">
        <v>128</v>
      </c>
      <c r="D4" s="462"/>
      <c r="E4" s="463" t="s">
        <v>357</v>
      </c>
      <c r="F4" s="464"/>
      <c r="G4" s="463" t="s">
        <v>358</v>
      </c>
      <c r="H4" s="464"/>
    </row>
    <row r="5" spans="1:8" ht="48.75" customHeight="1" x14ac:dyDescent="0.3">
      <c r="A5" s="465"/>
      <c r="B5" s="465"/>
      <c r="C5" s="466" t="s">
        <v>359</v>
      </c>
      <c r="D5" s="466" t="s">
        <v>360</v>
      </c>
      <c r="E5" s="467"/>
      <c r="F5" s="468"/>
      <c r="G5" s="467"/>
      <c r="H5" s="468"/>
    </row>
    <row r="6" spans="1:8" x14ac:dyDescent="0.3">
      <c r="A6" s="469"/>
      <c r="B6" s="469"/>
      <c r="C6" s="466" t="s">
        <v>129</v>
      </c>
      <c r="D6" s="466" t="s">
        <v>129</v>
      </c>
      <c r="E6" s="466" t="s">
        <v>29</v>
      </c>
      <c r="F6" s="466" t="s">
        <v>74</v>
      </c>
      <c r="G6" s="466" t="s">
        <v>29</v>
      </c>
      <c r="H6" s="466" t="s">
        <v>74</v>
      </c>
    </row>
    <row r="7" spans="1:8" x14ac:dyDescent="0.3">
      <c r="A7" s="470">
        <v>1</v>
      </c>
      <c r="B7" s="471" t="s">
        <v>31</v>
      </c>
      <c r="C7" s="472">
        <v>69</v>
      </c>
      <c r="D7" s="473">
        <v>268</v>
      </c>
      <c r="E7" s="473">
        <v>9</v>
      </c>
      <c r="F7" s="473">
        <v>9</v>
      </c>
      <c r="G7" s="473">
        <v>18</v>
      </c>
      <c r="H7" s="473">
        <v>24</v>
      </c>
    </row>
    <row r="8" spans="1:8" x14ac:dyDescent="0.3">
      <c r="A8" s="470">
        <v>2</v>
      </c>
      <c r="B8" s="471" t="s">
        <v>32</v>
      </c>
      <c r="C8" s="472">
        <v>34</v>
      </c>
      <c r="D8" s="473">
        <v>200</v>
      </c>
      <c r="E8" s="473">
        <v>0</v>
      </c>
      <c r="F8" s="473">
        <v>0</v>
      </c>
      <c r="G8" s="473">
        <v>2</v>
      </c>
      <c r="H8" s="473">
        <v>2</v>
      </c>
    </row>
    <row r="9" spans="1:8" x14ac:dyDescent="0.3">
      <c r="A9" s="470">
        <v>3</v>
      </c>
      <c r="B9" s="471" t="s">
        <v>33</v>
      </c>
      <c r="C9" s="472">
        <v>42</v>
      </c>
      <c r="D9" s="473">
        <v>183</v>
      </c>
      <c r="E9" s="473">
        <v>87</v>
      </c>
      <c r="F9" s="473">
        <v>92</v>
      </c>
      <c r="G9" s="473">
        <v>94</v>
      </c>
      <c r="H9" s="473">
        <v>118</v>
      </c>
    </row>
    <row r="10" spans="1:8" x14ac:dyDescent="0.3">
      <c r="A10" s="470">
        <v>4</v>
      </c>
      <c r="B10" s="471" t="s">
        <v>34</v>
      </c>
      <c r="C10" s="472">
        <v>296</v>
      </c>
      <c r="D10" s="473">
        <v>2985</v>
      </c>
      <c r="E10" s="473">
        <v>2552</v>
      </c>
      <c r="F10" s="473">
        <v>2711</v>
      </c>
      <c r="G10" s="473">
        <v>5025</v>
      </c>
      <c r="H10" s="473">
        <v>6227</v>
      </c>
    </row>
    <row r="11" spans="1:8" x14ac:dyDescent="0.3">
      <c r="A11" s="470">
        <v>5</v>
      </c>
      <c r="B11" s="471" t="s">
        <v>35</v>
      </c>
      <c r="C11" s="472">
        <v>1</v>
      </c>
      <c r="D11" s="473">
        <v>15</v>
      </c>
      <c r="E11" s="473">
        <v>3</v>
      </c>
      <c r="F11" s="473">
        <v>3</v>
      </c>
      <c r="G11" s="473">
        <v>15</v>
      </c>
      <c r="H11" s="473">
        <v>17</v>
      </c>
    </row>
    <row r="12" spans="1:8" x14ac:dyDescent="0.3">
      <c r="A12" s="470">
        <v>6</v>
      </c>
      <c r="B12" s="471" t="s">
        <v>36</v>
      </c>
      <c r="C12" s="472">
        <v>37</v>
      </c>
      <c r="D12" s="473">
        <v>281</v>
      </c>
      <c r="E12" s="473">
        <v>162</v>
      </c>
      <c r="F12" s="473">
        <v>168</v>
      </c>
      <c r="G12" s="473">
        <v>328</v>
      </c>
      <c r="H12" s="473">
        <v>357</v>
      </c>
    </row>
    <row r="13" spans="1:8" x14ac:dyDescent="0.3">
      <c r="A13" s="470">
        <v>7</v>
      </c>
      <c r="B13" s="471" t="s">
        <v>37</v>
      </c>
      <c r="C13" s="472">
        <v>2</v>
      </c>
      <c r="D13" s="473">
        <v>168</v>
      </c>
      <c r="E13" s="473">
        <v>59</v>
      </c>
      <c r="F13" s="473">
        <v>63</v>
      </c>
      <c r="G13" s="473">
        <v>66</v>
      </c>
      <c r="H13" s="473">
        <v>87</v>
      </c>
    </row>
    <row r="14" spans="1:8" x14ac:dyDescent="0.3">
      <c r="A14" s="470">
        <v>8</v>
      </c>
      <c r="B14" s="471" t="s">
        <v>38</v>
      </c>
      <c r="C14" s="472">
        <v>0</v>
      </c>
      <c r="D14" s="473">
        <v>5</v>
      </c>
      <c r="E14" s="473">
        <v>0</v>
      </c>
      <c r="F14" s="473">
        <v>0</v>
      </c>
      <c r="G14" s="473">
        <v>0</v>
      </c>
      <c r="H14" s="473">
        <v>0</v>
      </c>
    </row>
    <row r="15" spans="1:8" s="73" customFormat="1" x14ac:dyDescent="0.3">
      <c r="A15" s="474">
        <v>9</v>
      </c>
      <c r="B15" s="475" t="s">
        <v>39</v>
      </c>
      <c r="C15" s="472">
        <v>8</v>
      </c>
      <c r="D15" s="473">
        <v>55</v>
      </c>
      <c r="E15" s="473">
        <v>16</v>
      </c>
      <c r="F15" s="473">
        <v>16</v>
      </c>
      <c r="G15" s="473">
        <v>29</v>
      </c>
      <c r="H15" s="473">
        <v>33</v>
      </c>
    </row>
    <row r="16" spans="1:8" x14ac:dyDescent="0.3">
      <c r="A16" s="474">
        <v>10</v>
      </c>
      <c r="B16" s="475" t="s">
        <v>40</v>
      </c>
      <c r="C16" s="472">
        <v>10</v>
      </c>
      <c r="D16" s="473">
        <v>109</v>
      </c>
      <c r="E16" s="473"/>
      <c r="F16" s="473"/>
      <c r="G16" s="473"/>
      <c r="H16" s="473"/>
    </row>
    <row r="17" spans="1:8" x14ac:dyDescent="0.3">
      <c r="A17" s="474">
        <v>11</v>
      </c>
      <c r="B17" s="475" t="s">
        <v>41</v>
      </c>
      <c r="C17" s="472">
        <v>41</v>
      </c>
      <c r="D17" s="473">
        <v>300</v>
      </c>
      <c r="E17" s="473">
        <v>155</v>
      </c>
      <c r="F17" s="473">
        <v>163</v>
      </c>
      <c r="G17" s="473">
        <v>292</v>
      </c>
      <c r="H17" s="473">
        <v>357</v>
      </c>
    </row>
    <row r="18" spans="1:8" s="73" customFormat="1" x14ac:dyDescent="0.3">
      <c r="A18" s="474">
        <v>12</v>
      </c>
      <c r="B18" s="475" t="s">
        <v>42</v>
      </c>
      <c r="C18" s="472">
        <v>7</v>
      </c>
      <c r="D18" s="473">
        <v>38</v>
      </c>
      <c r="E18" s="473">
        <v>10</v>
      </c>
      <c r="F18" s="473">
        <v>10</v>
      </c>
      <c r="G18" s="473">
        <v>31</v>
      </c>
      <c r="H18" s="473">
        <v>32</v>
      </c>
    </row>
    <row r="19" spans="1:8" x14ac:dyDescent="0.3">
      <c r="A19" s="474">
        <v>13</v>
      </c>
      <c r="B19" s="475" t="s">
        <v>43</v>
      </c>
      <c r="C19" s="472">
        <v>27</v>
      </c>
      <c r="D19" s="473">
        <v>156</v>
      </c>
      <c r="E19" s="473">
        <v>6</v>
      </c>
      <c r="F19" s="473">
        <v>6</v>
      </c>
      <c r="G19" s="473">
        <v>5</v>
      </c>
      <c r="H19" s="473">
        <v>9</v>
      </c>
    </row>
    <row r="20" spans="1:8" x14ac:dyDescent="0.3">
      <c r="A20" s="474">
        <v>14</v>
      </c>
      <c r="B20" s="475" t="s">
        <v>44</v>
      </c>
      <c r="C20" s="472">
        <v>23</v>
      </c>
      <c r="D20" s="473">
        <v>151</v>
      </c>
      <c r="E20" s="473">
        <v>3</v>
      </c>
      <c r="F20" s="473">
        <v>3</v>
      </c>
      <c r="G20" s="473">
        <v>10</v>
      </c>
      <c r="H20" s="473">
        <v>10</v>
      </c>
    </row>
    <row r="21" spans="1:8" x14ac:dyDescent="0.3">
      <c r="A21" s="474">
        <v>15</v>
      </c>
      <c r="B21" s="475" t="s">
        <v>45</v>
      </c>
      <c r="C21" s="472">
        <v>75</v>
      </c>
      <c r="D21" s="473">
        <v>223</v>
      </c>
      <c r="E21" s="473">
        <v>123</v>
      </c>
      <c r="F21" s="473">
        <v>128</v>
      </c>
      <c r="G21" s="473">
        <v>116</v>
      </c>
      <c r="H21" s="473">
        <v>141</v>
      </c>
    </row>
    <row r="22" spans="1:8" x14ac:dyDescent="0.3">
      <c r="A22" s="474">
        <v>16</v>
      </c>
      <c r="B22" s="475" t="s">
        <v>46</v>
      </c>
      <c r="C22" s="472">
        <v>33</v>
      </c>
      <c r="D22" s="473">
        <v>163</v>
      </c>
      <c r="E22" s="473">
        <v>37</v>
      </c>
      <c r="F22" s="473">
        <v>40</v>
      </c>
      <c r="G22" s="473">
        <v>40</v>
      </c>
      <c r="H22" s="473">
        <v>45</v>
      </c>
    </row>
    <row r="23" spans="1:8" x14ac:dyDescent="0.3">
      <c r="A23" s="474">
        <v>17</v>
      </c>
      <c r="B23" s="475" t="s">
        <v>47</v>
      </c>
      <c r="C23" s="472">
        <v>0</v>
      </c>
      <c r="D23" s="473">
        <v>2</v>
      </c>
      <c r="E23" s="473">
        <v>0</v>
      </c>
      <c r="F23" s="473">
        <v>0</v>
      </c>
      <c r="G23" s="473">
        <v>1</v>
      </c>
      <c r="H23" s="473">
        <v>1</v>
      </c>
    </row>
    <row r="24" spans="1:8" x14ac:dyDescent="0.3">
      <c r="A24" s="474">
        <v>18</v>
      </c>
      <c r="B24" s="475" t="s">
        <v>48</v>
      </c>
      <c r="C24" s="472">
        <v>6</v>
      </c>
      <c r="D24" s="473">
        <v>34</v>
      </c>
      <c r="E24" s="473">
        <v>6</v>
      </c>
      <c r="F24" s="473">
        <v>6</v>
      </c>
      <c r="G24" s="473">
        <v>49</v>
      </c>
      <c r="H24" s="473">
        <v>52</v>
      </c>
    </row>
    <row r="25" spans="1:8" x14ac:dyDescent="0.3">
      <c r="A25" s="474"/>
      <c r="B25" s="476" t="s">
        <v>130</v>
      </c>
      <c r="C25" s="477">
        <f t="shared" ref="C25:H25" si="0">SUM(C7:C24)</f>
        <v>711</v>
      </c>
      <c r="D25" s="477">
        <f>SUM(D7:D24)</f>
        <v>5336</v>
      </c>
      <c r="E25" s="477">
        <f t="shared" si="0"/>
        <v>3228</v>
      </c>
      <c r="F25" s="477">
        <f t="shared" si="0"/>
        <v>3418</v>
      </c>
      <c r="G25" s="477">
        <f t="shared" si="0"/>
        <v>6121</v>
      </c>
      <c r="H25" s="477">
        <f t="shared" si="0"/>
        <v>7512</v>
      </c>
    </row>
    <row r="26" spans="1:8" x14ac:dyDescent="0.3">
      <c r="D26" s="73"/>
      <c r="F26" s="73"/>
      <c r="H26" s="73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4" sqref="J34"/>
    </sheetView>
  </sheetViews>
  <sheetFormatPr defaultRowHeight="15.75" x14ac:dyDescent="0.25"/>
  <cols>
    <col min="1" max="1" width="5.42578125" style="77" customWidth="1"/>
    <col min="2" max="2" width="21.42578125" style="76" bestFit="1" customWidth="1"/>
    <col min="3" max="3" width="14.140625" style="77" customWidth="1"/>
    <col min="4" max="4" width="15.5703125" style="77" customWidth="1"/>
    <col min="5" max="5" width="13.42578125" style="77" customWidth="1"/>
    <col min="6" max="6" width="19.7109375" style="77" customWidth="1"/>
    <col min="7" max="7" width="23" style="76" customWidth="1"/>
    <col min="8" max="8" width="17" style="76" customWidth="1"/>
    <col min="9" max="11" width="14.5703125" style="76" customWidth="1"/>
    <col min="12" max="12" width="17.42578125" style="76" customWidth="1"/>
    <col min="13" max="13" width="24" style="76" bestFit="1" customWidth="1"/>
    <col min="14" max="14" width="15.85546875" style="76" customWidth="1"/>
    <col min="15" max="15" width="8.42578125" style="76" customWidth="1"/>
    <col min="16" max="16384" width="9.140625" style="76"/>
  </cols>
  <sheetData>
    <row r="1" spans="1:16" ht="48" customHeight="1" x14ac:dyDescent="0.25">
      <c r="A1" s="373" t="s">
        <v>361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6" ht="25.5" customHeight="1" x14ac:dyDescent="0.25">
      <c r="A2" s="318" t="s">
        <v>137</v>
      </c>
      <c r="B2" s="318" t="s">
        <v>2</v>
      </c>
      <c r="C2" s="303" t="s">
        <v>362</v>
      </c>
      <c r="D2" s="305"/>
      <c r="E2" s="305"/>
      <c r="F2" s="305"/>
      <c r="G2" s="305"/>
      <c r="H2" s="305"/>
      <c r="I2" s="374" t="s">
        <v>259</v>
      </c>
      <c r="J2" s="318"/>
      <c r="K2" s="318"/>
      <c r="L2" s="318"/>
      <c r="M2" s="318"/>
      <c r="N2" s="318"/>
    </row>
    <row r="3" spans="1:16" ht="87" customHeight="1" thickBot="1" x14ac:dyDescent="0.3">
      <c r="A3" s="349"/>
      <c r="B3" s="349"/>
      <c r="C3" s="293" t="s">
        <v>176</v>
      </c>
      <c r="D3" s="293" t="s">
        <v>177</v>
      </c>
      <c r="E3" s="293" t="s">
        <v>178</v>
      </c>
      <c r="F3" s="293" t="s">
        <v>179</v>
      </c>
      <c r="G3" s="293" t="s">
        <v>180</v>
      </c>
      <c r="H3" s="196" t="s">
        <v>181</v>
      </c>
      <c r="I3" s="197" t="s">
        <v>176</v>
      </c>
      <c r="J3" s="293" t="s">
        <v>177</v>
      </c>
      <c r="K3" s="293" t="s">
        <v>178</v>
      </c>
      <c r="L3" s="293" t="s">
        <v>179</v>
      </c>
      <c r="M3" s="293" t="s">
        <v>180</v>
      </c>
      <c r="N3" s="293" t="s">
        <v>181</v>
      </c>
    </row>
    <row r="4" spans="1:16" ht="27.75" customHeight="1" thickTop="1" x14ac:dyDescent="0.25">
      <c r="A4" s="28">
        <v>1</v>
      </c>
      <c r="B4" s="170" t="s">
        <v>73</v>
      </c>
      <c r="C4" s="198"/>
      <c r="D4" s="199">
        <v>32</v>
      </c>
      <c r="E4" s="199">
        <v>2979</v>
      </c>
      <c r="F4" s="264">
        <v>3045</v>
      </c>
      <c r="G4" s="199">
        <v>2544</v>
      </c>
      <c r="H4" s="277">
        <v>105</v>
      </c>
      <c r="I4" s="198"/>
      <c r="J4" s="199">
        <v>39</v>
      </c>
      <c r="K4" s="199">
        <v>3169</v>
      </c>
      <c r="L4" s="264">
        <v>3244</v>
      </c>
      <c r="M4" s="199">
        <v>2618</v>
      </c>
      <c r="N4" s="46">
        <v>116</v>
      </c>
    </row>
    <row r="5" spans="1:16" ht="27.75" customHeight="1" x14ac:dyDescent="0.25">
      <c r="A5" s="273">
        <v>2</v>
      </c>
      <c r="B5" s="48" t="s">
        <v>72</v>
      </c>
      <c r="C5" s="200"/>
      <c r="D5" s="148">
        <v>19</v>
      </c>
      <c r="E5" s="148">
        <v>1729</v>
      </c>
      <c r="F5" s="265">
        <v>1752</v>
      </c>
      <c r="G5" s="148">
        <v>1044</v>
      </c>
      <c r="H5" s="278">
        <v>96</v>
      </c>
      <c r="I5" s="200"/>
      <c r="J5" s="148">
        <v>19</v>
      </c>
      <c r="K5" s="148">
        <v>1807</v>
      </c>
      <c r="L5" s="265">
        <v>1831</v>
      </c>
      <c r="M5" s="148">
        <v>1078</v>
      </c>
      <c r="N5" s="49">
        <v>103</v>
      </c>
      <c r="O5" s="100"/>
      <c r="P5" s="101"/>
    </row>
    <row r="6" spans="1:16" ht="27.75" customHeight="1" x14ac:dyDescent="0.25">
      <c r="A6" s="35">
        <v>3</v>
      </c>
      <c r="B6" s="42" t="s">
        <v>71</v>
      </c>
      <c r="C6" s="201">
        <v>2</v>
      </c>
      <c r="D6" s="146">
        <v>24</v>
      </c>
      <c r="E6" s="146">
        <v>4262</v>
      </c>
      <c r="F6" s="264">
        <v>4345</v>
      </c>
      <c r="G6" s="146">
        <v>2972</v>
      </c>
      <c r="H6" s="279">
        <v>165</v>
      </c>
      <c r="I6" s="201">
        <v>3</v>
      </c>
      <c r="J6" s="146">
        <v>27</v>
      </c>
      <c r="K6" s="146">
        <v>4477</v>
      </c>
      <c r="L6" s="264">
        <v>4568</v>
      </c>
      <c r="M6" s="146">
        <v>3078</v>
      </c>
      <c r="N6" s="43">
        <v>187</v>
      </c>
      <c r="O6" s="100"/>
      <c r="P6" s="101"/>
    </row>
    <row r="7" spans="1:16" ht="27.75" customHeight="1" x14ac:dyDescent="0.25">
      <c r="A7" s="273">
        <v>4</v>
      </c>
      <c r="B7" s="48" t="s">
        <v>70</v>
      </c>
      <c r="C7" s="200">
        <v>7</v>
      </c>
      <c r="D7" s="148">
        <v>288</v>
      </c>
      <c r="E7" s="148">
        <v>14115</v>
      </c>
      <c r="F7" s="265">
        <v>16800</v>
      </c>
      <c r="G7" s="148">
        <v>4339</v>
      </c>
      <c r="H7" s="278">
        <v>433</v>
      </c>
      <c r="I7" s="200">
        <v>7</v>
      </c>
      <c r="J7" s="148">
        <v>301</v>
      </c>
      <c r="K7" s="148">
        <v>14595</v>
      </c>
      <c r="L7" s="265">
        <v>17379</v>
      </c>
      <c r="M7" s="148">
        <v>4469</v>
      </c>
      <c r="N7" s="49">
        <v>467</v>
      </c>
      <c r="O7" s="100"/>
      <c r="P7" s="101"/>
    </row>
    <row r="8" spans="1:16" ht="27.75" customHeight="1" x14ac:dyDescent="0.25">
      <c r="A8" s="35">
        <v>5</v>
      </c>
      <c r="B8" s="42" t="s">
        <v>69</v>
      </c>
      <c r="C8" s="201"/>
      <c r="D8" s="146">
        <v>79</v>
      </c>
      <c r="E8" s="146">
        <v>7381</v>
      </c>
      <c r="F8" s="264">
        <v>7948</v>
      </c>
      <c r="G8" s="146">
        <v>5768</v>
      </c>
      <c r="H8" s="279">
        <v>292</v>
      </c>
      <c r="I8" s="201">
        <v>2</v>
      </c>
      <c r="J8" s="146">
        <v>85</v>
      </c>
      <c r="K8" s="146">
        <v>7607</v>
      </c>
      <c r="L8" s="264">
        <v>8192</v>
      </c>
      <c r="M8" s="146">
        <v>5931</v>
      </c>
      <c r="N8" s="43">
        <v>312</v>
      </c>
      <c r="O8" s="100"/>
      <c r="P8" s="101"/>
    </row>
    <row r="9" spans="1:16" ht="27.75" customHeight="1" x14ac:dyDescent="0.25">
      <c r="A9" s="273">
        <v>6</v>
      </c>
      <c r="B9" s="48" t="s">
        <v>10</v>
      </c>
      <c r="C9" s="200">
        <v>2</v>
      </c>
      <c r="D9" s="148">
        <v>115</v>
      </c>
      <c r="E9" s="148">
        <v>10781</v>
      </c>
      <c r="F9" s="265">
        <v>11783</v>
      </c>
      <c r="G9" s="148">
        <v>5946</v>
      </c>
      <c r="H9" s="278">
        <v>448</v>
      </c>
      <c r="I9" s="200">
        <v>4</v>
      </c>
      <c r="J9" s="148">
        <v>123</v>
      </c>
      <c r="K9" s="148">
        <v>11287</v>
      </c>
      <c r="L9" s="265">
        <v>12323</v>
      </c>
      <c r="M9" s="148">
        <v>6171</v>
      </c>
      <c r="N9" s="49">
        <v>496</v>
      </c>
      <c r="O9" s="100"/>
      <c r="P9" s="101"/>
    </row>
    <row r="10" spans="1:16" ht="27.75" customHeight="1" x14ac:dyDescent="0.25">
      <c r="A10" s="35">
        <v>7</v>
      </c>
      <c r="B10" s="42" t="s">
        <v>11</v>
      </c>
      <c r="C10" s="201">
        <v>1</v>
      </c>
      <c r="D10" s="146">
        <v>62</v>
      </c>
      <c r="E10" s="146">
        <v>3606</v>
      </c>
      <c r="F10" s="264">
        <v>3877</v>
      </c>
      <c r="G10" s="146">
        <v>3144</v>
      </c>
      <c r="H10" s="279">
        <v>219</v>
      </c>
      <c r="I10" s="201">
        <v>1</v>
      </c>
      <c r="J10" s="146">
        <v>69</v>
      </c>
      <c r="K10" s="146">
        <v>3750</v>
      </c>
      <c r="L10" s="264">
        <v>4038</v>
      </c>
      <c r="M10" s="146">
        <v>3222</v>
      </c>
      <c r="N10" s="43">
        <v>238</v>
      </c>
      <c r="O10" s="100"/>
      <c r="P10" s="101"/>
    </row>
    <row r="11" spans="1:16" ht="27.75" customHeight="1" x14ac:dyDescent="0.25">
      <c r="A11" s="273">
        <v>8</v>
      </c>
      <c r="B11" s="48" t="s">
        <v>12</v>
      </c>
      <c r="C11" s="200"/>
      <c r="D11" s="148">
        <v>47</v>
      </c>
      <c r="E11" s="148">
        <v>3957</v>
      </c>
      <c r="F11" s="265">
        <v>4047</v>
      </c>
      <c r="G11" s="148">
        <v>3245</v>
      </c>
      <c r="H11" s="278">
        <v>153</v>
      </c>
      <c r="I11" s="200"/>
      <c r="J11" s="148">
        <v>48</v>
      </c>
      <c r="K11" s="148">
        <v>4134</v>
      </c>
      <c r="L11" s="265">
        <v>4225</v>
      </c>
      <c r="M11" s="148">
        <v>3342</v>
      </c>
      <c r="N11" s="49">
        <v>170</v>
      </c>
      <c r="O11" s="100"/>
      <c r="P11" s="101"/>
    </row>
    <row r="12" spans="1:16" ht="27.75" customHeight="1" x14ac:dyDescent="0.25">
      <c r="A12" s="35">
        <v>9</v>
      </c>
      <c r="B12" s="42" t="s">
        <v>13</v>
      </c>
      <c r="C12" s="201">
        <v>3</v>
      </c>
      <c r="D12" s="146">
        <v>52</v>
      </c>
      <c r="E12" s="146">
        <v>4587</v>
      </c>
      <c r="F12" s="264">
        <v>4791</v>
      </c>
      <c r="G12" s="146">
        <v>2991</v>
      </c>
      <c r="H12" s="279">
        <v>187</v>
      </c>
      <c r="I12" s="201">
        <v>4</v>
      </c>
      <c r="J12" s="146">
        <v>57</v>
      </c>
      <c r="K12" s="146">
        <v>4786</v>
      </c>
      <c r="L12" s="264">
        <v>5001</v>
      </c>
      <c r="M12" s="146">
        <v>3098</v>
      </c>
      <c r="N12" s="43">
        <v>201</v>
      </c>
      <c r="O12" s="100"/>
      <c r="P12" s="101"/>
    </row>
    <row r="13" spans="1:16" ht="27.75" customHeight="1" x14ac:dyDescent="0.25">
      <c r="A13" s="273">
        <v>10</v>
      </c>
      <c r="B13" s="48" t="s">
        <v>14</v>
      </c>
      <c r="C13" s="200">
        <v>1</v>
      </c>
      <c r="D13" s="148">
        <v>17</v>
      </c>
      <c r="E13" s="148">
        <v>1578</v>
      </c>
      <c r="F13" s="265">
        <v>1671</v>
      </c>
      <c r="G13" s="148">
        <v>1012</v>
      </c>
      <c r="H13" s="278">
        <v>45</v>
      </c>
      <c r="I13" s="200">
        <v>1</v>
      </c>
      <c r="J13" s="148">
        <v>21</v>
      </c>
      <c r="K13" s="148">
        <v>1665</v>
      </c>
      <c r="L13" s="265">
        <v>1764</v>
      </c>
      <c r="M13" s="148">
        <v>1041</v>
      </c>
      <c r="N13" s="49">
        <v>48</v>
      </c>
      <c r="O13" s="100"/>
      <c r="P13" s="101"/>
    </row>
    <row r="14" spans="1:16" ht="27.75" customHeight="1" x14ac:dyDescent="0.25">
      <c r="A14" s="35">
        <v>11</v>
      </c>
      <c r="B14" s="42" t="s">
        <v>15</v>
      </c>
      <c r="C14" s="201">
        <v>3</v>
      </c>
      <c r="D14" s="146">
        <v>66</v>
      </c>
      <c r="E14" s="146">
        <v>3426</v>
      </c>
      <c r="F14" s="264">
        <v>3652</v>
      </c>
      <c r="G14" s="146">
        <v>1635</v>
      </c>
      <c r="H14" s="279">
        <v>111</v>
      </c>
      <c r="I14" s="201">
        <v>3</v>
      </c>
      <c r="J14" s="146">
        <v>68</v>
      </c>
      <c r="K14" s="146">
        <v>3572</v>
      </c>
      <c r="L14" s="264">
        <v>3806</v>
      </c>
      <c r="M14" s="146">
        <v>1677</v>
      </c>
      <c r="N14" s="43">
        <v>113</v>
      </c>
      <c r="O14" s="100"/>
      <c r="P14" s="101"/>
    </row>
    <row r="15" spans="1:16" ht="27.75" customHeight="1" x14ac:dyDescent="0.25">
      <c r="A15" s="273">
        <v>12</v>
      </c>
      <c r="B15" s="48" t="s">
        <v>16</v>
      </c>
      <c r="C15" s="200">
        <v>3</v>
      </c>
      <c r="D15" s="148">
        <v>38</v>
      </c>
      <c r="E15" s="148">
        <v>3899</v>
      </c>
      <c r="F15" s="265">
        <v>4003</v>
      </c>
      <c r="G15" s="148">
        <v>2316</v>
      </c>
      <c r="H15" s="278">
        <v>244</v>
      </c>
      <c r="I15" s="200">
        <v>3</v>
      </c>
      <c r="J15" s="148">
        <v>43</v>
      </c>
      <c r="K15" s="148">
        <v>4099</v>
      </c>
      <c r="L15" s="265">
        <v>4211</v>
      </c>
      <c r="M15" s="148">
        <v>2413</v>
      </c>
      <c r="N15" s="49">
        <v>272</v>
      </c>
      <c r="O15" s="100"/>
      <c r="P15" s="101"/>
    </row>
    <row r="16" spans="1:16" ht="27.75" customHeight="1" x14ac:dyDescent="0.25">
      <c r="A16" s="35">
        <v>13</v>
      </c>
      <c r="B16" s="42" t="s">
        <v>17</v>
      </c>
      <c r="C16" s="201"/>
      <c r="D16" s="146">
        <v>20</v>
      </c>
      <c r="E16" s="146">
        <v>1971</v>
      </c>
      <c r="F16" s="264">
        <v>1998</v>
      </c>
      <c r="G16" s="146">
        <v>1096</v>
      </c>
      <c r="H16" s="279">
        <v>41</v>
      </c>
      <c r="I16" s="201"/>
      <c r="J16" s="146">
        <v>24</v>
      </c>
      <c r="K16" s="146">
        <v>2067</v>
      </c>
      <c r="L16" s="264">
        <v>2098</v>
      </c>
      <c r="M16" s="146">
        <v>1120</v>
      </c>
      <c r="N16" s="43">
        <v>47</v>
      </c>
      <c r="O16" s="100"/>
      <c r="P16" s="101"/>
    </row>
    <row r="17" spans="1:16" ht="27.75" customHeight="1" x14ac:dyDescent="0.25">
      <c r="A17" s="273">
        <v>14</v>
      </c>
      <c r="B17" s="48" t="s">
        <v>18</v>
      </c>
      <c r="C17" s="200"/>
      <c r="D17" s="148">
        <v>45</v>
      </c>
      <c r="E17" s="148">
        <v>2857</v>
      </c>
      <c r="F17" s="265">
        <v>3035</v>
      </c>
      <c r="G17" s="148">
        <v>1815</v>
      </c>
      <c r="H17" s="278">
        <v>126</v>
      </c>
      <c r="I17" s="200">
        <v>1</v>
      </c>
      <c r="J17" s="148">
        <v>50</v>
      </c>
      <c r="K17" s="148">
        <v>2959</v>
      </c>
      <c r="L17" s="265">
        <v>3149</v>
      </c>
      <c r="M17" s="148">
        <v>1870</v>
      </c>
      <c r="N17" s="49">
        <v>142</v>
      </c>
    </row>
    <row r="18" spans="1:16" ht="27.75" customHeight="1" x14ac:dyDescent="0.25">
      <c r="A18" s="35">
        <v>15</v>
      </c>
      <c r="B18" s="42" t="s">
        <v>19</v>
      </c>
      <c r="C18" s="201"/>
      <c r="D18" s="146">
        <v>29</v>
      </c>
      <c r="E18" s="146">
        <v>2265</v>
      </c>
      <c r="F18" s="264">
        <v>2341</v>
      </c>
      <c r="G18" s="146">
        <v>1338</v>
      </c>
      <c r="H18" s="279">
        <v>117</v>
      </c>
      <c r="I18" s="201"/>
      <c r="J18" s="146">
        <v>32</v>
      </c>
      <c r="K18" s="146">
        <v>2387</v>
      </c>
      <c r="L18" s="264">
        <v>2469</v>
      </c>
      <c r="M18" s="146">
        <v>1383</v>
      </c>
      <c r="N18" s="43">
        <v>124</v>
      </c>
    </row>
    <row r="19" spans="1:16" ht="27.75" customHeight="1" x14ac:dyDescent="0.25">
      <c r="A19" s="273">
        <v>16</v>
      </c>
      <c r="B19" s="48" t="s">
        <v>20</v>
      </c>
      <c r="C19" s="200"/>
      <c r="D19" s="148">
        <v>56</v>
      </c>
      <c r="E19" s="148">
        <v>8159</v>
      </c>
      <c r="F19" s="265">
        <v>8428</v>
      </c>
      <c r="G19" s="148">
        <v>1421</v>
      </c>
      <c r="H19" s="278">
        <v>89</v>
      </c>
      <c r="I19" s="200"/>
      <c r="J19" s="148">
        <v>61</v>
      </c>
      <c r="K19" s="148">
        <v>8395</v>
      </c>
      <c r="L19" s="265">
        <v>8679</v>
      </c>
      <c r="M19" s="148">
        <v>1450</v>
      </c>
      <c r="N19" s="49">
        <v>99</v>
      </c>
      <c r="O19" s="100"/>
      <c r="P19" s="101"/>
    </row>
    <row r="20" spans="1:16" ht="27.75" customHeight="1" x14ac:dyDescent="0.25">
      <c r="A20" s="35">
        <v>17</v>
      </c>
      <c r="B20" s="42" t="s">
        <v>21</v>
      </c>
      <c r="C20" s="201"/>
      <c r="D20" s="146">
        <v>46</v>
      </c>
      <c r="E20" s="146">
        <v>3688</v>
      </c>
      <c r="F20" s="264">
        <v>3817</v>
      </c>
      <c r="G20" s="146">
        <v>4212</v>
      </c>
      <c r="H20" s="279">
        <v>277</v>
      </c>
      <c r="I20" s="201"/>
      <c r="J20" s="146">
        <v>53</v>
      </c>
      <c r="K20" s="146">
        <v>3898</v>
      </c>
      <c r="L20" s="264">
        <v>4037</v>
      </c>
      <c r="M20" s="146">
        <v>4371</v>
      </c>
      <c r="N20" s="43">
        <v>299</v>
      </c>
    </row>
    <row r="21" spans="1:16" ht="27.75" customHeight="1" x14ac:dyDescent="0.25">
      <c r="A21" s="273">
        <v>18</v>
      </c>
      <c r="B21" s="48" t="s">
        <v>22</v>
      </c>
      <c r="C21" s="200">
        <v>1</v>
      </c>
      <c r="D21" s="148">
        <v>57</v>
      </c>
      <c r="E21" s="148">
        <v>5159</v>
      </c>
      <c r="F21" s="265">
        <v>5492</v>
      </c>
      <c r="G21" s="148">
        <v>3192</v>
      </c>
      <c r="H21" s="278">
        <v>209</v>
      </c>
      <c r="I21" s="200">
        <v>2</v>
      </c>
      <c r="J21" s="148">
        <v>59</v>
      </c>
      <c r="K21" s="148">
        <v>5400</v>
      </c>
      <c r="L21" s="265">
        <v>5740</v>
      </c>
      <c r="M21" s="148">
        <v>3290</v>
      </c>
      <c r="N21" s="49">
        <v>225</v>
      </c>
      <c r="O21" s="100"/>
      <c r="P21" s="101"/>
    </row>
    <row r="22" spans="1:16" s="102" customFormat="1" ht="35.25" customHeight="1" x14ac:dyDescent="0.25">
      <c r="A22" s="336" t="s">
        <v>23</v>
      </c>
      <c r="B22" s="337"/>
      <c r="C22" s="132">
        <v>23</v>
      </c>
      <c r="D22" s="132">
        <v>1092</v>
      </c>
      <c r="E22" s="132">
        <v>86399</v>
      </c>
      <c r="F22" s="132">
        <v>92824</v>
      </c>
      <c r="G22" s="132">
        <v>50030</v>
      </c>
      <c r="H22" s="202">
        <v>3357</v>
      </c>
      <c r="I22" s="203">
        <v>31</v>
      </c>
      <c r="J22" s="132">
        <v>1179</v>
      </c>
      <c r="K22" s="132">
        <v>90054</v>
      </c>
      <c r="L22" s="132">
        <v>96716</v>
      </c>
      <c r="M22" s="132">
        <v>51614</v>
      </c>
      <c r="N22" s="132">
        <v>3659</v>
      </c>
    </row>
    <row r="23" spans="1:16" ht="20.25" customHeight="1" x14ac:dyDescent="0.25">
      <c r="C23" s="103"/>
      <c r="D23" s="103"/>
      <c r="E23" s="103"/>
      <c r="F23" s="103"/>
      <c r="G23" s="104"/>
      <c r="H23" s="104"/>
      <c r="J23" s="104"/>
      <c r="K23" s="104"/>
      <c r="L23" s="104"/>
      <c r="M23" s="104"/>
      <c r="N23" s="104"/>
    </row>
    <row r="24" spans="1:16" x14ac:dyDescent="0.25">
      <c r="C24" s="105"/>
      <c r="D24" s="105"/>
      <c r="E24" s="105"/>
      <c r="F24" s="105"/>
      <c r="G24" s="106"/>
      <c r="H24" s="106"/>
      <c r="I24" s="106"/>
      <c r="J24" s="106"/>
      <c r="K24" s="106"/>
      <c r="L24" s="106"/>
      <c r="M24" s="106"/>
      <c r="N24" s="106"/>
    </row>
    <row r="26" spans="1:16" x14ac:dyDescent="0.25">
      <c r="G26" s="106"/>
      <c r="H26" s="10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25"/>
  <sheetViews>
    <sheetView zoomScale="90" zoomScaleNormal="90" workbookViewId="0">
      <selection activeCell="Q25" sqref="Q25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1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7" s="15" customFormat="1" ht="12.75" customHeight="1" x14ac:dyDescent="0.25">
      <c r="A1" s="375" t="s">
        <v>363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s="15" customFormat="1" ht="27.75" customHeight="1" x14ac:dyDescent="0.25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7" s="16" customFormat="1" ht="15.75" customHeight="1" x14ac:dyDescent="0.25">
      <c r="A3" s="376" t="s">
        <v>49</v>
      </c>
      <c r="B3" s="380" t="s">
        <v>2</v>
      </c>
      <c r="C3" s="389" t="s">
        <v>50</v>
      </c>
      <c r="D3" s="390"/>
      <c r="E3" s="390"/>
      <c r="F3" s="390"/>
      <c r="G3" s="391"/>
      <c r="H3" s="383" t="s">
        <v>51</v>
      </c>
      <c r="I3" s="383" t="s">
        <v>265</v>
      </c>
      <c r="J3" s="376" t="s">
        <v>52</v>
      </c>
      <c r="K3" s="376" t="s">
        <v>53</v>
      </c>
      <c r="L3" s="376" t="s">
        <v>54</v>
      </c>
      <c r="M3" s="376" t="s">
        <v>55</v>
      </c>
      <c r="N3" s="376" t="s">
        <v>56</v>
      </c>
      <c r="O3" s="376" t="s">
        <v>255</v>
      </c>
      <c r="P3" s="376" t="s">
        <v>57</v>
      </c>
      <c r="Q3" s="376" t="s">
        <v>58</v>
      </c>
    </row>
    <row r="4" spans="1:17" s="16" customFormat="1" ht="15.75" customHeight="1" x14ac:dyDescent="0.25">
      <c r="A4" s="377"/>
      <c r="B4" s="381"/>
      <c r="C4" s="383" t="s">
        <v>266</v>
      </c>
      <c r="D4" s="386" t="s">
        <v>59</v>
      </c>
      <c r="E4" s="387"/>
      <c r="F4" s="387"/>
      <c r="G4" s="388"/>
      <c r="H4" s="384"/>
      <c r="I4" s="384"/>
      <c r="J4" s="377"/>
      <c r="K4" s="377"/>
      <c r="L4" s="377"/>
      <c r="M4" s="377"/>
      <c r="N4" s="377"/>
      <c r="O4" s="377"/>
      <c r="P4" s="377"/>
      <c r="Q4" s="377"/>
    </row>
    <row r="5" spans="1:17" s="16" customFormat="1" ht="79.5" thickBot="1" x14ac:dyDescent="0.3">
      <c r="A5" s="378"/>
      <c r="B5" s="382"/>
      <c r="C5" s="385"/>
      <c r="D5" s="272" t="s">
        <v>60</v>
      </c>
      <c r="E5" s="272" t="s">
        <v>207</v>
      </c>
      <c r="F5" s="272" t="s">
        <v>61</v>
      </c>
      <c r="G5" s="272" t="s">
        <v>62</v>
      </c>
      <c r="H5" s="385"/>
      <c r="I5" s="385"/>
      <c r="J5" s="378"/>
      <c r="K5" s="378"/>
      <c r="L5" s="378"/>
      <c r="M5" s="378"/>
      <c r="N5" s="378"/>
      <c r="O5" s="378"/>
      <c r="P5" s="378"/>
      <c r="Q5" s="378"/>
    </row>
    <row r="6" spans="1:17" ht="16.5" thickTop="1" x14ac:dyDescent="0.25">
      <c r="A6" s="46">
        <v>1</v>
      </c>
      <c r="B6" s="28" t="s">
        <v>31</v>
      </c>
      <c r="C6" s="204">
        <f>SUM(D6:G6)</f>
        <v>107</v>
      </c>
      <c r="D6" s="205">
        <v>6</v>
      </c>
      <c r="E6" s="205">
        <v>9</v>
      </c>
      <c r="F6" s="205">
        <v>91</v>
      </c>
      <c r="G6" s="206">
        <v>1</v>
      </c>
      <c r="H6" s="206"/>
      <c r="I6" s="206"/>
      <c r="J6" s="206"/>
      <c r="K6" s="206"/>
      <c r="L6" s="206">
        <v>12</v>
      </c>
      <c r="M6" s="206">
        <v>2</v>
      </c>
      <c r="N6" s="206">
        <v>3</v>
      </c>
      <c r="O6" s="206"/>
      <c r="P6" s="46">
        <v>62</v>
      </c>
      <c r="Q6" s="46">
        <v>59</v>
      </c>
    </row>
    <row r="7" spans="1:17" ht="15.75" x14ac:dyDescent="0.25">
      <c r="A7" s="49">
        <v>2</v>
      </c>
      <c r="B7" s="273" t="s">
        <v>32</v>
      </c>
      <c r="C7" s="207">
        <f>SUM(D7:G7)</f>
        <v>121</v>
      </c>
      <c r="D7" s="208">
        <v>6</v>
      </c>
      <c r="E7" s="208">
        <v>39</v>
      </c>
      <c r="F7" s="208">
        <v>71</v>
      </c>
      <c r="G7" s="209">
        <v>5</v>
      </c>
      <c r="H7" s="209"/>
      <c r="I7" s="209"/>
      <c r="J7" s="209"/>
      <c r="K7" s="209">
        <v>6</v>
      </c>
      <c r="L7" s="209">
        <v>9</v>
      </c>
      <c r="M7" s="209"/>
      <c r="N7" s="209">
        <v>6</v>
      </c>
      <c r="O7" s="209"/>
      <c r="P7" s="49">
        <v>72</v>
      </c>
      <c r="Q7" s="49">
        <v>61</v>
      </c>
    </row>
    <row r="8" spans="1:17" ht="15.75" x14ac:dyDescent="0.25">
      <c r="A8" s="43">
        <v>3</v>
      </c>
      <c r="B8" s="35" t="s">
        <v>33</v>
      </c>
      <c r="C8" s="204">
        <f t="shared" ref="C8:C23" si="0">SUM(D8:G8)</f>
        <v>102</v>
      </c>
      <c r="D8" s="205">
        <v>3</v>
      </c>
      <c r="E8" s="205">
        <v>25</v>
      </c>
      <c r="F8" s="205">
        <v>71</v>
      </c>
      <c r="G8" s="210">
        <v>3</v>
      </c>
      <c r="H8" s="210"/>
      <c r="I8" s="210"/>
      <c r="J8" s="210">
        <v>9</v>
      </c>
      <c r="K8" s="210">
        <v>3</v>
      </c>
      <c r="L8" s="210"/>
      <c r="M8" s="210"/>
      <c r="N8" s="210">
        <v>1</v>
      </c>
      <c r="O8" s="210"/>
      <c r="P8" s="43">
        <v>69</v>
      </c>
      <c r="Q8" s="43">
        <v>66</v>
      </c>
    </row>
    <row r="9" spans="1:17" ht="15.75" x14ac:dyDescent="0.25">
      <c r="A9" s="49">
        <v>4</v>
      </c>
      <c r="B9" s="273" t="s">
        <v>34</v>
      </c>
      <c r="C9" s="207">
        <f t="shared" si="0"/>
        <v>399</v>
      </c>
      <c r="D9" s="208">
        <v>63</v>
      </c>
      <c r="E9" s="208">
        <v>120</v>
      </c>
      <c r="F9" s="208">
        <v>201</v>
      </c>
      <c r="G9" s="209">
        <v>15</v>
      </c>
      <c r="H9" s="209">
        <v>3</v>
      </c>
      <c r="I9" s="209"/>
      <c r="J9" s="209">
        <v>25</v>
      </c>
      <c r="K9" s="209">
        <v>20</v>
      </c>
      <c r="L9" s="209">
        <v>60</v>
      </c>
      <c r="M9" s="209"/>
      <c r="N9" s="209">
        <v>23</v>
      </c>
      <c r="O9" s="209"/>
      <c r="P9" s="49">
        <v>339</v>
      </c>
      <c r="Q9" s="49">
        <v>312</v>
      </c>
    </row>
    <row r="10" spans="1:17" ht="15.75" x14ac:dyDescent="0.25">
      <c r="A10" s="43">
        <v>5</v>
      </c>
      <c r="B10" s="35" t="s">
        <v>35</v>
      </c>
      <c r="C10" s="204">
        <f>SUM(D10:G10)</f>
        <v>268</v>
      </c>
      <c r="D10" s="205"/>
      <c r="E10" s="205">
        <v>51</v>
      </c>
      <c r="F10" s="205">
        <v>207</v>
      </c>
      <c r="G10" s="210">
        <v>10</v>
      </c>
      <c r="H10" s="210">
        <v>3</v>
      </c>
      <c r="I10" s="210"/>
      <c r="J10" s="210">
        <v>12</v>
      </c>
      <c r="K10" s="210">
        <v>2</v>
      </c>
      <c r="L10" s="210">
        <v>28</v>
      </c>
      <c r="M10" s="210"/>
      <c r="N10" s="210">
        <v>10</v>
      </c>
      <c r="O10" s="210"/>
      <c r="P10" s="43">
        <v>155</v>
      </c>
      <c r="Q10" s="43">
        <v>146</v>
      </c>
    </row>
    <row r="11" spans="1:17" ht="15.75" x14ac:dyDescent="0.25">
      <c r="A11" s="49">
        <v>6</v>
      </c>
      <c r="B11" s="273" t="s">
        <v>36</v>
      </c>
      <c r="C11" s="207">
        <f>SUM(D11:G11)</f>
        <v>359</v>
      </c>
      <c r="D11" s="208">
        <v>12</v>
      </c>
      <c r="E11" s="208">
        <v>88</v>
      </c>
      <c r="F11" s="208">
        <v>258</v>
      </c>
      <c r="G11" s="209">
        <v>1</v>
      </c>
      <c r="H11" s="209">
        <v>9</v>
      </c>
      <c r="I11" s="209"/>
      <c r="J11" s="209">
        <v>5</v>
      </c>
      <c r="K11" s="209">
        <v>141</v>
      </c>
      <c r="L11" s="209">
        <v>89</v>
      </c>
      <c r="M11" s="209">
        <v>1</v>
      </c>
      <c r="N11" s="209">
        <v>23</v>
      </c>
      <c r="O11" s="209"/>
      <c r="P11" s="49">
        <v>224</v>
      </c>
      <c r="Q11" s="49">
        <v>199</v>
      </c>
    </row>
    <row r="12" spans="1:17" ht="15.75" x14ac:dyDescent="0.25">
      <c r="A12" s="43">
        <v>7</v>
      </c>
      <c r="B12" s="35" t="s">
        <v>37</v>
      </c>
      <c r="C12" s="204">
        <f t="shared" si="0"/>
        <v>97</v>
      </c>
      <c r="D12" s="205">
        <v>12</v>
      </c>
      <c r="E12" s="205">
        <v>15</v>
      </c>
      <c r="F12" s="205">
        <v>60</v>
      </c>
      <c r="G12" s="210">
        <v>10</v>
      </c>
      <c r="H12" s="210"/>
      <c r="I12" s="210"/>
      <c r="J12" s="210">
        <v>12</v>
      </c>
      <c r="K12" s="210">
        <v>2</v>
      </c>
      <c r="L12" s="210">
        <v>3</v>
      </c>
      <c r="M12" s="210"/>
      <c r="N12" s="210">
        <v>11</v>
      </c>
      <c r="O12" s="210"/>
      <c r="P12" s="43">
        <v>74</v>
      </c>
      <c r="Q12" s="43">
        <v>66</v>
      </c>
    </row>
    <row r="13" spans="1:17" ht="15.75" x14ac:dyDescent="0.25">
      <c r="A13" s="49">
        <v>8</v>
      </c>
      <c r="B13" s="273" t="s">
        <v>38</v>
      </c>
      <c r="C13" s="207">
        <f t="shared" si="0"/>
        <v>118</v>
      </c>
      <c r="D13" s="208">
        <v>5</v>
      </c>
      <c r="E13" s="208">
        <v>38</v>
      </c>
      <c r="F13" s="208">
        <v>71</v>
      </c>
      <c r="G13" s="209">
        <v>4</v>
      </c>
      <c r="H13" s="209"/>
      <c r="I13" s="209"/>
      <c r="J13" s="209">
        <v>2</v>
      </c>
      <c r="K13" s="209">
        <v>10</v>
      </c>
      <c r="L13" s="209">
        <v>1</v>
      </c>
      <c r="M13" s="209"/>
      <c r="N13" s="209">
        <v>1</v>
      </c>
      <c r="O13" s="209"/>
      <c r="P13" s="49">
        <v>89</v>
      </c>
      <c r="Q13" s="49">
        <v>85</v>
      </c>
    </row>
    <row r="14" spans="1:17" ht="15.75" x14ac:dyDescent="0.25">
      <c r="A14" s="43">
        <v>9</v>
      </c>
      <c r="B14" s="35" t="s">
        <v>39</v>
      </c>
      <c r="C14" s="204">
        <f t="shared" si="0"/>
        <v>139</v>
      </c>
      <c r="D14" s="205">
        <v>4</v>
      </c>
      <c r="E14" s="205">
        <v>49</v>
      </c>
      <c r="F14" s="205">
        <v>86</v>
      </c>
      <c r="G14" s="210"/>
      <c r="H14" s="210"/>
      <c r="I14" s="210"/>
      <c r="J14" s="210">
        <v>6</v>
      </c>
      <c r="K14" s="210">
        <v>31</v>
      </c>
      <c r="L14" s="210">
        <v>37</v>
      </c>
      <c r="M14" s="210">
        <v>2</v>
      </c>
      <c r="N14" s="210">
        <v>6</v>
      </c>
      <c r="O14" s="210"/>
      <c r="P14" s="43">
        <v>108</v>
      </c>
      <c r="Q14" s="43">
        <v>100</v>
      </c>
    </row>
    <row r="15" spans="1:17" ht="15.75" x14ac:dyDescent="0.25">
      <c r="A15" s="49">
        <v>10</v>
      </c>
      <c r="B15" s="273" t="s">
        <v>40</v>
      </c>
      <c r="C15" s="207">
        <f t="shared" si="0"/>
        <v>38</v>
      </c>
      <c r="D15" s="208">
        <v>2</v>
      </c>
      <c r="E15" s="208">
        <v>3</v>
      </c>
      <c r="F15" s="208">
        <v>32</v>
      </c>
      <c r="G15" s="209">
        <v>1</v>
      </c>
      <c r="H15" s="209"/>
      <c r="I15" s="209"/>
      <c r="J15" s="209"/>
      <c r="K15" s="209">
        <v>4</v>
      </c>
      <c r="L15" s="209"/>
      <c r="M15" s="209"/>
      <c r="N15" s="209">
        <v>3</v>
      </c>
      <c r="O15" s="209"/>
      <c r="P15" s="49">
        <v>30</v>
      </c>
      <c r="Q15" s="49">
        <v>30</v>
      </c>
    </row>
    <row r="16" spans="1:17" ht="15.75" x14ac:dyDescent="0.25">
      <c r="A16" s="43">
        <v>11</v>
      </c>
      <c r="B16" s="35" t="s">
        <v>41</v>
      </c>
      <c r="C16" s="204">
        <f t="shared" si="0"/>
        <v>133</v>
      </c>
      <c r="D16" s="205">
        <v>3</v>
      </c>
      <c r="E16" s="205">
        <v>34</v>
      </c>
      <c r="F16" s="205">
        <v>95</v>
      </c>
      <c r="G16" s="210">
        <v>1</v>
      </c>
      <c r="H16" s="210"/>
      <c r="I16" s="210"/>
      <c r="J16" s="210">
        <v>11</v>
      </c>
      <c r="K16" s="210">
        <v>4</v>
      </c>
      <c r="L16" s="210">
        <v>8</v>
      </c>
      <c r="M16" s="210"/>
      <c r="N16" s="210">
        <v>7</v>
      </c>
      <c r="O16" s="210">
        <v>1</v>
      </c>
      <c r="P16" s="43">
        <v>104</v>
      </c>
      <c r="Q16" s="43">
        <v>88</v>
      </c>
    </row>
    <row r="17" spans="1:17" ht="15.75" x14ac:dyDescent="0.25">
      <c r="A17" s="49">
        <v>12</v>
      </c>
      <c r="B17" s="273" t="s">
        <v>42</v>
      </c>
      <c r="C17" s="207">
        <f t="shared" si="0"/>
        <v>90</v>
      </c>
      <c r="D17" s="208">
        <v>1</v>
      </c>
      <c r="E17" s="208">
        <v>20</v>
      </c>
      <c r="F17" s="208">
        <v>62</v>
      </c>
      <c r="G17" s="209">
        <v>7</v>
      </c>
      <c r="H17" s="209"/>
      <c r="I17" s="209"/>
      <c r="J17" s="209">
        <v>1</v>
      </c>
      <c r="K17" s="209"/>
      <c r="L17" s="209"/>
      <c r="M17" s="209"/>
      <c r="N17" s="209">
        <v>9</v>
      </c>
      <c r="O17" s="209"/>
      <c r="P17" s="49">
        <v>65</v>
      </c>
      <c r="Q17" s="49">
        <v>58</v>
      </c>
    </row>
    <row r="18" spans="1:17" ht="15.75" x14ac:dyDescent="0.25">
      <c r="A18" s="43">
        <v>13</v>
      </c>
      <c r="B18" s="35" t="s">
        <v>43</v>
      </c>
      <c r="C18" s="204">
        <f t="shared" si="0"/>
        <v>75</v>
      </c>
      <c r="D18" s="205"/>
      <c r="E18" s="205">
        <v>30</v>
      </c>
      <c r="F18" s="205">
        <v>43</v>
      </c>
      <c r="G18" s="210">
        <v>2</v>
      </c>
      <c r="H18" s="210"/>
      <c r="I18" s="210"/>
      <c r="J18" s="210">
        <v>2</v>
      </c>
      <c r="K18" s="210"/>
      <c r="L18" s="210"/>
      <c r="M18" s="210"/>
      <c r="N18" s="210"/>
      <c r="O18" s="210"/>
      <c r="P18" s="43">
        <v>37</v>
      </c>
      <c r="Q18" s="43">
        <v>35</v>
      </c>
    </row>
    <row r="19" spans="1:17" ht="15.75" x14ac:dyDescent="0.25">
      <c r="A19" s="49">
        <v>14</v>
      </c>
      <c r="B19" s="273" t="s">
        <v>44</v>
      </c>
      <c r="C19" s="207">
        <f t="shared" si="0"/>
        <v>164</v>
      </c>
      <c r="D19" s="208"/>
      <c r="E19" s="208">
        <v>49</v>
      </c>
      <c r="F19" s="208">
        <v>115</v>
      </c>
      <c r="G19" s="209"/>
      <c r="H19" s="209"/>
      <c r="I19" s="209">
        <v>1</v>
      </c>
      <c r="J19" s="209"/>
      <c r="K19" s="209">
        <v>7</v>
      </c>
      <c r="L19" s="209">
        <v>6</v>
      </c>
      <c r="M19" s="209"/>
      <c r="N19" s="209">
        <v>6</v>
      </c>
      <c r="O19" s="209"/>
      <c r="P19" s="49">
        <v>84</v>
      </c>
      <c r="Q19" s="49">
        <v>74</v>
      </c>
    </row>
    <row r="20" spans="1:17" ht="15.75" x14ac:dyDescent="0.25">
      <c r="A20" s="43">
        <v>15</v>
      </c>
      <c r="B20" s="35" t="s">
        <v>45</v>
      </c>
      <c r="C20" s="204">
        <f>SUM(D20:G20)</f>
        <v>102</v>
      </c>
      <c r="D20" s="205"/>
      <c r="E20" s="205">
        <v>9</v>
      </c>
      <c r="F20" s="205">
        <v>89</v>
      </c>
      <c r="G20" s="210">
        <v>4</v>
      </c>
      <c r="H20" s="210"/>
      <c r="I20" s="210"/>
      <c r="J20" s="210"/>
      <c r="K20" s="210"/>
      <c r="L20" s="210"/>
      <c r="M20" s="210"/>
      <c r="N20" s="210">
        <v>7</v>
      </c>
      <c r="O20" s="210"/>
      <c r="P20" s="43">
        <v>68</v>
      </c>
      <c r="Q20" s="43">
        <v>60</v>
      </c>
    </row>
    <row r="21" spans="1:17" ht="15.75" x14ac:dyDescent="0.25">
      <c r="A21" s="49">
        <v>16</v>
      </c>
      <c r="B21" s="273" t="s">
        <v>46</v>
      </c>
      <c r="C21" s="207">
        <f t="shared" si="0"/>
        <v>40</v>
      </c>
      <c r="D21" s="208">
        <v>1</v>
      </c>
      <c r="E21" s="208">
        <v>13</v>
      </c>
      <c r="F21" s="208">
        <v>24</v>
      </c>
      <c r="G21" s="209">
        <v>2</v>
      </c>
      <c r="H21" s="209"/>
      <c r="I21" s="209"/>
      <c r="J21" s="209">
        <v>3</v>
      </c>
      <c r="K21" s="209">
        <v>2</v>
      </c>
      <c r="L21" s="209">
        <v>7</v>
      </c>
      <c r="M21" s="209">
        <v>1</v>
      </c>
      <c r="N21" s="209"/>
      <c r="O21" s="209"/>
      <c r="P21" s="49">
        <v>33</v>
      </c>
      <c r="Q21" s="49">
        <v>32</v>
      </c>
    </row>
    <row r="22" spans="1:17" ht="15.75" x14ac:dyDescent="0.25">
      <c r="A22" s="43">
        <v>17</v>
      </c>
      <c r="B22" s="35" t="s">
        <v>47</v>
      </c>
      <c r="C22" s="204">
        <f t="shared" si="0"/>
        <v>179</v>
      </c>
      <c r="D22" s="205">
        <v>2</v>
      </c>
      <c r="E22" s="205">
        <v>18</v>
      </c>
      <c r="F22" s="205">
        <v>156</v>
      </c>
      <c r="G22" s="210">
        <v>3</v>
      </c>
      <c r="H22" s="210"/>
      <c r="I22" s="210"/>
      <c r="J22" s="210"/>
      <c r="K22" s="210">
        <v>2</v>
      </c>
      <c r="L22" s="210"/>
      <c r="M22" s="210"/>
      <c r="N22" s="210">
        <v>1</v>
      </c>
      <c r="O22" s="210"/>
      <c r="P22" s="43">
        <v>85</v>
      </c>
      <c r="Q22" s="43">
        <v>81</v>
      </c>
    </row>
    <row r="23" spans="1:17" ht="15.75" x14ac:dyDescent="0.25">
      <c r="A23" s="49">
        <v>18</v>
      </c>
      <c r="B23" s="273" t="s">
        <v>48</v>
      </c>
      <c r="C23" s="207">
        <f t="shared" si="0"/>
        <v>149</v>
      </c>
      <c r="D23" s="208">
        <v>1</v>
      </c>
      <c r="E23" s="208">
        <v>60</v>
      </c>
      <c r="F23" s="208">
        <v>78</v>
      </c>
      <c r="G23" s="209">
        <v>10</v>
      </c>
      <c r="H23" s="209"/>
      <c r="I23" s="209"/>
      <c r="J23" s="209">
        <v>15</v>
      </c>
      <c r="K23" s="209">
        <v>25</v>
      </c>
      <c r="L23" s="209">
        <v>11</v>
      </c>
      <c r="M23" s="209"/>
      <c r="N23" s="209">
        <v>21</v>
      </c>
      <c r="O23" s="209"/>
      <c r="P23" s="49">
        <v>123</v>
      </c>
      <c r="Q23" s="49">
        <v>108</v>
      </c>
    </row>
    <row r="24" spans="1:17" s="18" customFormat="1" ht="23.25" x14ac:dyDescent="0.25">
      <c r="A24" s="308" t="s">
        <v>63</v>
      </c>
      <c r="B24" s="309"/>
      <c r="C24" s="204">
        <f>SUM(D24:G24)</f>
        <v>2680</v>
      </c>
      <c r="D24" s="39">
        <f>SUM(D6:D23)</f>
        <v>121</v>
      </c>
      <c r="E24" s="39">
        <f>SUM(E6:E23)</f>
        <v>670</v>
      </c>
      <c r="F24" s="39">
        <f t="shared" ref="F24:O24" si="1">SUM(F6:F23)</f>
        <v>1810</v>
      </c>
      <c r="G24" s="39">
        <f>SUM(G6:G23)</f>
        <v>79</v>
      </c>
      <c r="H24" s="39">
        <f t="shared" si="1"/>
        <v>15</v>
      </c>
      <c r="I24" s="39">
        <f>SUM(I6:I23)</f>
        <v>1</v>
      </c>
      <c r="J24" s="39">
        <f t="shared" si="1"/>
        <v>103</v>
      </c>
      <c r="K24" s="39">
        <f>SUM(K6:K23)</f>
        <v>259</v>
      </c>
      <c r="L24" s="39">
        <f>SUM(L6:L23)</f>
        <v>271</v>
      </c>
      <c r="M24" s="39">
        <f t="shared" si="1"/>
        <v>6</v>
      </c>
      <c r="N24" s="39">
        <f t="shared" si="1"/>
        <v>138</v>
      </c>
      <c r="O24" s="39">
        <f t="shared" si="1"/>
        <v>1</v>
      </c>
      <c r="P24" s="287">
        <v>1821</v>
      </c>
      <c r="Q24" s="287">
        <v>1660</v>
      </c>
    </row>
    <row r="25" spans="1:17" s="19" customFormat="1" ht="49.5" customHeight="1" x14ac:dyDescent="0.25">
      <c r="A25" s="379" t="s">
        <v>64</v>
      </c>
      <c r="B25" s="379"/>
      <c r="K25" s="20"/>
    </row>
  </sheetData>
  <sheetProtection selectLockedCells="1" selectUnlockedCells="1"/>
  <mergeCells count="19">
    <mergeCell ref="D4:G4"/>
    <mergeCell ref="C3:G3"/>
    <mergeCell ref="H3:H5"/>
    <mergeCell ref="Q1:Q2"/>
    <mergeCell ref="Q3:Q5"/>
    <mergeCell ref="A25:B25"/>
    <mergeCell ref="A24:B24"/>
    <mergeCell ref="N3:N5"/>
    <mergeCell ref="O3:O5"/>
    <mergeCell ref="K3:K5"/>
    <mergeCell ref="L3:L5"/>
    <mergeCell ref="M3:M5"/>
    <mergeCell ref="A3:A5"/>
    <mergeCell ref="B3:B5"/>
    <mergeCell ref="A1:P2"/>
    <mergeCell ref="P3:P5"/>
    <mergeCell ref="I3:I5"/>
    <mergeCell ref="J3:J5"/>
    <mergeCell ref="C4:C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394" t="s">
        <v>364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15" ht="15.75" customHeight="1" x14ac:dyDescent="0.25">
      <c r="A2" s="392" t="s">
        <v>49</v>
      </c>
      <c r="B2" s="392" t="s">
        <v>2</v>
      </c>
      <c r="C2" s="392" t="s">
        <v>365</v>
      </c>
      <c r="D2" s="392"/>
      <c r="E2" s="392"/>
      <c r="F2" s="392"/>
      <c r="G2" s="392"/>
      <c r="H2" s="392"/>
      <c r="I2" s="393"/>
      <c r="J2" s="393"/>
      <c r="K2" s="395" t="s">
        <v>109</v>
      </c>
      <c r="L2" s="396"/>
      <c r="M2" s="396"/>
      <c r="N2" s="396"/>
      <c r="O2" s="396"/>
    </row>
    <row r="3" spans="1:15" ht="78.75" x14ac:dyDescent="0.25">
      <c r="A3" s="392"/>
      <c r="B3" s="392"/>
      <c r="C3" s="295" t="s">
        <v>110</v>
      </c>
      <c r="D3" s="295" t="s">
        <v>111</v>
      </c>
      <c r="E3" s="295" t="s">
        <v>112</v>
      </c>
      <c r="F3" s="295" t="s">
        <v>113</v>
      </c>
      <c r="G3" s="295" t="s">
        <v>114</v>
      </c>
      <c r="H3" s="295" t="s">
        <v>115</v>
      </c>
      <c r="I3" s="295" t="s">
        <v>116</v>
      </c>
      <c r="J3" s="296" t="s">
        <v>117</v>
      </c>
      <c r="K3" s="41" t="s">
        <v>118</v>
      </c>
      <c r="L3" s="295" t="s">
        <v>119</v>
      </c>
      <c r="M3" s="295" t="s">
        <v>120</v>
      </c>
      <c r="N3" s="295" t="s">
        <v>121</v>
      </c>
      <c r="O3" s="295" t="s">
        <v>122</v>
      </c>
    </row>
    <row r="4" spans="1:15" s="47" customFormat="1" ht="15.75" x14ac:dyDescent="0.25">
      <c r="A4" s="28" t="s">
        <v>90</v>
      </c>
      <c r="B4" s="42" t="s">
        <v>31</v>
      </c>
      <c r="C4" s="35">
        <v>0</v>
      </c>
      <c r="D4" s="43">
        <v>7</v>
      </c>
      <c r="E4" s="43">
        <v>2</v>
      </c>
      <c r="F4" s="43">
        <v>1534</v>
      </c>
      <c r="G4" s="43">
        <v>1351</v>
      </c>
      <c r="H4" s="43">
        <v>1149</v>
      </c>
      <c r="I4" s="43">
        <v>616</v>
      </c>
      <c r="J4" s="44">
        <v>8</v>
      </c>
      <c r="K4" s="45">
        <v>1</v>
      </c>
      <c r="L4" s="43">
        <v>40</v>
      </c>
      <c r="M4" s="46">
        <v>3</v>
      </c>
      <c r="N4" s="43">
        <v>0</v>
      </c>
      <c r="O4" s="43">
        <v>0</v>
      </c>
    </row>
    <row r="5" spans="1:15" s="47" customFormat="1" ht="15.75" x14ac:dyDescent="0.25">
      <c r="A5" s="273" t="s">
        <v>91</v>
      </c>
      <c r="B5" s="48" t="s">
        <v>32</v>
      </c>
      <c r="C5" s="273">
        <v>0</v>
      </c>
      <c r="D5" s="49">
        <v>6</v>
      </c>
      <c r="E5" s="49">
        <v>3</v>
      </c>
      <c r="F5" s="49">
        <v>725</v>
      </c>
      <c r="G5" s="49">
        <v>414</v>
      </c>
      <c r="H5" s="49">
        <v>586</v>
      </c>
      <c r="I5" s="49">
        <v>235</v>
      </c>
      <c r="J5" s="50">
        <v>16</v>
      </c>
      <c r="K5" s="51">
        <v>1</v>
      </c>
      <c r="L5" s="49">
        <v>59</v>
      </c>
      <c r="M5" s="49">
        <v>13</v>
      </c>
      <c r="N5" s="52">
        <v>0</v>
      </c>
      <c r="O5" s="52">
        <v>0</v>
      </c>
    </row>
    <row r="6" spans="1:15" s="47" customFormat="1" ht="15.75" x14ac:dyDescent="0.25">
      <c r="A6" s="35" t="s">
        <v>92</v>
      </c>
      <c r="B6" s="42" t="s">
        <v>33</v>
      </c>
      <c r="C6" s="43">
        <v>1</v>
      </c>
      <c r="D6" s="43">
        <v>10</v>
      </c>
      <c r="E6" s="43">
        <v>3</v>
      </c>
      <c r="F6" s="43">
        <v>1973</v>
      </c>
      <c r="G6" s="43">
        <v>1305</v>
      </c>
      <c r="H6" s="43">
        <v>2272</v>
      </c>
      <c r="I6" s="43">
        <v>580</v>
      </c>
      <c r="J6" s="44">
        <v>28</v>
      </c>
      <c r="K6" s="45">
        <v>0</v>
      </c>
      <c r="L6" s="43">
        <v>62</v>
      </c>
      <c r="M6" s="43">
        <v>0</v>
      </c>
      <c r="N6" s="43">
        <v>0</v>
      </c>
      <c r="O6" s="43">
        <v>0</v>
      </c>
    </row>
    <row r="7" spans="1:15" s="47" customFormat="1" ht="15.75" x14ac:dyDescent="0.25">
      <c r="A7" s="273" t="s">
        <v>93</v>
      </c>
      <c r="B7" s="48" t="s">
        <v>34</v>
      </c>
      <c r="C7" s="49">
        <v>2</v>
      </c>
      <c r="D7" s="49">
        <v>34</v>
      </c>
      <c r="E7" s="49">
        <v>10</v>
      </c>
      <c r="F7" s="49">
        <v>4332</v>
      </c>
      <c r="G7" s="49">
        <v>2454</v>
      </c>
      <c r="H7" s="49">
        <v>3718</v>
      </c>
      <c r="I7" s="49">
        <v>685</v>
      </c>
      <c r="J7" s="50">
        <v>15</v>
      </c>
      <c r="K7" s="51">
        <v>0</v>
      </c>
      <c r="L7" s="49">
        <v>66</v>
      </c>
      <c r="M7" s="49">
        <v>3</v>
      </c>
      <c r="N7" s="52">
        <v>7</v>
      </c>
      <c r="O7" s="52">
        <v>0</v>
      </c>
    </row>
    <row r="8" spans="1:15" s="47" customFormat="1" ht="15.75" x14ac:dyDescent="0.25">
      <c r="A8" s="35" t="s">
        <v>94</v>
      </c>
      <c r="B8" s="42" t="s">
        <v>35</v>
      </c>
      <c r="C8" s="43">
        <v>1</v>
      </c>
      <c r="D8" s="43">
        <v>17</v>
      </c>
      <c r="E8" s="43">
        <v>2</v>
      </c>
      <c r="F8" s="43">
        <v>4043</v>
      </c>
      <c r="G8" s="43">
        <v>2265</v>
      </c>
      <c r="H8" s="43">
        <v>2492</v>
      </c>
      <c r="I8" s="43">
        <v>1024</v>
      </c>
      <c r="J8" s="44">
        <v>12</v>
      </c>
      <c r="K8" s="45">
        <v>0</v>
      </c>
      <c r="L8" s="43">
        <v>73</v>
      </c>
      <c r="M8" s="43">
        <v>2</v>
      </c>
      <c r="N8" s="43">
        <v>3</v>
      </c>
      <c r="O8" s="43">
        <v>0</v>
      </c>
    </row>
    <row r="9" spans="1:15" s="47" customFormat="1" ht="15.75" x14ac:dyDescent="0.25">
      <c r="A9" s="273" t="s">
        <v>95</v>
      </c>
      <c r="B9" s="48" t="s">
        <v>36</v>
      </c>
      <c r="C9" s="49">
        <v>1</v>
      </c>
      <c r="D9" s="49">
        <v>31</v>
      </c>
      <c r="E9" s="49">
        <v>7</v>
      </c>
      <c r="F9" s="49">
        <v>4936</v>
      </c>
      <c r="G9" s="49">
        <v>1585</v>
      </c>
      <c r="H9" s="49">
        <v>4359</v>
      </c>
      <c r="I9" s="49">
        <v>1234</v>
      </c>
      <c r="J9" s="50">
        <v>14</v>
      </c>
      <c r="K9" s="51">
        <v>3</v>
      </c>
      <c r="L9" s="49">
        <v>110</v>
      </c>
      <c r="M9" s="49">
        <v>57</v>
      </c>
      <c r="N9" s="52">
        <v>3</v>
      </c>
      <c r="O9" s="52">
        <v>0</v>
      </c>
    </row>
    <row r="10" spans="1:15" s="47" customFormat="1" ht="15.75" x14ac:dyDescent="0.25">
      <c r="A10" s="35" t="s">
        <v>96</v>
      </c>
      <c r="B10" s="42" t="s">
        <v>37</v>
      </c>
      <c r="C10" s="35">
        <v>0</v>
      </c>
      <c r="D10" s="43">
        <v>7</v>
      </c>
      <c r="E10" s="43">
        <v>0</v>
      </c>
      <c r="F10" s="43">
        <v>2137</v>
      </c>
      <c r="G10" s="43">
        <v>1497</v>
      </c>
      <c r="H10" s="43">
        <v>1940</v>
      </c>
      <c r="I10" s="43">
        <v>829</v>
      </c>
      <c r="J10" s="44">
        <v>18</v>
      </c>
      <c r="K10" s="45">
        <v>3</v>
      </c>
      <c r="L10" s="43">
        <v>45</v>
      </c>
      <c r="M10" s="43">
        <v>3</v>
      </c>
      <c r="N10" s="43">
        <v>1</v>
      </c>
      <c r="O10" s="43">
        <v>0</v>
      </c>
    </row>
    <row r="11" spans="1:15" s="47" customFormat="1" ht="15.75" x14ac:dyDescent="0.25">
      <c r="A11" s="273" t="s">
        <v>97</v>
      </c>
      <c r="B11" s="48" t="s">
        <v>38</v>
      </c>
      <c r="C11" s="273">
        <v>0</v>
      </c>
      <c r="D11" s="49">
        <v>10</v>
      </c>
      <c r="E11" s="49">
        <v>0</v>
      </c>
      <c r="F11" s="49">
        <v>2723</v>
      </c>
      <c r="G11" s="49">
        <v>2165</v>
      </c>
      <c r="H11" s="49">
        <v>2243</v>
      </c>
      <c r="I11" s="49">
        <v>1221</v>
      </c>
      <c r="J11" s="50">
        <v>27</v>
      </c>
      <c r="K11" s="51">
        <v>1</v>
      </c>
      <c r="L11" s="49">
        <v>51</v>
      </c>
      <c r="M11" s="49">
        <v>1</v>
      </c>
      <c r="N11" s="52">
        <v>0</v>
      </c>
      <c r="O11" s="52">
        <v>0</v>
      </c>
    </row>
    <row r="12" spans="1:15" s="47" customFormat="1" ht="15.75" x14ac:dyDescent="0.25">
      <c r="A12" s="35" t="s">
        <v>98</v>
      </c>
      <c r="B12" s="42" t="s">
        <v>39</v>
      </c>
      <c r="C12" s="35">
        <v>0</v>
      </c>
      <c r="D12" s="43">
        <v>14</v>
      </c>
      <c r="E12" s="43">
        <v>2</v>
      </c>
      <c r="F12" s="43">
        <v>2055</v>
      </c>
      <c r="G12" s="43">
        <v>1330</v>
      </c>
      <c r="H12" s="43">
        <v>1609</v>
      </c>
      <c r="I12" s="43">
        <v>580</v>
      </c>
      <c r="J12" s="44">
        <v>20</v>
      </c>
      <c r="K12" s="45">
        <v>2</v>
      </c>
      <c r="L12" s="43">
        <v>90</v>
      </c>
      <c r="M12" s="43">
        <v>1</v>
      </c>
      <c r="N12" s="43">
        <v>0</v>
      </c>
      <c r="O12" s="43">
        <v>0</v>
      </c>
    </row>
    <row r="13" spans="1:15" s="47" customFormat="1" ht="15.75" x14ac:dyDescent="0.25">
      <c r="A13" s="273" t="s">
        <v>99</v>
      </c>
      <c r="B13" s="48" t="s">
        <v>40</v>
      </c>
      <c r="C13" s="49">
        <v>1</v>
      </c>
      <c r="D13" s="49">
        <v>2</v>
      </c>
      <c r="E13" s="49">
        <v>0</v>
      </c>
      <c r="F13" s="49">
        <v>639</v>
      </c>
      <c r="G13" s="49">
        <v>346</v>
      </c>
      <c r="H13" s="49">
        <v>389</v>
      </c>
      <c r="I13" s="49">
        <v>183</v>
      </c>
      <c r="J13" s="50">
        <v>13</v>
      </c>
      <c r="K13" s="51">
        <v>1</v>
      </c>
      <c r="L13" s="49">
        <v>31</v>
      </c>
      <c r="M13" s="49">
        <v>5</v>
      </c>
      <c r="N13" s="52">
        <v>7</v>
      </c>
      <c r="O13" s="52">
        <v>0</v>
      </c>
    </row>
    <row r="14" spans="1:15" s="47" customFormat="1" ht="15.75" x14ac:dyDescent="0.25">
      <c r="A14" s="35" t="s">
        <v>100</v>
      </c>
      <c r="B14" s="42" t="s">
        <v>41</v>
      </c>
      <c r="C14" s="35">
        <v>0</v>
      </c>
      <c r="D14" s="43">
        <v>11</v>
      </c>
      <c r="E14" s="43">
        <v>2</v>
      </c>
      <c r="F14" s="43">
        <v>1096</v>
      </c>
      <c r="G14" s="43">
        <v>615</v>
      </c>
      <c r="H14" s="43">
        <v>1671</v>
      </c>
      <c r="I14" s="43">
        <v>320</v>
      </c>
      <c r="J14" s="44">
        <v>23</v>
      </c>
      <c r="K14" s="45">
        <v>0</v>
      </c>
      <c r="L14" s="43">
        <v>38</v>
      </c>
      <c r="M14" s="43">
        <v>2</v>
      </c>
      <c r="N14" s="43">
        <v>1</v>
      </c>
      <c r="O14" s="43">
        <v>0</v>
      </c>
    </row>
    <row r="15" spans="1:15" s="47" customFormat="1" ht="15.75" x14ac:dyDescent="0.25">
      <c r="A15" s="273" t="s">
        <v>101</v>
      </c>
      <c r="B15" s="48" t="s">
        <v>42</v>
      </c>
      <c r="C15" s="49">
        <v>2</v>
      </c>
      <c r="D15" s="49">
        <v>9</v>
      </c>
      <c r="E15" s="49">
        <v>1</v>
      </c>
      <c r="F15" s="49">
        <v>1677</v>
      </c>
      <c r="G15" s="49">
        <v>955</v>
      </c>
      <c r="H15" s="49">
        <v>1865</v>
      </c>
      <c r="I15" s="49">
        <v>473</v>
      </c>
      <c r="J15" s="50">
        <v>23</v>
      </c>
      <c r="K15" s="51">
        <v>0</v>
      </c>
      <c r="L15" s="49">
        <v>72</v>
      </c>
      <c r="M15" s="49">
        <v>5</v>
      </c>
      <c r="N15" s="52">
        <v>1</v>
      </c>
      <c r="O15" s="52">
        <v>0</v>
      </c>
    </row>
    <row r="16" spans="1:15" s="47" customFormat="1" ht="15.75" x14ac:dyDescent="0.25">
      <c r="A16" s="35" t="s">
        <v>102</v>
      </c>
      <c r="B16" s="42" t="s">
        <v>43</v>
      </c>
      <c r="C16" s="35">
        <v>0</v>
      </c>
      <c r="D16" s="43">
        <v>5</v>
      </c>
      <c r="E16" s="43">
        <v>3</v>
      </c>
      <c r="F16" s="43">
        <v>998</v>
      </c>
      <c r="G16" s="43">
        <v>680</v>
      </c>
      <c r="H16" s="43">
        <v>513</v>
      </c>
      <c r="I16" s="43">
        <v>218</v>
      </c>
      <c r="J16" s="44">
        <v>14</v>
      </c>
      <c r="K16" s="45">
        <v>0</v>
      </c>
      <c r="L16" s="43">
        <v>60</v>
      </c>
      <c r="M16" s="43">
        <v>1</v>
      </c>
      <c r="N16" s="43">
        <v>1</v>
      </c>
      <c r="O16" s="43">
        <v>0</v>
      </c>
    </row>
    <row r="17" spans="1:15" s="47" customFormat="1" ht="15.75" x14ac:dyDescent="0.25">
      <c r="A17" s="273" t="s">
        <v>103</v>
      </c>
      <c r="B17" s="48" t="s">
        <v>44</v>
      </c>
      <c r="C17" s="49">
        <v>3</v>
      </c>
      <c r="D17" s="49">
        <v>13</v>
      </c>
      <c r="E17" s="49">
        <v>1</v>
      </c>
      <c r="F17" s="49">
        <v>1388</v>
      </c>
      <c r="G17" s="49">
        <v>857</v>
      </c>
      <c r="H17" s="49">
        <v>1060</v>
      </c>
      <c r="I17" s="49">
        <v>384</v>
      </c>
      <c r="J17" s="50">
        <v>8</v>
      </c>
      <c r="K17" s="51">
        <v>0</v>
      </c>
      <c r="L17" s="49">
        <v>47</v>
      </c>
      <c r="M17" s="49">
        <v>12</v>
      </c>
      <c r="N17" s="52">
        <v>12</v>
      </c>
      <c r="O17" s="52">
        <v>0</v>
      </c>
    </row>
    <row r="18" spans="1:15" s="47" customFormat="1" ht="15.75" x14ac:dyDescent="0.25">
      <c r="A18" s="35" t="s">
        <v>104</v>
      </c>
      <c r="B18" s="42" t="s">
        <v>45</v>
      </c>
      <c r="C18" s="35">
        <v>0</v>
      </c>
      <c r="D18" s="43">
        <v>9</v>
      </c>
      <c r="E18" s="43">
        <v>2</v>
      </c>
      <c r="F18" s="43">
        <v>1353</v>
      </c>
      <c r="G18" s="43">
        <v>916</v>
      </c>
      <c r="H18" s="43">
        <v>1126</v>
      </c>
      <c r="I18" s="43">
        <v>369</v>
      </c>
      <c r="J18" s="44">
        <v>22</v>
      </c>
      <c r="K18" s="45">
        <v>0</v>
      </c>
      <c r="L18" s="43">
        <v>60</v>
      </c>
      <c r="M18" s="43">
        <v>2</v>
      </c>
      <c r="N18" s="43">
        <v>3</v>
      </c>
      <c r="O18" s="43">
        <v>0</v>
      </c>
    </row>
    <row r="19" spans="1:15" s="47" customFormat="1" ht="15.75" x14ac:dyDescent="0.25">
      <c r="A19" s="273" t="s">
        <v>105</v>
      </c>
      <c r="B19" s="48" t="s">
        <v>46</v>
      </c>
      <c r="C19" s="273">
        <v>0</v>
      </c>
      <c r="D19" s="49">
        <v>1</v>
      </c>
      <c r="E19" s="49">
        <v>1</v>
      </c>
      <c r="F19" s="49">
        <v>2333</v>
      </c>
      <c r="G19" s="49">
        <v>1391</v>
      </c>
      <c r="H19" s="49">
        <v>695</v>
      </c>
      <c r="I19" s="49">
        <v>242</v>
      </c>
      <c r="J19" s="50">
        <v>21</v>
      </c>
      <c r="K19" s="51">
        <v>1</v>
      </c>
      <c r="L19" s="49">
        <v>70</v>
      </c>
      <c r="M19" s="49">
        <v>4</v>
      </c>
      <c r="N19" s="52">
        <v>0</v>
      </c>
      <c r="O19" s="52">
        <v>0</v>
      </c>
    </row>
    <row r="20" spans="1:15" s="47" customFormat="1" ht="15.75" x14ac:dyDescent="0.25">
      <c r="A20" s="35" t="s">
        <v>106</v>
      </c>
      <c r="B20" s="42" t="s">
        <v>47</v>
      </c>
      <c r="C20" s="43">
        <v>2</v>
      </c>
      <c r="D20" s="43">
        <v>11</v>
      </c>
      <c r="E20" s="43">
        <v>2</v>
      </c>
      <c r="F20" s="43">
        <v>2492</v>
      </c>
      <c r="G20" s="43">
        <v>1693</v>
      </c>
      <c r="H20" s="43">
        <v>1484</v>
      </c>
      <c r="I20" s="43">
        <v>1227</v>
      </c>
      <c r="J20" s="44">
        <v>12</v>
      </c>
      <c r="K20" s="45">
        <v>2</v>
      </c>
      <c r="L20" s="43">
        <v>46</v>
      </c>
      <c r="M20" s="43">
        <v>7</v>
      </c>
      <c r="N20" s="43">
        <v>1</v>
      </c>
      <c r="O20" s="43">
        <v>0</v>
      </c>
    </row>
    <row r="21" spans="1:15" s="47" customFormat="1" ht="15.75" x14ac:dyDescent="0.25">
      <c r="A21" s="273" t="s">
        <v>107</v>
      </c>
      <c r="B21" s="48" t="s">
        <v>48</v>
      </c>
      <c r="C21" s="273">
        <v>0</v>
      </c>
      <c r="D21" s="49">
        <v>30</v>
      </c>
      <c r="E21" s="49">
        <v>2</v>
      </c>
      <c r="F21" s="49">
        <v>2000</v>
      </c>
      <c r="G21" s="49">
        <v>1111</v>
      </c>
      <c r="H21" s="49">
        <v>2299</v>
      </c>
      <c r="I21" s="49">
        <v>581</v>
      </c>
      <c r="J21" s="50">
        <v>10</v>
      </c>
      <c r="K21" s="51">
        <v>0</v>
      </c>
      <c r="L21" s="49">
        <v>72</v>
      </c>
      <c r="M21" s="49">
        <v>8</v>
      </c>
      <c r="N21" s="52">
        <v>0</v>
      </c>
      <c r="O21" s="52">
        <v>0</v>
      </c>
    </row>
    <row r="22" spans="1:15" s="47" customFormat="1" ht="15.75" x14ac:dyDescent="0.25">
      <c r="A22" s="308" t="s">
        <v>108</v>
      </c>
      <c r="B22" s="309"/>
      <c r="C22" s="54">
        <v>13</v>
      </c>
      <c r="D22" s="53">
        <v>227</v>
      </c>
      <c r="E22" s="53">
        <v>43</v>
      </c>
      <c r="F22" s="53">
        <v>38434</v>
      </c>
      <c r="G22" s="53">
        <v>22930</v>
      </c>
      <c r="H22" s="53">
        <v>31470</v>
      </c>
      <c r="I22" s="53">
        <v>11001</v>
      </c>
      <c r="J22" s="55">
        <v>304</v>
      </c>
      <c r="K22" s="56">
        <v>15</v>
      </c>
      <c r="L22" s="53">
        <v>1092</v>
      </c>
      <c r="M22" s="54">
        <v>129</v>
      </c>
      <c r="N22" s="54">
        <v>40</v>
      </c>
      <c r="O22" s="54">
        <v>0</v>
      </c>
    </row>
    <row r="23" spans="1:15" s="57" customFormat="1" ht="14.25" customHeight="1" x14ac:dyDescent="0.25"/>
    <row r="24" spans="1:15" ht="15.75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M26" sqref="M26"/>
    </sheetView>
  </sheetViews>
  <sheetFormatPr defaultRowHeight="18" x14ac:dyDescent="0.25"/>
  <cols>
    <col min="1" max="1" width="4.5703125" style="99" customWidth="1"/>
    <col min="2" max="2" width="22.42578125" style="99" bestFit="1" customWidth="1"/>
    <col min="3" max="3" width="13.28515625" style="99" customWidth="1"/>
    <col min="4" max="4" width="13" style="99" customWidth="1"/>
    <col min="5" max="5" width="14.5703125" style="99" customWidth="1"/>
    <col min="6" max="6" width="19.140625" style="99" customWidth="1"/>
    <col min="7" max="7" width="15.85546875" style="99" customWidth="1"/>
    <col min="8" max="8" width="17.42578125" style="99" customWidth="1"/>
    <col min="9" max="10" width="20" style="99" customWidth="1"/>
    <col min="11" max="11" width="15.7109375" style="99" customWidth="1"/>
    <col min="12" max="12" width="16.28515625" style="99" customWidth="1"/>
    <col min="13" max="16384" width="9.140625" style="99"/>
  </cols>
  <sheetData>
    <row r="1" spans="1:12" ht="17.45" customHeight="1" x14ac:dyDescent="0.25">
      <c r="A1" s="174"/>
      <c r="B1" s="350" t="s">
        <v>163</v>
      </c>
      <c r="C1" s="350"/>
      <c r="D1" s="350"/>
      <c r="E1" s="350"/>
      <c r="F1" s="350"/>
      <c r="G1" s="350"/>
      <c r="H1" s="174"/>
      <c r="I1" s="174"/>
      <c r="J1" s="174"/>
      <c r="K1" s="174"/>
      <c r="L1" s="174"/>
    </row>
    <row r="2" spans="1:12" ht="18" customHeight="1" x14ac:dyDescent="0.25">
      <c r="A2" s="350" t="s">
        <v>202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ht="21.6" customHeight="1" x14ac:dyDescent="0.25">
      <c r="A3" s="372" t="s">
        <v>321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12.6" customHeight="1" thickBot="1" x14ac:dyDescent="0.3">
      <c r="A4" s="174"/>
      <c r="B4" s="175"/>
      <c r="C4" s="176"/>
      <c r="D4" s="176"/>
      <c r="E4" s="174"/>
      <c r="F4" s="174"/>
      <c r="G4" s="174"/>
      <c r="H4" s="174"/>
      <c r="I4" s="174"/>
      <c r="J4" s="174"/>
      <c r="K4" s="174"/>
      <c r="L4" s="174"/>
    </row>
    <row r="5" spans="1:12" ht="17.45" customHeight="1" x14ac:dyDescent="0.25">
      <c r="A5" s="360" t="s">
        <v>49</v>
      </c>
      <c r="B5" s="363" t="s">
        <v>2</v>
      </c>
      <c r="C5" s="351" t="s">
        <v>203</v>
      </c>
      <c r="D5" s="351" t="s">
        <v>204</v>
      </c>
      <c r="E5" s="351" t="s">
        <v>205</v>
      </c>
      <c r="F5" s="351" t="s">
        <v>206</v>
      </c>
      <c r="G5" s="397" t="s">
        <v>169</v>
      </c>
      <c r="H5" s="368" t="s">
        <v>170</v>
      </c>
      <c r="I5" s="368"/>
      <c r="J5" s="368"/>
      <c r="K5" s="368"/>
      <c r="L5" s="369"/>
    </row>
    <row r="6" spans="1:12" ht="17.45" customHeight="1" x14ac:dyDescent="0.25">
      <c r="A6" s="361"/>
      <c r="B6" s="364"/>
      <c r="C6" s="352"/>
      <c r="D6" s="352"/>
      <c r="E6" s="352"/>
      <c r="F6" s="352"/>
      <c r="G6" s="398"/>
      <c r="H6" s="318" t="s">
        <v>171</v>
      </c>
      <c r="I6" s="318"/>
      <c r="J6" s="318"/>
      <c r="K6" s="318"/>
      <c r="L6" s="370" t="s">
        <v>172</v>
      </c>
    </row>
    <row r="7" spans="1:12" ht="48" thickBot="1" x14ac:dyDescent="0.3">
      <c r="A7" s="362"/>
      <c r="B7" s="365"/>
      <c r="C7" s="353"/>
      <c r="D7" s="353"/>
      <c r="E7" s="353"/>
      <c r="F7" s="353"/>
      <c r="G7" s="399"/>
      <c r="H7" s="177" t="s">
        <v>203</v>
      </c>
      <c r="I7" s="177" t="s">
        <v>204</v>
      </c>
      <c r="J7" s="177" t="s">
        <v>205</v>
      </c>
      <c r="K7" s="177" t="s">
        <v>206</v>
      </c>
      <c r="L7" s="371"/>
    </row>
    <row r="8" spans="1:12" x14ac:dyDescent="0.25">
      <c r="A8" s="178">
        <v>1</v>
      </c>
      <c r="B8" s="179" t="s">
        <v>5</v>
      </c>
      <c r="C8" s="180">
        <v>6</v>
      </c>
      <c r="D8" s="180">
        <v>6</v>
      </c>
      <c r="E8" s="180">
        <v>5</v>
      </c>
      <c r="F8" s="180"/>
      <c r="G8" s="182">
        <v>17</v>
      </c>
      <c r="H8" s="180">
        <v>7</v>
      </c>
      <c r="I8" s="180">
        <v>6</v>
      </c>
      <c r="J8" s="180">
        <v>5</v>
      </c>
      <c r="K8" s="180">
        <v>1</v>
      </c>
      <c r="L8" s="182">
        <v>19</v>
      </c>
    </row>
    <row r="9" spans="1:12" x14ac:dyDescent="0.25">
      <c r="A9" s="183">
        <v>2</v>
      </c>
      <c r="B9" s="184" t="s">
        <v>6</v>
      </c>
      <c r="C9" s="185">
        <v>3</v>
      </c>
      <c r="D9" s="185">
        <v>7</v>
      </c>
      <c r="E9" s="185">
        <v>3</v>
      </c>
      <c r="F9" s="185"/>
      <c r="G9" s="187">
        <v>13</v>
      </c>
      <c r="H9" s="185">
        <v>5</v>
      </c>
      <c r="I9" s="185">
        <v>7</v>
      </c>
      <c r="J9" s="185">
        <v>3</v>
      </c>
      <c r="K9" s="185"/>
      <c r="L9" s="187">
        <v>15</v>
      </c>
    </row>
    <row r="10" spans="1:12" x14ac:dyDescent="0.25">
      <c r="A10" s="188">
        <v>3</v>
      </c>
      <c r="B10" s="189" t="s">
        <v>7</v>
      </c>
      <c r="C10" s="180">
        <v>11</v>
      </c>
      <c r="D10" s="180">
        <v>7</v>
      </c>
      <c r="E10" s="180">
        <v>25</v>
      </c>
      <c r="F10" s="180">
        <v>6</v>
      </c>
      <c r="G10" s="182">
        <v>49</v>
      </c>
      <c r="H10" s="180">
        <v>12</v>
      </c>
      <c r="I10" s="180">
        <v>8</v>
      </c>
      <c r="J10" s="180">
        <v>27</v>
      </c>
      <c r="K10" s="180">
        <v>7</v>
      </c>
      <c r="L10" s="182">
        <v>54</v>
      </c>
    </row>
    <row r="11" spans="1:12" x14ac:dyDescent="0.25">
      <c r="A11" s="183">
        <v>4</v>
      </c>
      <c r="B11" s="184" t="s">
        <v>8</v>
      </c>
      <c r="C11" s="185">
        <v>11</v>
      </c>
      <c r="D11" s="185">
        <v>3</v>
      </c>
      <c r="E11" s="185">
        <v>18</v>
      </c>
      <c r="F11" s="185">
        <v>1</v>
      </c>
      <c r="G11" s="187">
        <v>33</v>
      </c>
      <c r="H11" s="185">
        <v>12</v>
      </c>
      <c r="I11" s="185">
        <v>3</v>
      </c>
      <c r="J11" s="185">
        <v>18</v>
      </c>
      <c r="K11" s="185">
        <v>1</v>
      </c>
      <c r="L11" s="187">
        <v>34</v>
      </c>
    </row>
    <row r="12" spans="1:12" x14ac:dyDescent="0.25">
      <c r="A12" s="188">
        <v>5</v>
      </c>
      <c r="B12" s="189" t="s">
        <v>9</v>
      </c>
      <c r="C12" s="180">
        <v>12</v>
      </c>
      <c r="D12" s="180">
        <v>7</v>
      </c>
      <c r="E12" s="180">
        <v>8</v>
      </c>
      <c r="F12" s="180">
        <v>1</v>
      </c>
      <c r="G12" s="182">
        <v>28</v>
      </c>
      <c r="H12" s="180">
        <v>13</v>
      </c>
      <c r="I12" s="180">
        <v>8</v>
      </c>
      <c r="J12" s="180">
        <v>8</v>
      </c>
      <c r="K12" s="180">
        <v>1</v>
      </c>
      <c r="L12" s="182">
        <v>30</v>
      </c>
    </row>
    <row r="13" spans="1:12" x14ac:dyDescent="0.25">
      <c r="A13" s="183">
        <v>6</v>
      </c>
      <c r="B13" s="184" t="s">
        <v>10</v>
      </c>
      <c r="C13" s="185">
        <v>11</v>
      </c>
      <c r="D13" s="185">
        <v>9</v>
      </c>
      <c r="E13" s="185">
        <v>39</v>
      </c>
      <c r="F13" s="185">
        <v>8</v>
      </c>
      <c r="G13" s="187">
        <v>67</v>
      </c>
      <c r="H13" s="185">
        <v>13</v>
      </c>
      <c r="I13" s="185">
        <v>9</v>
      </c>
      <c r="J13" s="185">
        <v>41</v>
      </c>
      <c r="K13" s="185">
        <v>8</v>
      </c>
      <c r="L13" s="187">
        <v>71</v>
      </c>
    </row>
    <row r="14" spans="1:12" x14ac:dyDescent="0.25">
      <c r="A14" s="188">
        <v>7</v>
      </c>
      <c r="B14" s="189" t="s">
        <v>11</v>
      </c>
      <c r="C14" s="180">
        <v>10</v>
      </c>
      <c r="D14" s="180">
        <v>6</v>
      </c>
      <c r="E14" s="180">
        <v>10</v>
      </c>
      <c r="F14" s="180">
        <v>5</v>
      </c>
      <c r="G14" s="182">
        <v>31</v>
      </c>
      <c r="H14" s="180">
        <v>10</v>
      </c>
      <c r="I14" s="180">
        <v>6</v>
      </c>
      <c r="J14" s="180">
        <v>10</v>
      </c>
      <c r="K14" s="180">
        <v>5</v>
      </c>
      <c r="L14" s="182">
        <v>31</v>
      </c>
    </row>
    <row r="15" spans="1:12" x14ac:dyDescent="0.25">
      <c r="A15" s="183">
        <v>8</v>
      </c>
      <c r="B15" s="184" t="s">
        <v>12</v>
      </c>
      <c r="C15" s="185">
        <v>6</v>
      </c>
      <c r="D15" s="185">
        <v>7</v>
      </c>
      <c r="E15" s="185">
        <v>2</v>
      </c>
      <c r="F15" s="185"/>
      <c r="G15" s="187">
        <v>15</v>
      </c>
      <c r="H15" s="185">
        <v>7</v>
      </c>
      <c r="I15" s="185">
        <v>9</v>
      </c>
      <c r="J15" s="185">
        <v>2</v>
      </c>
      <c r="K15" s="185"/>
      <c r="L15" s="187">
        <v>18</v>
      </c>
    </row>
    <row r="16" spans="1:12" x14ac:dyDescent="0.25">
      <c r="A16" s="188">
        <v>9</v>
      </c>
      <c r="B16" s="189" t="s">
        <v>13</v>
      </c>
      <c r="C16" s="180">
        <v>12</v>
      </c>
      <c r="D16" s="180">
        <v>10</v>
      </c>
      <c r="E16" s="180">
        <v>6</v>
      </c>
      <c r="F16" s="180"/>
      <c r="G16" s="182">
        <v>28</v>
      </c>
      <c r="H16" s="180">
        <v>13</v>
      </c>
      <c r="I16" s="180">
        <v>10</v>
      </c>
      <c r="J16" s="180">
        <v>6</v>
      </c>
      <c r="K16" s="180"/>
      <c r="L16" s="182">
        <v>29</v>
      </c>
    </row>
    <row r="17" spans="1:12" x14ac:dyDescent="0.25">
      <c r="A17" s="183">
        <v>10</v>
      </c>
      <c r="B17" s="184" t="s">
        <v>14</v>
      </c>
      <c r="C17" s="185"/>
      <c r="D17" s="185"/>
      <c r="E17" s="185">
        <v>3</v>
      </c>
      <c r="F17" s="185">
        <v>1</v>
      </c>
      <c r="G17" s="187">
        <v>4</v>
      </c>
      <c r="H17" s="185">
        <v>1</v>
      </c>
      <c r="I17" s="185"/>
      <c r="J17" s="185">
        <v>3</v>
      </c>
      <c r="K17" s="185">
        <v>1</v>
      </c>
      <c r="L17" s="187">
        <v>5</v>
      </c>
    </row>
    <row r="18" spans="1:12" x14ac:dyDescent="0.25">
      <c r="A18" s="188">
        <v>11</v>
      </c>
      <c r="B18" s="189" t="s">
        <v>15</v>
      </c>
      <c r="C18" s="180">
        <v>5</v>
      </c>
      <c r="D18" s="180">
        <v>4</v>
      </c>
      <c r="E18" s="180">
        <v>4</v>
      </c>
      <c r="F18" s="180"/>
      <c r="G18" s="182">
        <v>13</v>
      </c>
      <c r="H18" s="180">
        <v>7</v>
      </c>
      <c r="I18" s="180">
        <v>5</v>
      </c>
      <c r="J18" s="180">
        <v>4</v>
      </c>
      <c r="K18" s="180"/>
      <c r="L18" s="182">
        <v>16</v>
      </c>
    </row>
    <row r="19" spans="1:12" x14ac:dyDescent="0.25">
      <c r="A19" s="183">
        <v>12</v>
      </c>
      <c r="B19" s="184" t="s">
        <v>16</v>
      </c>
      <c r="C19" s="185">
        <v>10</v>
      </c>
      <c r="D19" s="185">
        <v>11</v>
      </c>
      <c r="E19" s="185">
        <v>35</v>
      </c>
      <c r="F19" s="185">
        <v>4</v>
      </c>
      <c r="G19" s="191">
        <v>60</v>
      </c>
      <c r="H19" s="185">
        <v>10</v>
      </c>
      <c r="I19" s="185">
        <v>12</v>
      </c>
      <c r="J19" s="185">
        <v>35</v>
      </c>
      <c r="K19" s="185">
        <v>4</v>
      </c>
      <c r="L19" s="191">
        <v>61</v>
      </c>
    </row>
    <row r="20" spans="1:12" x14ac:dyDescent="0.25">
      <c r="A20" s="188">
        <v>13</v>
      </c>
      <c r="B20" s="189" t="s">
        <v>17</v>
      </c>
      <c r="C20" s="180">
        <v>6</v>
      </c>
      <c r="D20" s="180">
        <v>8</v>
      </c>
      <c r="E20" s="180">
        <v>4</v>
      </c>
      <c r="F20" s="180"/>
      <c r="G20" s="182">
        <v>18</v>
      </c>
      <c r="H20" s="180">
        <v>6</v>
      </c>
      <c r="I20" s="180">
        <v>10</v>
      </c>
      <c r="J20" s="180">
        <v>4</v>
      </c>
      <c r="K20" s="180"/>
      <c r="L20" s="182">
        <v>20</v>
      </c>
    </row>
    <row r="21" spans="1:12" x14ac:dyDescent="0.25">
      <c r="A21" s="183">
        <v>14</v>
      </c>
      <c r="B21" s="184" t="s">
        <v>18</v>
      </c>
      <c r="C21" s="185">
        <v>3</v>
      </c>
      <c r="D21" s="185">
        <v>2</v>
      </c>
      <c r="E21" s="185">
        <v>2</v>
      </c>
      <c r="F21" s="185"/>
      <c r="G21" s="191">
        <v>7</v>
      </c>
      <c r="H21" s="185">
        <v>2</v>
      </c>
      <c r="I21" s="185">
        <v>2</v>
      </c>
      <c r="J21" s="185">
        <v>3</v>
      </c>
      <c r="K21" s="185"/>
      <c r="L21" s="191">
        <v>7</v>
      </c>
    </row>
    <row r="22" spans="1:12" x14ac:dyDescent="0.25">
      <c r="A22" s="188">
        <v>15</v>
      </c>
      <c r="B22" s="189" t="s">
        <v>19</v>
      </c>
      <c r="C22" s="180">
        <v>8</v>
      </c>
      <c r="D22" s="180">
        <v>8</v>
      </c>
      <c r="E22" s="180">
        <v>9</v>
      </c>
      <c r="F22" s="180">
        <v>2</v>
      </c>
      <c r="G22" s="182">
        <v>27</v>
      </c>
      <c r="H22" s="180">
        <v>8</v>
      </c>
      <c r="I22" s="180">
        <v>10</v>
      </c>
      <c r="J22" s="180">
        <v>9</v>
      </c>
      <c r="K22" s="180">
        <v>2</v>
      </c>
      <c r="L22" s="182">
        <v>29</v>
      </c>
    </row>
    <row r="23" spans="1:12" x14ac:dyDescent="0.25">
      <c r="A23" s="183">
        <v>16</v>
      </c>
      <c r="B23" s="184" t="s">
        <v>20</v>
      </c>
      <c r="C23" s="185">
        <v>7</v>
      </c>
      <c r="D23" s="185">
        <v>2</v>
      </c>
      <c r="E23" s="185">
        <v>5</v>
      </c>
      <c r="F23" s="185"/>
      <c r="G23" s="191">
        <v>14</v>
      </c>
      <c r="H23" s="185">
        <v>8</v>
      </c>
      <c r="I23" s="185">
        <v>2</v>
      </c>
      <c r="J23" s="185">
        <v>6</v>
      </c>
      <c r="K23" s="185"/>
      <c r="L23" s="191">
        <v>16</v>
      </c>
    </row>
    <row r="24" spans="1:12" x14ac:dyDescent="0.25">
      <c r="A24" s="188">
        <v>17</v>
      </c>
      <c r="B24" s="189" t="s">
        <v>21</v>
      </c>
      <c r="C24" s="180">
        <v>16</v>
      </c>
      <c r="D24" s="180">
        <v>11</v>
      </c>
      <c r="E24" s="180">
        <v>9</v>
      </c>
      <c r="F24" s="180"/>
      <c r="G24" s="182">
        <v>36</v>
      </c>
      <c r="H24" s="180">
        <v>17</v>
      </c>
      <c r="I24" s="180">
        <v>12</v>
      </c>
      <c r="J24" s="180">
        <v>10</v>
      </c>
      <c r="K24" s="180"/>
      <c r="L24" s="182">
        <v>39</v>
      </c>
    </row>
    <row r="25" spans="1:12" x14ac:dyDescent="0.25">
      <c r="A25" s="183">
        <v>18</v>
      </c>
      <c r="B25" s="184" t="s">
        <v>22</v>
      </c>
      <c r="C25" s="185">
        <v>16</v>
      </c>
      <c r="D25" s="185">
        <v>17</v>
      </c>
      <c r="E25" s="185">
        <v>6</v>
      </c>
      <c r="F25" s="185"/>
      <c r="G25" s="191">
        <v>39</v>
      </c>
      <c r="H25" s="185">
        <v>17</v>
      </c>
      <c r="I25" s="185">
        <v>20</v>
      </c>
      <c r="J25" s="185">
        <v>6</v>
      </c>
      <c r="K25" s="185"/>
      <c r="L25" s="191">
        <v>43</v>
      </c>
    </row>
    <row r="26" spans="1:12" ht="18.75" thickBot="1" x14ac:dyDescent="0.3">
      <c r="A26" s="192"/>
      <c r="B26" s="193" t="s">
        <v>23</v>
      </c>
      <c r="C26" s="194">
        <v>153</v>
      </c>
      <c r="D26" s="194">
        <v>125</v>
      </c>
      <c r="E26" s="194">
        <v>193</v>
      </c>
      <c r="F26" s="195">
        <v>28</v>
      </c>
      <c r="G26" s="280">
        <v>499</v>
      </c>
      <c r="H26" s="195">
        <v>168</v>
      </c>
      <c r="I26" s="194">
        <v>139</v>
      </c>
      <c r="J26" s="194">
        <v>200</v>
      </c>
      <c r="K26" s="194">
        <v>30</v>
      </c>
      <c r="L26" s="195">
        <v>537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sqref="A1:I26"/>
    </sheetView>
  </sheetViews>
  <sheetFormatPr defaultRowHeight="12.75" x14ac:dyDescent="0.2"/>
  <cols>
    <col min="1" max="1" width="4.7109375" style="80" customWidth="1"/>
    <col min="2" max="2" width="28.28515625" style="115" customWidth="1"/>
    <col min="3" max="3" width="18.7109375" style="80" customWidth="1"/>
    <col min="4" max="4" width="17" style="80" customWidth="1"/>
    <col min="5" max="5" width="15.28515625" style="80" customWidth="1"/>
    <col min="6" max="9" width="17.28515625" style="80" customWidth="1"/>
    <col min="10" max="16384" width="9.140625" style="80"/>
  </cols>
  <sheetData>
    <row r="1" spans="1:9" ht="15.75" customHeight="1" x14ac:dyDescent="0.2">
      <c r="A1" s="310" t="s">
        <v>194</v>
      </c>
      <c r="B1" s="310"/>
      <c r="C1" s="310"/>
      <c r="D1" s="310"/>
      <c r="E1" s="310"/>
      <c r="F1" s="310"/>
      <c r="G1" s="310"/>
      <c r="H1" s="310"/>
      <c r="I1" s="310"/>
    </row>
    <row r="2" spans="1:9" s="108" customFormat="1" ht="17.25" customHeight="1" x14ac:dyDescent="0.25">
      <c r="A2" s="312" t="s">
        <v>268</v>
      </c>
      <c r="B2" s="312"/>
      <c r="C2" s="312"/>
      <c r="D2" s="312"/>
      <c r="E2" s="312"/>
      <c r="F2" s="312"/>
      <c r="G2" s="312"/>
      <c r="H2" s="312"/>
      <c r="I2" s="312"/>
    </row>
    <row r="3" spans="1:9" s="109" customFormat="1" ht="47.25" x14ac:dyDescent="0.25">
      <c r="A3" s="301" t="s">
        <v>49</v>
      </c>
      <c r="B3" s="301" t="s">
        <v>2</v>
      </c>
      <c r="C3" s="301" t="s">
        <v>195</v>
      </c>
      <c r="D3" s="285"/>
      <c r="E3" s="286" t="s">
        <v>196</v>
      </c>
      <c r="F3" s="286" t="s">
        <v>197</v>
      </c>
      <c r="G3" s="286" t="s">
        <v>198</v>
      </c>
      <c r="H3" s="286" t="s">
        <v>199</v>
      </c>
      <c r="I3" s="286" t="s">
        <v>200</v>
      </c>
    </row>
    <row r="4" spans="1:9" s="109" customFormat="1" ht="15.75" customHeight="1" x14ac:dyDescent="0.25">
      <c r="A4" s="314"/>
      <c r="B4" s="314"/>
      <c r="C4" s="314"/>
      <c r="D4" s="284" t="s">
        <v>193</v>
      </c>
      <c r="E4" s="301" t="s">
        <v>75</v>
      </c>
      <c r="F4" s="301" t="s">
        <v>75</v>
      </c>
      <c r="G4" s="301" t="s">
        <v>75</v>
      </c>
      <c r="H4" s="301" t="s">
        <v>75</v>
      </c>
      <c r="I4" s="301" t="s">
        <v>75</v>
      </c>
    </row>
    <row r="5" spans="1:9" s="109" customFormat="1" ht="32.25" thickBot="1" x14ac:dyDescent="0.3">
      <c r="A5" s="306"/>
      <c r="B5" s="306"/>
      <c r="C5" s="306"/>
      <c r="D5" s="293" t="s">
        <v>201</v>
      </c>
      <c r="E5" s="302"/>
      <c r="F5" s="302"/>
      <c r="G5" s="302"/>
      <c r="H5" s="302"/>
      <c r="I5" s="302"/>
    </row>
    <row r="6" spans="1:9" s="110" customFormat="1" ht="17.25" customHeight="1" thickTop="1" x14ac:dyDescent="0.25">
      <c r="A6" s="298">
        <v>1</v>
      </c>
      <c r="B6" s="298">
        <v>2</v>
      </c>
      <c r="C6" s="298">
        <v>3</v>
      </c>
      <c r="D6" s="298">
        <v>4</v>
      </c>
      <c r="E6" s="288">
        <v>5</v>
      </c>
      <c r="F6" s="288">
        <v>6</v>
      </c>
      <c r="G6" s="288">
        <v>7</v>
      </c>
      <c r="H6" s="288">
        <v>8</v>
      </c>
      <c r="I6" s="288">
        <v>9</v>
      </c>
    </row>
    <row r="7" spans="1:9" s="109" customFormat="1" ht="15.75" x14ac:dyDescent="0.25">
      <c r="A7" s="294"/>
      <c r="B7" s="294"/>
      <c r="C7" s="294"/>
      <c r="D7" s="294"/>
      <c r="E7" s="294"/>
      <c r="F7" s="294"/>
      <c r="G7" s="294"/>
      <c r="H7" s="294"/>
      <c r="I7" s="294"/>
    </row>
    <row r="8" spans="1:9" s="111" customFormat="1" ht="15.75" x14ac:dyDescent="0.25">
      <c r="A8" s="35">
        <v>1</v>
      </c>
      <c r="B8" s="42" t="s">
        <v>73</v>
      </c>
      <c r="C8" s="132">
        <f t="shared" ref="C8:C19" si="0">SUM(E8,F8:G8)</f>
        <v>1</v>
      </c>
      <c r="D8" s="132">
        <v>1</v>
      </c>
      <c r="E8" s="132"/>
      <c r="F8" s="132"/>
      <c r="G8" s="132">
        <v>1</v>
      </c>
      <c r="H8" s="132">
        <v>1</v>
      </c>
      <c r="I8" s="132">
        <v>1</v>
      </c>
    </row>
    <row r="9" spans="1:9" s="111" customFormat="1" ht="15.75" x14ac:dyDescent="0.25">
      <c r="A9" s="273">
        <v>2</v>
      </c>
      <c r="B9" s="48" t="s">
        <v>72</v>
      </c>
      <c r="C9" s="147">
        <f t="shared" si="0"/>
        <v>2</v>
      </c>
      <c r="D9" s="147">
        <v>1</v>
      </c>
      <c r="E9" s="147"/>
      <c r="F9" s="147"/>
      <c r="G9" s="147">
        <v>2</v>
      </c>
      <c r="H9" s="147"/>
      <c r="I9" s="147"/>
    </row>
    <row r="10" spans="1:9" s="111" customFormat="1" ht="15.75" x14ac:dyDescent="0.25">
      <c r="A10" s="35">
        <v>3</v>
      </c>
      <c r="B10" s="42" t="s">
        <v>71</v>
      </c>
      <c r="C10" s="132">
        <f t="shared" si="0"/>
        <v>6</v>
      </c>
      <c r="D10" s="132">
        <v>4</v>
      </c>
      <c r="E10" s="132">
        <v>1</v>
      </c>
      <c r="F10" s="132">
        <v>2</v>
      </c>
      <c r="G10" s="132">
        <v>3</v>
      </c>
      <c r="H10" s="132"/>
      <c r="I10" s="132">
        <v>1</v>
      </c>
    </row>
    <row r="11" spans="1:9" s="111" customFormat="1" ht="15.75" x14ac:dyDescent="0.25">
      <c r="A11" s="273">
        <v>4</v>
      </c>
      <c r="B11" s="48" t="s">
        <v>70</v>
      </c>
      <c r="C11" s="147">
        <f t="shared" si="0"/>
        <v>66</v>
      </c>
      <c r="D11" s="147">
        <v>41</v>
      </c>
      <c r="E11" s="147"/>
      <c r="F11" s="147">
        <v>42</v>
      </c>
      <c r="G11" s="147">
        <v>24</v>
      </c>
      <c r="H11" s="147">
        <v>17</v>
      </c>
      <c r="I11" s="147">
        <v>2</v>
      </c>
    </row>
    <row r="12" spans="1:9" s="111" customFormat="1" ht="15.75" x14ac:dyDescent="0.25">
      <c r="A12" s="35">
        <v>5</v>
      </c>
      <c r="B12" s="42" t="s">
        <v>69</v>
      </c>
      <c r="C12" s="132">
        <f t="shared" si="0"/>
        <v>46</v>
      </c>
      <c r="D12" s="132">
        <v>35</v>
      </c>
      <c r="E12" s="132">
        <v>3</v>
      </c>
      <c r="F12" s="132">
        <v>26</v>
      </c>
      <c r="G12" s="132">
        <v>17</v>
      </c>
      <c r="H12" s="132">
        <v>10</v>
      </c>
      <c r="I12" s="132">
        <v>3</v>
      </c>
    </row>
    <row r="13" spans="1:9" s="111" customFormat="1" ht="15.75" x14ac:dyDescent="0.25">
      <c r="A13" s="273">
        <v>6</v>
      </c>
      <c r="B13" s="48" t="s">
        <v>10</v>
      </c>
      <c r="C13" s="147">
        <f t="shared" si="0"/>
        <v>4</v>
      </c>
      <c r="D13" s="147"/>
      <c r="E13" s="147"/>
      <c r="F13" s="147">
        <v>1</v>
      </c>
      <c r="G13" s="147">
        <v>3</v>
      </c>
      <c r="H13" s="147">
        <v>5</v>
      </c>
      <c r="I13" s="147">
        <v>1</v>
      </c>
    </row>
    <row r="14" spans="1:9" s="111" customFormat="1" ht="15.75" x14ac:dyDescent="0.25">
      <c r="A14" s="35">
        <v>7</v>
      </c>
      <c r="B14" s="42" t="s">
        <v>11</v>
      </c>
      <c r="C14" s="132">
        <f t="shared" si="0"/>
        <v>4</v>
      </c>
      <c r="D14" s="132">
        <v>3</v>
      </c>
      <c r="E14" s="132"/>
      <c r="F14" s="132">
        <v>2</v>
      </c>
      <c r="G14" s="132">
        <v>2</v>
      </c>
      <c r="H14" s="132">
        <v>1</v>
      </c>
      <c r="I14" s="132">
        <v>1</v>
      </c>
    </row>
    <row r="15" spans="1:9" s="111" customFormat="1" ht="15.75" x14ac:dyDescent="0.25">
      <c r="A15" s="273">
        <v>8</v>
      </c>
      <c r="B15" s="48" t="s">
        <v>12</v>
      </c>
      <c r="C15" s="147">
        <f t="shared" si="0"/>
        <v>6</v>
      </c>
      <c r="D15" s="147">
        <v>1</v>
      </c>
      <c r="E15" s="147"/>
      <c r="F15" s="147">
        <v>1</v>
      </c>
      <c r="G15" s="147">
        <v>5</v>
      </c>
      <c r="H15" s="147"/>
      <c r="I15" s="147">
        <v>1</v>
      </c>
    </row>
    <row r="16" spans="1:9" s="111" customFormat="1" ht="15.75" x14ac:dyDescent="0.25">
      <c r="A16" s="35">
        <v>9</v>
      </c>
      <c r="B16" s="42" t="s">
        <v>13</v>
      </c>
      <c r="C16" s="132">
        <f t="shared" si="0"/>
        <v>4</v>
      </c>
      <c r="D16" s="132">
        <v>3</v>
      </c>
      <c r="E16" s="132"/>
      <c r="F16" s="132">
        <v>3</v>
      </c>
      <c r="G16" s="132">
        <v>1</v>
      </c>
      <c r="H16" s="132">
        <v>1</v>
      </c>
      <c r="I16" s="132">
        <v>1</v>
      </c>
    </row>
    <row r="17" spans="1:9" s="111" customFormat="1" ht="15.75" x14ac:dyDescent="0.25">
      <c r="A17" s="273">
        <v>10</v>
      </c>
      <c r="B17" s="48" t="s">
        <v>14</v>
      </c>
      <c r="C17" s="147">
        <f t="shared" si="0"/>
        <v>8</v>
      </c>
      <c r="D17" s="147">
        <v>3</v>
      </c>
      <c r="E17" s="147"/>
      <c r="F17" s="147">
        <v>3</v>
      </c>
      <c r="G17" s="147">
        <v>5</v>
      </c>
      <c r="H17" s="147">
        <v>2</v>
      </c>
      <c r="I17" s="147">
        <v>2</v>
      </c>
    </row>
    <row r="18" spans="1:9" s="111" customFormat="1" ht="15.75" x14ac:dyDescent="0.25">
      <c r="A18" s="35">
        <v>11</v>
      </c>
      <c r="B18" s="42" t="s">
        <v>15</v>
      </c>
      <c r="C18" s="132">
        <f t="shared" si="0"/>
        <v>1</v>
      </c>
      <c r="D18" s="132">
        <v>1</v>
      </c>
      <c r="E18" s="132"/>
      <c r="F18" s="132"/>
      <c r="G18" s="132">
        <v>1</v>
      </c>
      <c r="H18" s="132">
        <v>1</v>
      </c>
      <c r="I18" s="132"/>
    </row>
    <row r="19" spans="1:9" s="111" customFormat="1" ht="15.75" x14ac:dyDescent="0.25">
      <c r="A19" s="273">
        <v>12</v>
      </c>
      <c r="B19" s="48" t="s">
        <v>16</v>
      </c>
      <c r="C19" s="147">
        <f t="shared" si="0"/>
        <v>14</v>
      </c>
      <c r="D19" s="147">
        <v>8</v>
      </c>
      <c r="E19" s="147"/>
      <c r="F19" s="147">
        <v>6</v>
      </c>
      <c r="G19" s="147">
        <v>8</v>
      </c>
      <c r="H19" s="147">
        <v>1</v>
      </c>
      <c r="I19" s="147">
        <v>2</v>
      </c>
    </row>
    <row r="20" spans="1:9" s="111" customFormat="1" ht="15.75" x14ac:dyDescent="0.25">
      <c r="A20" s="35">
        <v>13</v>
      </c>
      <c r="B20" s="42" t="s">
        <v>17</v>
      </c>
      <c r="C20" s="132"/>
      <c r="D20" s="132"/>
      <c r="E20" s="132"/>
      <c r="F20" s="132"/>
      <c r="G20" s="132"/>
      <c r="H20" s="132"/>
      <c r="I20" s="132">
        <v>3</v>
      </c>
    </row>
    <row r="21" spans="1:9" s="111" customFormat="1" ht="15.75" x14ac:dyDescent="0.25">
      <c r="A21" s="273">
        <v>14</v>
      </c>
      <c r="B21" s="48" t="s">
        <v>18</v>
      </c>
      <c r="C21" s="147">
        <f>SUM(E21,F21:G21)</f>
        <v>6</v>
      </c>
      <c r="D21" s="147">
        <v>5</v>
      </c>
      <c r="E21" s="147"/>
      <c r="F21" s="147">
        <v>3</v>
      </c>
      <c r="G21" s="147">
        <v>3</v>
      </c>
      <c r="H21" s="147">
        <v>2</v>
      </c>
      <c r="I21" s="147">
        <v>1</v>
      </c>
    </row>
    <row r="22" spans="1:9" s="111" customFormat="1" ht="15.75" x14ac:dyDescent="0.25">
      <c r="A22" s="35">
        <v>15</v>
      </c>
      <c r="B22" s="42" t="s">
        <v>19</v>
      </c>
      <c r="C22" s="132">
        <f>SUM(E22,F22:G22)</f>
        <v>3</v>
      </c>
      <c r="D22" s="132">
        <v>1</v>
      </c>
      <c r="E22" s="132"/>
      <c r="F22" s="132"/>
      <c r="G22" s="132">
        <v>3</v>
      </c>
      <c r="H22" s="132"/>
      <c r="I22" s="132">
        <v>1</v>
      </c>
    </row>
    <row r="23" spans="1:9" s="111" customFormat="1" ht="15.75" x14ac:dyDescent="0.25">
      <c r="A23" s="273">
        <v>16</v>
      </c>
      <c r="B23" s="48" t="s">
        <v>20</v>
      </c>
      <c r="C23" s="147">
        <f>SUM(E23,F23:G23)</f>
        <v>2</v>
      </c>
      <c r="D23" s="147">
        <v>1</v>
      </c>
      <c r="E23" s="147"/>
      <c r="F23" s="147">
        <v>1</v>
      </c>
      <c r="G23" s="147">
        <v>1</v>
      </c>
      <c r="H23" s="147"/>
      <c r="I23" s="147"/>
    </row>
    <row r="24" spans="1:9" s="111" customFormat="1" ht="15.75" x14ac:dyDescent="0.25">
      <c r="A24" s="35">
        <v>17</v>
      </c>
      <c r="B24" s="42" t="s">
        <v>21</v>
      </c>
      <c r="C24" s="132">
        <f>SUM(E24,F24:G24)</f>
        <v>9</v>
      </c>
      <c r="D24" s="132">
        <v>4</v>
      </c>
      <c r="E24" s="132">
        <v>1</v>
      </c>
      <c r="F24" s="132">
        <v>3</v>
      </c>
      <c r="G24" s="132">
        <v>5</v>
      </c>
      <c r="H24" s="132">
        <v>1</v>
      </c>
      <c r="I24" s="132"/>
    </row>
    <row r="25" spans="1:9" s="111" customFormat="1" ht="15.75" x14ac:dyDescent="0.25">
      <c r="A25" s="273">
        <v>18</v>
      </c>
      <c r="B25" s="48" t="s">
        <v>22</v>
      </c>
      <c r="C25" s="147">
        <f>SUM(E25,F25:G25)</f>
        <v>9</v>
      </c>
      <c r="D25" s="147">
        <v>4</v>
      </c>
      <c r="E25" s="147"/>
      <c r="F25" s="147">
        <v>5</v>
      </c>
      <c r="G25" s="147">
        <v>4</v>
      </c>
      <c r="H25" s="147"/>
      <c r="I25" s="147">
        <v>3</v>
      </c>
    </row>
    <row r="26" spans="1:9" s="112" customFormat="1" ht="15.75" x14ac:dyDescent="0.25">
      <c r="A26" s="308" t="s">
        <v>23</v>
      </c>
      <c r="B26" s="309"/>
      <c r="C26" s="132">
        <f>SUM(C8:C25)</f>
        <v>191</v>
      </c>
      <c r="D26" s="132">
        <f>SUM(D8:D25)</f>
        <v>116</v>
      </c>
      <c r="E26" s="132">
        <f>SUM(E8:E25)</f>
        <v>5</v>
      </c>
      <c r="F26" s="132">
        <f t="shared" ref="F26:G26" si="1">SUM(F8:F25)</f>
        <v>98</v>
      </c>
      <c r="G26" s="132">
        <f t="shared" si="1"/>
        <v>88</v>
      </c>
      <c r="H26" s="132">
        <f>SUM(H8:H25)</f>
        <v>42</v>
      </c>
      <c r="I26" s="132">
        <f>SUM(I8:I25)</f>
        <v>23</v>
      </c>
    </row>
    <row r="27" spans="1:9" s="76" customFormat="1" ht="15.75" x14ac:dyDescent="0.25">
      <c r="B27" s="113"/>
    </row>
    <row r="28" spans="1:9" s="76" customFormat="1" ht="15.75" x14ac:dyDescent="0.25">
      <c r="A28" s="128"/>
      <c r="B28" s="128"/>
      <c r="C28" s="128"/>
      <c r="D28" s="128"/>
    </row>
    <row r="30" spans="1:9" ht="15.75" x14ac:dyDescent="0.25">
      <c r="A30" s="78"/>
      <c r="B30" s="114"/>
    </row>
  </sheetData>
  <mergeCells count="11">
    <mergeCell ref="A26:B26"/>
    <mergeCell ref="E4:E5"/>
    <mergeCell ref="B3:B5"/>
    <mergeCell ref="A3:A5"/>
    <mergeCell ref="C3:C5"/>
    <mergeCell ref="A1:I1"/>
    <mergeCell ref="A2:I2"/>
    <mergeCell ref="I4:I5"/>
    <mergeCell ref="F4:F5"/>
    <mergeCell ref="G4:G5"/>
    <mergeCell ref="H4:H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>
      <selection activeCell="I23" sqref="I23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7" width="26.85546875" customWidth="1"/>
    <col min="8" max="10" width="9.140625" customWidth="1"/>
  </cols>
  <sheetData>
    <row r="1" spans="1:7" ht="60" customHeight="1" x14ac:dyDescent="0.25">
      <c r="A1" s="406" t="s">
        <v>366</v>
      </c>
      <c r="B1" s="406"/>
      <c r="C1" s="406"/>
      <c r="D1" s="406"/>
      <c r="E1" s="406"/>
      <c r="F1" s="406"/>
      <c r="G1" s="406"/>
    </row>
    <row r="2" spans="1:7" ht="18.75" customHeight="1" x14ac:dyDescent="0.25">
      <c r="A2" s="400" t="s">
        <v>49</v>
      </c>
      <c r="B2" s="400" t="s">
        <v>2</v>
      </c>
      <c r="C2" s="404" t="s">
        <v>123</v>
      </c>
      <c r="D2" s="405"/>
      <c r="E2" s="405"/>
      <c r="F2" s="405"/>
      <c r="G2" s="405"/>
    </row>
    <row r="3" spans="1:7" ht="177" customHeight="1" x14ac:dyDescent="0.25">
      <c r="A3" s="401"/>
      <c r="B3" s="401"/>
      <c r="C3" s="297" t="s">
        <v>124</v>
      </c>
      <c r="D3" s="297" t="s">
        <v>125</v>
      </c>
      <c r="E3" s="297" t="s">
        <v>126</v>
      </c>
      <c r="F3" s="297" t="s">
        <v>127</v>
      </c>
      <c r="G3" s="297" t="s">
        <v>257</v>
      </c>
    </row>
    <row r="4" spans="1:7" s="57" customFormat="1" ht="18.75" x14ac:dyDescent="0.25">
      <c r="A4" s="59" t="s">
        <v>90</v>
      </c>
      <c r="B4" s="60" t="s">
        <v>31</v>
      </c>
      <c r="C4" s="61">
        <v>4</v>
      </c>
      <c r="D4" s="62">
        <v>431</v>
      </c>
      <c r="E4" s="61">
        <v>4</v>
      </c>
      <c r="F4" s="61">
        <v>276</v>
      </c>
      <c r="G4" s="61">
        <v>7</v>
      </c>
    </row>
    <row r="5" spans="1:7" s="57" customFormat="1" ht="18.75" x14ac:dyDescent="0.25">
      <c r="A5" s="63" t="s">
        <v>91</v>
      </c>
      <c r="B5" s="64" t="s">
        <v>32</v>
      </c>
      <c r="C5" s="65">
        <v>2</v>
      </c>
      <c r="D5" s="66">
        <v>288</v>
      </c>
      <c r="E5" s="65">
        <v>2</v>
      </c>
      <c r="F5" s="65">
        <v>528</v>
      </c>
      <c r="G5" s="266">
        <v>5</v>
      </c>
    </row>
    <row r="6" spans="1:7" s="57" customFormat="1" ht="18.75" x14ac:dyDescent="0.25">
      <c r="A6" s="67" t="s">
        <v>92</v>
      </c>
      <c r="B6" s="68" t="s">
        <v>33</v>
      </c>
      <c r="C6" s="61">
        <v>6</v>
      </c>
      <c r="D6" s="62">
        <v>455</v>
      </c>
      <c r="E6" s="61">
        <v>3</v>
      </c>
      <c r="F6" s="61">
        <v>955</v>
      </c>
      <c r="G6" s="61">
        <v>7</v>
      </c>
    </row>
    <row r="7" spans="1:7" s="57" customFormat="1" ht="18.75" x14ac:dyDescent="0.25">
      <c r="A7" s="63" t="s">
        <v>93</v>
      </c>
      <c r="B7" s="64" t="s">
        <v>34</v>
      </c>
      <c r="C7" s="65">
        <v>14</v>
      </c>
      <c r="D7" s="66">
        <v>1095</v>
      </c>
      <c r="E7" s="65">
        <v>7</v>
      </c>
      <c r="F7" s="65">
        <v>462</v>
      </c>
      <c r="G7" s="266">
        <v>0</v>
      </c>
    </row>
    <row r="8" spans="1:7" s="57" customFormat="1" ht="18.75" x14ac:dyDescent="0.25">
      <c r="A8" s="67" t="s">
        <v>94</v>
      </c>
      <c r="B8" s="68" t="s">
        <v>35</v>
      </c>
      <c r="C8" s="61">
        <v>8</v>
      </c>
      <c r="D8" s="62">
        <v>773</v>
      </c>
      <c r="E8" s="61">
        <v>6</v>
      </c>
      <c r="F8" s="61">
        <v>964</v>
      </c>
      <c r="G8" s="61">
        <v>13</v>
      </c>
    </row>
    <row r="9" spans="1:7" s="57" customFormat="1" ht="18.75" x14ac:dyDescent="0.25">
      <c r="A9" s="63" t="s">
        <v>95</v>
      </c>
      <c r="B9" s="64" t="s">
        <v>36</v>
      </c>
      <c r="C9" s="65">
        <v>9</v>
      </c>
      <c r="D9" s="66">
        <v>911</v>
      </c>
      <c r="E9" s="65">
        <v>7</v>
      </c>
      <c r="F9" s="65">
        <v>1148</v>
      </c>
      <c r="G9" s="266">
        <v>15</v>
      </c>
    </row>
    <row r="10" spans="1:7" s="57" customFormat="1" ht="18.75" x14ac:dyDescent="0.25">
      <c r="A10" s="67" t="s">
        <v>96</v>
      </c>
      <c r="B10" s="68" t="s">
        <v>37</v>
      </c>
      <c r="C10" s="61">
        <v>4</v>
      </c>
      <c r="D10" s="62">
        <v>382</v>
      </c>
      <c r="E10" s="61">
        <v>4</v>
      </c>
      <c r="F10" s="61">
        <v>466</v>
      </c>
      <c r="G10" s="61">
        <v>2</v>
      </c>
    </row>
    <row r="11" spans="1:7" s="57" customFormat="1" ht="18.75" x14ac:dyDescent="0.25">
      <c r="A11" s="63" t="s">
        <v>97</v>
      </c>
      <c r="B11" s="64" t="s">
        <v>38</v>
      </c>
      <c r="C11" s="65">
        <v>4</v>
      </c>
      <c r="D11" s="66">
        <v>347</v>
      </c>
      <c r="E11" s="65">
        <v>2</v>
      </c>
      <c r="F11" s="65">
        <v>244</v>
      </c>
      <c r="G11" s="266">
        <v>9</v>
      </c>
    </row>
    <row r="12" spans="1:7" s="57" customFormat="1" ht="18.75" x14ac:dyDescent="0.25">
      <c r="A12" s="67" t="s">
        <v>98</v>
      </c>
      <c r="B12" s="68" t="s">
        <v>39</v>
      </c>
      <c r="C12" s="61">
        <v>8</v>
      </c>
      <c r="D12" s="62">
        <v>342</v>
      </c>
      <c r="E12" s="61">
        <v>2</v>
      </c>
      <c r="F12" s="61">
        <v>291</v>
      </c>
      <c r="G12" s="61">
        <v>13</v>
      </c>
    </row>
    <row r="13" spans="1:7" s="57" customFormat="1" ht="18.75" x14ac:dyDescent="0.25">
      <c r="A13" s="63" t="s">
        <v>99</v>
      </c>
      <c r="B13" s="64" t="s">
        <v>40</v>
      </c>
      <c r="C13" s="65">
        <v>1</v>
      </c>
      <c r="D13" s="66">
        <v>165</v>
      </c>
      <c r="E13" s="65">
        <v>2</v>
      </c>
      <c r="F13" s="65">
        <v>414</v>
      </c>
      <c r="G13" s="266">
        <v>3</v>
      </c>
    </row>
    <row r="14" spans="1:7" s="57" customFormat="1" ht="18.75" x14ac:dyDescent="0.25">
      <c r="A14" s="67" t="s">
        <v>100</v>
      </c>
      <c r="B14" s="68" t="s">
        <v>41</v>
      </c>
      <c r="C14" s="61">
        <v>3</v>
      </c>
      <c r="D14" s="62">
        <v>277</v>
      </c>
      <c r="E14" s="61">
        <v>11</v>
      </c>
      <c r="F14" s="61">
        <v>361</v>
      </c>
      <c r="G14" s="61">
        <v>11</v>
      </c>
    </row>
    <row r="15" spans="1:7" s="57" customFormat="1" ht="18.75" x14ac:dyDescent="0.25">
      <c r="A15" s="63" t="s">
        <v>101</v>
      </c>
      <c r="B15" s="64" t="s">
        <v>42</v>
      </c>
      <c r="C15" s="65">
        <v>10</v>
      </c>
      <c r="D15" s="66">
        <v>311</v>
      </c>
      <c r="E15" s="65">
        <v>7</v>
      </c>
      <c r="F15" s="65">
        <v>1073</v>
      </c>
      <c r="G15" s="266">
        <v>17</v>
      </c>
    </row>
    <row r="16" spans="1:7" s="57" customFormat="1" ht="18.75" x14ac:dyDescent="0.25">
      <c r="A16" s="67" t="s">
        <v>102</v>
      </c>
      <c r="B16" s="68" t="s">
        <v>43</v>
      </c>
      <c r="C16" s="61">
        <v>4</v>
      </c>
      <c r="D16" s="62">
        <v>174</v>
      </c>
      <c r="E16" s="61">
        <v>3</v>
      </c>
      <c r="F16" s="61">
        <v>384</v>
      </c>
      <c r="G16" s="61">
        <v>3</v>
      </c>
    </row>
    <row r="17" spans="1:7" s="57" customFormat="1" ht="18.75" x14ac:dyDescent="0.25">
      <c r="A17" s="63" t="s">
        <v>103</v>
      </c>
      <c r="B17" s="64" t="s">
        <v>44</v>
      </c>
      <c r="C17" s="65">
        <v>5</v>
      </c>
      <c r="D17" s="66">
        <v>255</v>
      </c>
      <c r="E17" s="65">
        <v>8</v>
      </c>
      <c r="F17" s="65">
        <v>688</v>
      </c>
      <c r="G17" s="266">
        <v>8</v>
      </c>
    </row>
    <row r="18" spans="1:7" s="57" customFormat="1" ht="18.75" x14ac:dyDescent="0.25">
      <c r="A18" s="67" t="s">
        <v>104</v>
      </c>
      <c r="B18" s="68" t="s">
        <v>45</v>
      </c>
      <c r="C18" s="61">
        <v>6</v>
      </c>
      <c r="D18" s="62">
        <v>294</v>
      </c>
      <c r="E18" s="61">
        <v>0</v>
      </c>
      <c r="F18" s="61">
        <v>296</v>
      </c>
      <c r="G18" s="61">
        <v>8</v>
      </c>
    </row>
    <row r="19" spans="1:7" s="57" customFormat="1" ht="18.75" x14ac:dyDescent="0.25">
      <c r="A19" s="63" t="s">
        <v>105</v>
      </c>
      <c r="B19" s="64" t="s">
        <v>46</v>
      </c>
      <c r="C19" s="65">
        <v>9</v>
      </c>
      <c r="D19" s="66">
        <v>327</v>
      </c>
      <c r="E19" s="65">
        <v>0</v>
      </c>
      <c r="F19" s="65">
        <v>28</v>
      </c>
      <c r="G19" s="266">
        <v>5</v>
      </c>
    </row>
    <row r="20" spans="1:7" s="57" customFormat="1" ht="18.75" x14ac:dyDescent="0.25">
      <c r="A20" s="67" t="s">
        <v>106</v>
      </c>
      <c r="B20" s="68" t="s">
        <v>47</v>
      </c>
      <c r="C20" s="61">
        <v>6</v>
      </c>
      <c r="D20" s="62">
        <v>407</v>
      </c>
      <c r="E20" s="61">
        <v>4</v>
      </c>
      <c r="F20" s="61">
        <v>397</v>
      </c>
      <c r="G20" s="61">
        <v>4</v>
      </c>
    </row>
    <row r="21" spans="1:7" s="57" customFormat="1" ht="18.75" x14ac:dyDescent="0.25">
      <c r="A21" s="63" t="s">
        <v>107</v>
      </c>
      <c r="B21" s="64" t="s">
        <v>48</v>
      </c>
      <c r="C21" s="65">
        <v>7</v>
      </c>
      <c r="D21" s="66">
        <v>461</v>
      </c>
      <c r="E21" s="65">
        <v>2</v>
      </c>
      <c r="F21" s="65">
        <v>566</v>
      </c>
      <c r="G21" s="266">
        <v>2</v>
      </c>
    </row>
    <row r="22" spans="1:7" s="57" customFormat="1" ht="21.75" customHeight="1" x14ac:dyDescent="0.25">
      <c r="A22" s="402" t="s">
        <v>108</v>
      </c>
      <c r="B22" s="403"/>
      <c r="C22" s="69">
        <f>SUM(C4:C21)</f>
        <v>110</v>
      </c>
      <c r="D22" s="70">
        <v>7695</v>
      </c>
      <c r="E22" s="69">
        <f>SUM(E4:E21)</f>
        <v>74</v>
      </c>
      <c r="F22" s="69">
        <v>9540</v>
      </c>
      <c r="G22" s="69">
        <v>132</v>
      </c>
    </row>
    <row r="23" spans="1:7" s="57" customFormat="1" x14ac:dyDescent="0.25"/>
    <row r="24" spans="1:7" x14ac:dyDescent="0.25">
      <c r="C24" s="57"/>
      <c r="D24" s="57"/>
      <c r="E24" s="57"/>
    </row>
  </sheetData>
  <mergeCells count="5">
    <mergeCell ref="A2:A3"/>
    <mergeCell ref="B2:B3"/>
    <mergeCell ref="A22:B22"/>
    <mergeCell ref="C2:G2"/>
    <mergeCell ref="A1:G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activeCell="H25" sqref="H25"/>
    </sheetView>
  </sheetViews>
  <sheetFormatPr defaultColWidth="9.140625" defaultRowHeight="12.75" x14ac:dyDescent="0.2"/>
  <cols>
    <col min="1" max="1" width="6" style="93" customWidth="1"/>
    <col min="2" max="2" width="25.5703125" style="93" bestFit="1" customWidth="1"/>
    <col min="3" max="3" width="20.7109375" style="93" customWidth="1"/>
    <col min="4" max="5" width="20" style="93" customWidth="1"/>
    <col min="6" max="6" width="20.140625" style="93" customWidth="1"/>
    <col min="7" max="16384" width="9.140625" style="93"/>
  </cols>
  <sheetData>
    <row r="1" spans="1:10" s="92" customFormat="1" ht="18.75" customHeight="1" x14ac:dyDescent="0.25">
      <c r="A1" s="375" t="s">
        <v>367</v>
      </c>
      <c r="B1" s="375"/>
      <c r="C1" s="375"/>
      <c r="D1" s="375"/>
      <c r="E1" s="375"/>
      <c r="F1" s="375"/>
    </row>
    <row r="2" spans="1:10" s="92" customFormat="1" ht="52.5" customHeight="1" x14ac:dyDescent="0.25">
      <c r="A2" s="373"/>
      <c r="B2" s="373"/>
      <c r="C2" s="373"/>
      <c r="D2" s="373"/>
      <c r="E2" s="373"/>
      <c r="F2" s="373"/>
    </row>
    <row r="3" spans="1:10" ht="30" customHeight="1" x14ac:dyDescent="0.2">
      <c r="A3" s="324" t="s">
        <v>137</v>
      </c>
      <c r="B3" s="410" t="s">
        <v>2</v>
      </c>
      <c r="C3" s="324" t="s">
        <v>138</v>
      </c>
      <c r="D3" s="324"/>
      <c r="E3" s="324" t="s">
        <v>139</v>
      </c>
      <c r="F3" s="324"/>
    </row>
    <row r="4" spans="1:10" s="94" customFormat="1" ht="12.75" customHeight="1" x14ac:dyDescent="0.25">
      <c r="A4" s="324"/>
      <c r="B4" s="411"/>
      <c r="C4" s="324"/>
      <c r="D4" s="324"/>
      <c r="E4" s="324"/>
      <c r="F4" s="324"/>
    </row>
    <row r="5" spans="1:10" s="95" customFormat="1" ht="11.25" customHeight="1" x14ac:dyDescent="0.25">
      <c r="A5" s="324"/>
      <c r="B5" s="411"/>
      <c r="C5" s="301" t="s">
        <v>140</v>
      </c>
      <c r="D5" s="318" t="s">
        <v>141</v>
      </c>
      <c r="E5" s="318" t="s">
        <v>142</v>
      </c>
      <c r="F5" s="318" t="s">
        <v>141</v>
      </c>
    </row>
    <row r="6" spans="1:10" s="96" customFormat="1" ht="48.75" customHeight="1" thickBot="1" x14ac:dyDescent="0.25">
      <c r="A6" s="478"/>
      <c r="B6" s="412"/>
      <c r="C6" s="306"/>
      <c r="D6" s="349"/>
      <c r="E6" s="349"/>
      <c r="F6" s="349"/>
    </row>
    <row r="7" spans="1:10" ht="19.5" thickTop="1" x14ac:dyDescent="0.2">
      <c r="A7" s="28">
        <v>1</v>
      </c>
      <c r="B7" s="60" t="s">
        <v>5</v>
      </c>
      <c r="C7" s="211">
        <v>326</v>
      </c>
      <c r="D7" s="211">
        <v>229</v>
      </c>
      <c r="E7" s="211">
        <v>415</v>
      </c>
      <c r="F7" s="211">
        <v>306</v>
      </c>
      <c r="G7" s="97"/>
      <c r="H7" s="97"/>
      <c r="I7" s="97"/>
      <c r="J7" s="97"/>
    </row>
    <row r="8" spans="1:10" ht="18.75" x14ac:dyDescent="0.2">
      <c r="A8" s="273">
        <v>2</v>
      </c>
      <c r="B8" s="64" t="s">
        <v>6</v>
      </c>
      <c r="C8" s="212">
        <v>533</v>
      </c>
      <c r="D8" s="212">
        <v>457</v>
      </c>
      <c r="E8" s="212">
        <v>630</v>
      </c>
      <c r="F8" s="212">
        <v>618</v>
      </c>
      <c r="G8" s="97"/>
      <c r="H8" s="97"/>
      <c r="I8" s="97"/>
      <c r="J8" s="97"/>
    </row>
    <row r="9" spans="1:10" ht="18.75" x14ac:dyDescent="0.2">
      <c r="A9" s="35">
        <v>3</v>
      </c>
      <c r="B9" s="68" t="s">
        <v>136</v>
      </c>
      <c r="C9" s="213">
        <v>439</v>
      </c>
      <c r="D9" s="213">
        <v>339</v>
      </c>
      <c r="E9" s="213">
        <v>501</v>
      </c>
      <c r="F9" s="213">
        <v>406</v>
      </c>
      <c r="G9" s="97"/>
      <c r="H9" s="97"/>
      <c r="I9" s="97"/>
      <c r="J9" s="97"/>
    </row>
    <row r="10" spans="1:10" ht="18.75" x14ac:dyDescent="0.2">
      <c r="A10" s="273">
        <v>4</v>
      </c>
      <c r="B10" s="64" t="s">
        <v>8</v>
      </c>
      <c r="C10" s="212">
        <v>1369</v>
      </c>
      <c r="D10" s="212">
        <v>1065</v>
      </c>
      <c r="E10" s="212">
        <v>1841</v>
      </c>
      <c r="F10" s="212">
        <v>1700</v>
      </c>
      <c r="G10" s="97"/>
      <c r="H10" s="97"/>
      <c r="I10" s="97"/>
      <c r="J10" s="97"/>
    </row>
    <row r="11" spans="1:10" ht="18.75" x14ac:dyDescent="0.2">
      <c r="A11" s="35">
        <v>5</v>
      </c>
      <c r="B11" s="68" t="s">
        <v>9</v>
      </c>
      <c r="C11" s="213">
        <v>1074</v>
      </c>
      <c r="D11" s="213">
        <v>829</v>
      </c>
      <c r="E11" s="213">
        <v>1239</v>
      </c>
      <c r="F11" s="213">
        <v>1137</v>
      </c>
      <c r="G11" s="97"/>
      <c r="H11" s="97"/>
      <c r="I11" s="97"/>
      <c r="J11" s="97"/>
    </row>
    <row r="12" spans="1:10" ht="18.75" x14ac:dyDescent="0.2">
      <c r="A12" s="273">
        <v>6</v>
      </c>
      <c r="B12" s="64" t="s">
        <v>10</v>
      </c>
      <c r="C12" s="212">
        <v>1530</v>
      </c>
      <c r="D12" s="212">
        <v>1162</v>
      </c>
      <c r="E12" s="212">
        <v>1654</v>
      </c>
      <c r="F12" s="212">
        <v>1377</v>
      </c>
      <c r="G12" s="97"/>
      <c r="H12" s="97"/>
      <c r="I12" s="97"/>
      <c r="J12" s="97"/>
    </row>
    <row r="13" spans="1:10" ht="18.75" x14ac:dyDescent="0.2">
      <c r="A13" s="35">
        <v>7</v>
      </c>
      <c r="B13" s="68" t="s">
        <v>11</v>
      </c>
      <c r="C13" s="213">
        <v>220</v>
      </c>
      <c r="D13" s="213">
        <v>151</v>
      </c>
      <c r="E13" s="213">
        <v>252</v>
      </c>
      <c r="F13" s="213">
        <v>195</v>
      </c>
      <c r="G13" s="97"/>
      <c r="H13" s="97"/>
      <c r="I13" s="97"/>
      <c r="J13" s="97"/>
    </row>
    <row r="14" spans="1:10" ht="18.75" x14ac:dyDescent="0.2">
      <c r="A14" s="273">
        <v>8</v>
      </c>
      <c r="B14" s="64" t="s">
        <v>12</v>
      </c>
      <c r="C14" s="212">
        <v>288</v>
      </c>
      <c r="D14" s="212">
        <v>179</v>
      </c>
      <c r="E14" s="212">
        <v>353</v>
      </c>
      <c r="F14" s="212">
        <v>230</v>
      </c>
      <c r="G14" s="97"/>
      <c r="H14" s="97"/>
      <c r="I14" s="97"/>
      <c r="J14" s="97"/>
    </row>
    <row r="15" spans="1:10" ht="18.75" x14ac:dyDescent="0.2">
      <c r="A15" s="35">
        <v>9</v>
      </c>
      <c r="B15" s="68" t="s">
        <v>13</v>
      </c>
      <c r="C15" s="213">
        <v>519</v>
      </c>
      <c r="D15" s="213">
        <v>381</v>
      </c>
      <c r="E15" s="213">
        <v>635</v>
      </c>
      <c r="F15" s="213">
        <v>516</v>
      </c>
      <c r="G15" s="97"/>
      <c r="H15" s="97"/>
      <c r="I15" s="97"/>
      <c r="J15" s="97"/>
    </row>
    <row r="16" spans="1:10" ht="18.75" x14ac:dyDescent="0.2">
      <c r="A16" s="273">
        <v>10</v>
      </c>
      <c r="B16" s="64" t="s">
        <v>14</v>
      </c>
      <c r="C16" s="212">
        <v>246</v>
      </c>
      <c r="D16" s="212">
        <v>148</v>
      </c>
      <c r="E16" s="212">
        <v>274</v>
      </c>
      <c r="F16" s="212">
        <v>192</v>
      </c>
      <c r="G16" s="97"/>
      <c r="H16" s="97"/>
      <c r="I16" s="97"/>
      <c r="J16" s="97"/>
    </row>
    <row r="17" spans="1:10" ht="18.75" x14ac:dyDescent="0.2">
      <c r="A17" s="35">
        <v>11</v>
      </c>
      <c r="B17" s="68" t="s">
        <v>15</v>
      </c>
      <c r="C17" s="213">
        <v>781</v>
      </c>
      <c r="D17" s="213">
        <v>646</v>
      </c>
      <c r="E17" s="213">
        <v>979</v>
      </c>
      <c r="F17" s="213">
        <v>908</v>
      </c>
      <c r="G17" s="97"/>
      <c r="H17" s="97"/>
      <c r="I17" s="97"/>
      <c r="J17" s="97"/>
    </row>
    <row r="18" spans="1:10" ht="18.75" x14ac:dyDescent="0.2">
      <c r="A18" s="273">
        <v>12</v>
      </c>
      <c r="B18" s="64" t="s">
        <v>16</v>
      </c>
      <c r="C18" s="212">
        <v>486</v>
      </c>
      <c r="D18" s="212">
        <v>370</v>
      </c>
      <c r="E18" s="212">
        <v>547</v>
      </c>
      <c r="F18" s="212">
        <v>464</v>
      </c>
      <c r="G18" s="97"/>
      <c r="H18" s="97"/>
      <c r="I18" s="97"/>
      <c r="J18" s="97"/>
    </row>
    <row r="19" spans="1:10" ht="18.75" x14ac:dyDescent="0.2">
      <c r="A19" s="35">
        <v>13</v>
      </c>
      <c r="B19" s="68" t="s">
        <v>17</v>
      </c>
      <c r="C19" s="213">
        <v>359</v>
      </c>
      <c r="D19" s="213">
        <v>232</v>
      </c>
      <c r="E19" s="213">
        <v>395</v>
      </c>
      <c r="F19" s="213">
        <v>278</v>
      </c>
      <c r="G19" s="97"/>
      <c r="H19" s="97"/>
      <c r="I19" s="97"/>
      <c r="J19" s="97"/>
    </row>
    <row r="20" spans="1:10" ht="18.75" x14ac:dyDescent="0.2">
      <c r="A20" s="273">
        <v>14</v>
      </c>
      <c r="B20" s="64" t="s">
        <v>18</v>
      </c>
      <c r="C20" s="212">
        <v>804</v>
      </c>
      <c r="D20" s="212">
        <v>637</v>
      </c>
      <c r="E20" s="212">
        <v>889</v>
      </c>
      <c r="F20" s="212">
        <v>729</v>
      </c>
      <c r="G20" s="97"/>
      <c r="H20" s="97"/>
      <c r="I20" s="97"/>
      <c r="J20" s="97"/>
    </row>
    <row r="21" spans="1:10" ht="18.75" x14ac:dyDescent="0.2">
      <c r="A21" s="35">
        <v>15</v>
      </c>
      <c r="B21" s="68" t="s">
        <v>19</v>
      </c>
      <c r="C21" s="213">
        <v>117</v>
      </c>
      <c r="D21" s="213">
        <v>85</v>
      </c>
      <c r="E21" s="213">
        <v>127</v>
      </c>
      <c r="F21" s="213">
        <v>107</v>
      </c>
      <c r="G21" s="97"/>
      <c r="H21" s="97"/>
      <c r="I21" s="97"/>
      <c r="J21" s="97"/>
    </row>
    <row r="22" spans="1:10" ht="18.75" x14ac:dyDescent="0.2">
      <c r="A22" s="273">
        <v>16</v>
      </c>
      <c r="B22" s="64" t="s">
        <v>20</v>
      </c>
      <c r="C22" s="212">
        <v>0</v>
      </c>
      <c r="D22" s="212">
        <v>0</v>
      </c>
      <c r="E22" s="212">
        <v>0</v>
      </c>
      <c r="F22" s="212">
        <v>0</v>
      </c>
      <c r="H22" s="97"/>
      <c r="I22" s="97"/>
      <c r="J22" s="97"/>
    </row>
    <row r="23" spans="1:10" ht="18.75" x14ac:dyDescent="0.2">
      <c r="A23" s="35">
        <v>17</v>
      </c>
      <c r="B23" s="68" t="s">
        <v>21</v>
      </c>
      <c r="C23" s="61">
        <v>263</v>
      </c>
      <c r="D23" s="61">
        <v>159</v>
      </c>
      <c r="E23" s="61">
        <v>303</v>
      </c>
      <c r="F23" s="61">
        <v>212</v>
      </c>
      <c r="G23" s="97"/>
      <c r="H23" s="97"/>
      <c r="I23" s="97"/>
      <c r="J23" s="97"/>
    </row>
    <row r="24" spans="1:10" ht="18.75" x14ac:dyDescent="0.2">
      <c r="A24" s="273">
        <v>18</v>
      </c>
      <c r="B24" s="64" t="s">
        <v>22</v>
      </c>
      <c r="C24" s="65">
        <v>456</v>
      </c>
      <c r="D24" s="65">
        <v>383</v>
      </c>
      <c r="E24" s="65">
        <v>559</v>
      </c>
      <c r="F24" s="65">
        <v>531</v>
      </c>
      <c r="G24" s="97"/>
      <c r="I24" s="97"/>
      <c r="J24" s="97"/>
    </row>
    <row r="25" spans="1:10" s="98" customFormat="1" ht="18.75" x14ac:dyDescent="0.2">
      <c r="A25" s="408" t="s">
        <v>23</v>
      </c>
      <c r="B25" s="409"/>
      <c r="C25" s="214">
        <v>9810</v>
      </c>
      <c r="D25" s="214">
        <v>7814</v>
      </c>
      <c r="E25" s="69">
        <v>11589</v>
      </c>
      <c r="F25" s="214">
        <v>9906</v>
      </c>
      <c r="I25" s="93"/>
    </row>
    <row r="26" spans="1:10" ht="15.75" x14ac:dyDescent="0.25">
      <c r="A26" s="150"/>
      <c r="B26" s="150"/>
      <c r="C26" s="150"/>
      <c r="D26" s="150"/>
      <c r="E26" s="150"/>
      <c r="F26" s="150"/>
    </row>
    <row r="27" spans="1:10" x14ac:dyDescent="0.2">
      <c r="A27" s="215"/>
      <c r="B27" s="215"/>
      <c r="C27" s="215"/>
      <c r="D27" s="215"/>
      <c r="E27" s="215"/>
      <c r="F27" s="215"/>
    </row>
    <row r="28" spans="1:10" ht="29.25" customHeight="1" x14ac:dyDescent="0.2">
      <c r="A28" s="407" t="s">
        <v>254</v>
      </c>
      <c r="B28" s="407"/>
      <c r="C28" s="407"/>
      <c r="D28" s="407"/>
      <c r="E28" s="407"/>
      <c r="F28" s="407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O25" sqref="O25"/>
    </sheetView>
  </sheetViews>
  <sheetFormatPr defaultRowHeight="12.75" x14ac:dyDescent="0.2"/>
  <cols>
    <col min="1" max="1" width="3.5703125" style="107" customWidth="1"/>
    <col min="2" max="2" width="24" style="107" customWidth="1"/>
    <col min="3" max="3" width="11.5703125" style="107" customWidth="1"/>
    <col min="4" max="4" width="10.5703125" style="107" customWidth="1"/>
    <col min="5" max="5" width="10.7109375" style="107" customWidth="1"/>
    <col min="6" max="6" width="10.28515625" style="107" customWidth="1"/>
    <col min="7" max="7" width="10.140625" style="107" customWidth="1"/>
    <col min="8" max="8" width="12.28515625" style="138" customWidth="1"/>
    <col min="9" max="9" width="10.7109375" style="107" customWidth="1"/>
    <col min="10" max="10" width="10.5703125" style="107" customWidth="1"/>
    <col min="11" max="11" width="11.5703125" style="107" customWidth="1"/>
    <col min="12" max="14" width="9.42578125" style="107" customWidth="1"/>
    <col min="15" max="15" width="16.42578125" style="107" customWidth="1"/>
    <col min="16" max="16" width="16" style="107" customWidth="1"/>
    <col min="17" max="16384" width="9.140625" style="107"/>
  </cols>
  <sheetData>
    <row r="1" spans="1:16" ht="18.75" customHeight="1" x14ac:dyDescent="0.2">
      <c r="A1" s="315" t="s">
        <v>269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6" ht="39" customHeight="1" x14ac:dyDescent="0.2">
      <c r="A2" s="318" t="s">
        <v>49</v>
      </c>
      <c r="B2" s="316" t="s">
        <v>2</v>
      </c>
      <c r="C2" s="316" t="s">
        <v>236</v>
      </c>
      <c r="D2" s="318"/>
      <c r="E2" s="318"/>
      <c r="F2" s="318"/>
      <c r="G2" s="318"/>
      <c r="H2" s="316" t="s">
        <v>235</v>
      </c>
      <c r="I2" s="318"/>
      <c r="J2" s="318"/>
      <c r="K2" s="318"/>
      <c r="L2" s="318"/>
      <c r="M2" s="318"/>
      <c r="N2" s="318"/>
      <c r="O2" s="318"/>
    </row>
    <row r="3" spans="1:16" ht="15.75" customHeight="1" x14ac:dyDescent="0.2">
      <c r="A3" s="318"/>
      <c r="B3" s="318"/>
      <c r="C3" s="320" t="s">
        <v>80</v>
      </c>
      <c r="D3" s="318" t="s">
        <v>234</v>
      </c>
      <c r="E3" s="318" t="s">
        <v>233</v>
      </c>
      <c r="F3" s="318" t="s">
        <v>232</v>
      </c>
      <c r="G3" s="322" t="s">
        <v>231</v>
      </c>
      <c r="H3" s="320" t="s">
        <v>80</v>
      </c>
      <c r="I3" s="316" t="s">
        <v>230</v>
      </c>
      <c r="J3" s="316" t="s">
        <v>229</v>
      </c>
      <c r="K3" s="316" t="s">
        <v>228</v>
      </c>
      <c r="L3" s="316"/>
      <c r="M3" s="318"/>
      <c r="N3" s="318"/>
      <c r="O3" s="318"/>
    </row>
    <row r="4" spans="1:16" ht="15.75" x14ac:dyDescent="0.25">
      <c r="A4" s="318"/>
      <c r="B4" s="318"/>
      <c r="C4" s="321"/>
      <c r="D4" s="318"/>
      <c r="E4" s="318"/>
      <c r="F4" s="318"/>
      <c r="G4" s="318"/>
      <c r="H4" s="321"/>
      <c r="I4" s="316"/>
      <c r="J4" s="316"/>
      <c r="K4" s="276" t="s">
        <v>227</v>
      </c>
      <c r="L4" s="276" t="s">
        <v>226</v>
      </c>
      <c r="M4" s="276" t="s">
        <v>225</v>
      </c>
      <c r="N4" s="276" t="s">
        <v>224</v>
      </c>
      <c r="O4" s="274" t="s">
        <v>130</v>
      </c>
      <c r="P4" s="144"/>
    </row>
    <row r="5" spans="1:16" ht="15.75" x14ac:dyDescent="0.25">
      <c r="A5" s="35">
        <v>1</v>
      </c>
      <c r="B5" s="42" t="s">
        <v>73</v>
      </c>
      <c r="C5" s="152">
        <f>SUM(D5:G5)</f>
        <v>2970</v>
      </c>
      <c r="D5" s="153">
        <v>335</v>
      </c>
      <c r="E5" s="153">
        <v>1089</v>
      </c>
      <c r="F5" s="153">
        <v>1379</v>
      </c>
      <c r="G5" s="153">
        <v>167</v>
      </c>
      <c r="H5" s="152">
        <v>2803</v>
      </c>
      <c r="I5" s="153">
        <v>1511</v>
      </c>
      <c r="J5" s="153">
        <v>1292</v>
      </c>
      <c r="K5" s="153">
        <v>155</v>
      </c>
      <c r="L5" s="153">
        <v>175</v>
      </c>
      <c r="M5" s="153">
        <v>254</v>
      </c>
      <c r="N5" s="153">
        <v>299</v>
      </c>
      <c r="O5" s="152">
        <f t="shared" ref="O5:O22" si="0">SUM(K5:N5)</f>
        <v>883</v>
      </c>
      <c r="P5" s="144"/>
    </row>
    <row r="6" spans="1:16" ht="15.75" x14ac:dyDescent="0.25">
      <c r="A6" s="273">
        <v>2</v>
      </c>
      <c r="B6" s="48" t="s">
        <v>72</v>
      </c>
      <c r="C6" s="152">
        <f t="shared" ref="C6:C22" si="1">SUM(D6:G6)</f>
        <v>3314</v>
      </c>
      <c r="D6" s="273">
        <v>306</v>
      </c>
      <c r="E6" s="273">
        <v>1351</v>
      </c>
      <c r="F6" s="273">
        <v>1509</v>
      </c>
      <c r="G6" s="273">
        <v>148</v>
      </c>
      <c r="H6" s="152">
        <v>3166</v>
      </c>
      <c r="I6" s="273">
        <v>1860</v>
      </c>
      <c r="J6" s="273">
        <v>1306</v>
      </c>
      <c r="K6" s="273">
        <v>136</v>
      </c>
      <c r="L6" s="273">
        <v>197</v>
      </c>
      <c r="M6" s="273">
        <v>278</v>
      </c>
      <c r="N6" s="273">
        <v>280</v>
      </c>
      <c r="O6" s="152">
        <f t="shared" si="0"/>
        <v>891</v>
      </c>
      <c r="P6" s="144"/>
    </row>
    <row r="7" spans="1:16" ht="15.75" x14ac:dyDescent="0.25">
      <c r="A7" s="35">
        <v>3</v>
      </c>
      <c r="B7" s="42" t="s">
        <v>71</v>
      </c>
      <c r="C7" s="152">
        <f t="shared" si="1"/>
        <v>7734</v>
      </c>
      <c r="D7" s="153">
        <v>656</v>
      </c>
      <c r="E7" s="153">
        <v>3742</v>
      </c>
      <c r="F7" s="153">
        <v>3037</v>
      </c>
      <c r="G7" s="153">
        <v>299</v>
      </c>
      <c r="H7" s="152">
        <v>7435</v>
      </c>
      <c r="I7" s="153">
        <v>4535</v>
      </c>
      <c r="J7" s="153">
        <v>2900</v>
      </c>
      <c r="K7" s="153">
        <v>333</v>
      </c>
      <c r="L7" s="153">
        <v>425</v>
      </c>
      <c r="M7" s="153">
        <v>538</v>
      </c>
      <c r="N7" s="153">
        <v>593</v>
      </c>
      <c r="O7" s="152">
        <f t="shared" si="0"/>
        <v>1889</v>
      </c>
      <c r="P7" s="144"/>
    </row>
    <row r="8" spans="1:16" ht="15.75" x14ac:dyDescent="0.25">
      <c r="A8" s="273">
        <v>4</v>
      </c>
      <c r="B8" s="48" t="s">
        <v>70</v>
      </c>
      <c r="C8" s="152">
        <f t="shared" si="1"/>
        <v>23113</v>
      </c>
      <c r="D8" s="273">
        <v>1861</v>
      </c>
      <c r="E8" s="273">
        <v>10286</v>
      </c>
      <c r="F8" s="273">
        <v>9882</v>
      </c>
      <c r="G8" s="273">
        <v>1084</v>
      </c>
      <c r="H8" s="152">
        <v>22029</v>
      </c>
      <c r="I8" s="273">
        <v>13649</v>
      </c>
      <c r="J8" s="273">
        <v>8380</v>
      </c>
      <c r="K8" s="273">
        <v>792</v>
      </c>
      <c r="L8" s="273">
        <v>1471</v>
      </c>
      <c r="M8" s="273">
        <v>1417</v>
      </c>
      <c r="N8" s="273">
        <v>1856</v>
      </c>
      <c r="O8" s="152">
        <f t="shared" si="0"/>
        <v>5536</v>
      </c>
      <c r="P8" s="144"/>
    </row>
    <row r="9" spans="1:16" ht="15.75" x14ac:dyDescent="0.25">
      <c r="A9" s="35">
        <v>5</v>
      </c>
      <c r="B9" s="42" t="s">
        <v>69</v>
      </c>
      <c r="C9" s="152">
        <f t="shared" si="1"/>
        <v>14614</v>
      </c>
      <c r="D9" s="153">
        <v>1095</v>
      </c>
      <c r="E9" s="153">
        <v>7073</v>
      </c>
      <c r="F9" s="153">
        <v>5995</v>
      </c>
      <c r="G9" s="153">
        <v>451</v>
      </c>
      <c r="H9" s="152">
        <v>14163</v>
      </c>
      <c r="I9" s="153">
        <v>9035</v>
      </c>
      <c r="J9" s="153">
        <v>5128</v>
      </c>
      <c r="K9" s="153">
        <v>439</v>
      </c>
      <c r="L9" s="153">
        <v>627</v>
      </c>
      <c r="M9" s="153">
        <v>753</v>
      </c>
      <c r="N9" s="153">
        <v>1017</v>
      </c>
      <c r="O9" s="152">
        <f t="shared" si="0"/>
        <v>2836</v>
      </c>
      <c r="P9" s="144"/>
    </row>
    <row r="10" spans="1:16" ht="15.75" x14ac:dyDescent="0.25">
      <c r="A10" s="273">
        <v>6</v>
      </c>
      <c r="B10" s="48" t="s">
        <v>10</v>
      </c>
      <c r="C10" s="152">
        <f t="shared" si="1"/>
        <v>15716</v>
      </c>
      <c r="D10" s="273">
        <v>1417</v>
      </c>
      <c r="E10" s="273">
        <v>7109</v>
      </c>
      <c r="F10" s="273">
        <v>6443</v>
      </c>
      <c r="G10" s="273">
        <v>747</v>
      </c>
      <c r="H10" s="152">
        <v>14969</v>
      </c>
      <c r="I10" s="273">
        <v>9031</v>
      </c>
      <c r="J10" s="273">
        <v>5938</v>
      </c>
      <c r="K10" s="273">
        <v>585</v>
      </c>
      <c r="L10" s="273">
        <v>679</v>
      </c>
      <c r="M10" s="273">
        <v>1033</v>
      </c>
      <c r="N10" s="273">
        <v>1114</v>
      </c>
      <c r="O10" s="152">
        <f t="shared" si="0"/>
        <v>3411</v>
      </c>
      <c r="P10" s="144"/>
    </row>
    <row r="11" spans="1:16" ht="15.75" x14ac:dyDescent="0.25">
      <c r="A11" s="35">
        <v>7</v>
      </c>
      <c r="B11" s="42" t="s">
        <v>11</v>
      </c>
      <c r="C11" s="152">
        <f t="shared" si="1"/>
        <v>6121</v>
      </c>
      <c r="D11" s="153">
        <v>511</v>
      </c>
      <c r="E11" s="153">
        <v>2391</v>
      </c>
      <c r="F11" s="153">
        <v>2977</v>
      </c>
      <c r="G11" s="153">
        <v>242</v>
      </c>
      <c r="H11" s="152">
        <v>5879</v>
      </c>
      <c r="I11" s="153">
        <v>3538</v>
      </c>
      <c r="J11" s="153">
        <v>2341</v>
      </c>
      <c r="K11" s="153">
        <v>247</v>
      </c>
      <c r="L11" s="153">
        <v>333</v>
      </c>
      <c r="M11" s="153">
        <v>435</v>
      </c>
      <c r="N11" s="153">
        <v>473</v>
      </c>
      <c r="O11" s="152">
        <f t="shared" si="0"/>
        <v>1488</v>
      </c>
      <c r="P11" s="144"/>
    </row>
    <row r="12" spans="1:16" ht="15.75" x14ac:dyDescent="0.25">
      <c r="A12" s="273">
        <v>8</v>
      </c>
      <c r="B12" s="48" t="s">
        <v>12</v>
      </c>
      <c r="C12" s="152">
        <f t="shared" si="1"/>
        <v>3779</v>
      </c>
      <c r="D12" s="273">
        <v>376</v>
      </c>
      <c r="E12" s="273">
        <v>1478</v>
      </c>
      <c r="F12" s="273">
        <v>1729</v>
      </c>
      <c r="G12" s="273">
        <v>196</v>
      </c>
      <c r="H12" s="152">
        <v>3583</v>
      </c>
      <c r="I12" s="273">
        <v>2139</v>
      </c>
      <c r="J12" s="273">
        <v>1444</v>
      </c>
      <c r="K12" s="273">
        <v>173</v>
      </c>
      <c r="L12" s="273">
        <v>210</v>
      </c>
      <c r="M12" s="273">
        <v>254</v>
      </c>
      <c r="N12" s="273">
        <v>299</v>
      </c>
      <c r="O12" s="152">
        <f t="shared" si="0"/>
        <v>936</v>
      </c>
      <c r="P12" s="144"/>
    </row>
    <row r="13" spans="1:16" ht="15.75" x14ac:dyDescent="0.25">
      <c r="A13" s="35">
        <v>9</v>
      </c>
      <c r="B13" s="42" t="s">
        <v>13</v>
      </c>
      <c r="C13" s="152">
        <f t="shared" si="1"/>
        <v>6844</v>
      </c>
      <c r="D13" s="153">
        <v>653</v>
      </c>
      <c r="E13" s="153">
        <v>2381</v>
      </c>
      <c r="F13" s="153">
        <v>3507</v>
      </c>
      <c r="G13" s="153">
        <v>303</v>
      </c>
      <c r="H13" s="152">
        <v>6541</v>
      </c>
      <c r="I13" s="153">
        <v>4003</v>
      </c>
      <c r="J13" s="153">
        <v>2538</v>
      </c>
      <c r="K13" s="153">
        <v>246</v>
      </c>
      <c r="L13" s="153">
        <v>350</v>
      </c>
      <c r="M13" s="153">
        <v>384</v>
      </c>
      <c r="N13" s="153">
        <v>530</v>
      </c>
      <c r="O13" s="152">
        <f t="shared" si="0"/>
        <v>1510</v>
      </c>
      <c r="P13" s="144"/>
    </row>
    <row r="14" spans="1:16" ht="15.75" x14ac:dyDescent="0.25">
      <c r="A14" s="273">
        <v>10</v>
      </c>
      <c r="B14" s="48" t="s">
        <v>14</v>
      </c>
      <c r="C14" s="152">
        <f t="shared" si="1"/>
        <v>2335</v>
      </c>
      <c r="D14" s="273">
        <v>225</v>
      </c>
      <c r="E14" s="273">
        <v>918</v>
      </c>
      <c r="F14" s="273">
        <v>1095</v>
      </c>
      <c r="G14" s="273">
        <v>97</v>
      </c>
      <c r="H14" s="152">
        <v>2238</v>
      </c>
      <c r="I14" s="273">
        <v>1296</v>
      </c>
      <c r="J14" s="273">
        <v>942</v>
      </c>
      <c r="K14" s="273">
        <v>94</v>
      </c>
      <c r="L14" s="273">
        <v>130</v>
      </c>
      <c r="M14" s="273">
        <v>198</v>
      </c>
      <c r="N14" s="273">
        <v>185</v>
      </c>
      <c r="O14" s="152">
        <f t="shared" si="0"/>
        <v>607</v>
      </c>
      <c r="P14" s="144"/>
    </row>
    <row r="15" spans="1:16" ht="15.75" x14ac:dyDescent="0.25">
      <c r="A15" s="35">
        <v>11</v>
      </c>
      <c r="B15" s="42" t="s">
        <v>15</v>
      </c>
      <c r="C15" s="152">
        <f t="shared" si="1"/>
        <v>4532</v>
      </c>
      <c r="D15" s="153">
        <v>391</v>
      </c>
      <c r="E15" s="153">
        <v>2022</v>
      </c>
      <c r="F15" s="153">
        <v>1910</v>
      </c>
      <c r="G15" s="153">
        <v>209</v>
      </c>
      <c r="H15" s="152">
        <v>4323</v>
      </c>
      <c r="I15" s="153">
        <v>2622</v>
      </c>
      <c r="J15" s="153">
        <v>1701</v>
      </c>
      <c r="K15" s="153">
        <v>168</v>
      </c>
      <c r="L15" s="153">
        <v>214</v>
      </c>
      <c r="M15" s="153">
        <v>361</v>
      </c>
      <c r="N15" s="153">
        <v>347</v>
      </c>
      <c r="O15" s="152">
        <f t="shared" si="0"/>
        <v>1090</v>
      </c>
      <c r="P15" s="144"/>
    </row>
    <row r="16" spans="1:16" ht="15.75" x14ac:dyDescent="0.25">
      <c r="A16" s="273">
        <v>12</v>
      </c>
      <c r="B16" s="48" t="s">
        <v>16</v>
      </c>
      <c r="C16" s="152">
        <f t="shared" si="1"/>
        <v>6004</v>
      </c>
      <c r="D16" s="273">
        <v>578</v>
      </c>
      <c r="E16" s="273">
        <v>2390</v>
      </c>
      <c r="F16" s="273">
        <v>2797</v>
      </c>
      <c r="G16" s="273">
        <v>239</v>
      </c>
      <c r="H16" s="152">
        <v>5765</v>
      </c>
      <c r="I16" s="273">
        <v>3432</v>
      </c>
      <c r="J16" s="273">
        <v>2333</v>
      </c>
      <c r="K16" s="273">
        <v>238</v>
      </c>
      <c r="L16" s="273">
        <v>302</v>
      </c>
      <c r="M16" s="273">
        <v>383</v>
      </c>
      <c r="N16" s="273">
        <v>494</v>
      </c>
      <c r="O16" s="152">
        <f t="shared" si="0"/>
        <v>1417</v>
      </c>
      <c r="P16" s="144"/>
    </row>
    <row r="17" spans="1:16" ht="15.75" x14ac:dyDescent="0.25">
      <c r="A17" s="35">
        <v>13</v>
      </c>
      <c r="B17" s="42" t="s">
        <v>17</v>
      </c>
      <c r="C17" s="152">
        <f t="shared" si="1"/>
        <v>2804</v>
      </c>
      <c r="D17" s="153">
        <v>301</v>
      </c>
      <c r="E17" s="153">
        <v>992</v>
      </c>
      <c r="F17" s="153">
        <v>1378</v>
      </c>
      <c r="G17" s="153">
        <v>133</v>
      </c>
      <c r="H17" s="152">
        <v>2671</v>
      </c>
      <c r="I17" s="153">
        <v>1517</v>
      </c>
      <c r="J17" s="153">
        <v>1154</v>
      </c>
      <c r="K17" s="153">
        <v>151</v>
      </c>
      <c r="L17" s="153">
        <v>163</v>
      </c>
      <c r="M17" s="153">
        <v>215</v>
      </c>
      <c r="N17" s="153">
        <v>263</v>
      </c>
      <c r="O17" s="152">
        <f t="shared" si="0"/>
        <v>792</v>
      </c>
      <c r="P17" s="144"/>
    </row>
    <row r="18" spans="1:16" ht="15.75" x14ac:dyDescent="0.25">
      <c r="A18" s="273">
        <v>14</v>
      </c>
      <c r="B18" s="48" t="s">
        <v>18</v>
      </c>
      <c r="C18" s="152">
        <f t="shared" si="1"/>
        <v>4613</v>
      </c>
      <c r="D18" s="273">
        <v>380</v>
      </c>
      <c r="E18" s="273">
        <v>1857</v>
      </c>
      <c r="F18" s="273">
        <v>2186</v>
      </c>
      <c r="G18" s="273">
        <v>190</v>
      </c>
      <c r="H18" s="152">
        <v>4423</v>
      </c>
      <c r="I18" s="273">
        <v>2669</v>
      </c>
      <c r="J18" s="273">
        <v>1754</v>
      </c>
      <c r="K18" s="273">
        <v>150</v>
      </c>
      <c r="L18" s="273">
        <v>254</v>
      </c>
      <c r="M18" s="273">
        <v>261</v>
      </c>
      <c r="N18" s="273">
        <v>376</v>
      </c>
      <c r="O18" s="152">
        <f t="shared" si="0"/>
        <v>1041</v>
      </c>
      <c r="P18" s="144"/>
    </row>
    <row r="19" spans="1:16" ht="15.75" x14ac:dyDescent="0.25">
      <c r="A19" s="35">
        <v>15</v>
      </c>
      <c r="B19" s="42" t="s">
        <v>19</v>
      </c>
      <c r="C19" s="152">
        <f t="shared" si="1"/>
        <v>4182</v>
      </c>
      <c r="D19" s="153">
        <v>415</v>
      </c>
      <c r="E19" s="153">
        <v>1856</v>
      </c>
      <c r="F19" s="153">
        <v>1734</v>
      </c>
      <c r="G19" s="153">
        <v>177</v>
      </c>
      <c r="H19" s="152">
        <v>4005</v>
      </c>
      <c r="I19" s="153">
        <v>2426</v>
      </c>
      <c r="J19" s="153">
        <v>1579</v>
      </c>
      <c r="K19" s="153">
        <v>195</v>
      </c>
      <c r="L19" s="153">
        <v>254</v>
      </c>
      <c r="M19" s="153">
        <v>309</v>
      </c>
      <c r="N19" s="153">
        <v>374</v>
      </c>
      <c r="O19" s="152">
        <f t="shared" si="0"/>
        <v>1132</v>
      </c>
      <c r="P19" s="144"/>
    </row>
    <row r="20" spans="1:16" ht="15.75" x14ac:dyDescent="0.25">
      <c r="A20" s="273">
        <v>16</v>
      </c>
      <c r="B20" s="48" t="s">
        <v>20</v>
      </c>
      <c r="C20" s="152">
        <f t="shared" si="1"/>
        <v>3218</v>
      </c>
      <c r="D20" s="273">
        <v>403</v>
      </c>
      <c r="E20" s="273">
        <v>1340</v>
      </c>
      <c r="F20" s="273">
        <v>1265</v>
      </c>
      <c r="G20" s="273">
        <v>210</v>
      </c>
      <c r="H20" s="152">
        <v>3008</v>
      </c>
      <c r="I20" s="273">
        <v>1768</v>
      </c>
      <c r="J20" s="273">
        <v>1240</v>
      </c>
      <c r="K20" s="273">
        <v>94</v>
      </c>
      <c r="L20" s="273">
        <v>148</v>
      </c>
      <c r="M20" s="273">
        <v>226</v>
      </c>
      <c r="N20" s="273">
        <v>219</v>
      </c>
      <c r="O20" s="152">
        <f t="shared" si="0"/>
        <v>687</v>
      </c>
      <c r="P20" s="144"/>
    </row>
    <row r="21" spans="1:16" ht="15.75" x14ac:dyDescent="0.25">
      <c r="A21" s="35">
        <v>17</v>
      </c>
      <c r="B21" s="42" t="s">
        <v>21</v>
      </c>
      <c r="C21" s="152">
        <f t="shared" si="1"/>
        <v>5216</v>
      </c>
      <c r="D21" s="153">
        <v>683</v>
      </c>
      <c r="E21" s="153">
        <v>2116</v>
      </c>
      <c r="F21" s="153">
        <v>2150</v>
      </c>
      <c r="G21" s="153">
        <v>267</v>
      </c>
      <c r="H21" s="152">
        <v>4949</v>
      </c>
      <c r="I21" s="153">
        <v>2691</v>
      </c>
      <c r="J21" s="153">
        <v>2258</v>
      </c>
      <c r="K21" s="153">
        <v>233</v>
      </c>
      <c r="L21" s="153">
        <v>267</v>
      </c>
      <c r="M21" s="153">
        <v>413</v>
      </c>
      <c r="N21" s="153">
        <v>449</v>
      </c>
      <c r="O21" s="152">
        <f t="shared" si="0"/>
        <v>1362</v>
      </c>
      <c r="P21" s="144"/>
    </row>
    <row r="22" spans="1:16" ht="15.75" x14ac:dyDescent="0.25">
      <c r="A22" s="273">
        <v>18</v>
      </c>
      <c r="B22" s="48" t="s">
        <v>22</v>
      </c>
      <c r="C22" s="152">
        <f t="shared" si="1"/>
        <v>8148</v>
      </c>
      <c r="D22" s="273">
        <v>726</v>
      </c>
      <c r="E22" s="273">
        <v>3505</v>
      </c>
      <c r="F22" s="273">
        <v>3539</v>
      </c>
      <c r="G22" s="273">
        <v>378</v>
      </c>
      <c r="H22" s="152">
        <v>7770</v>
      </c>
      <c r="I22" s="273">
        <v>4772</v>
      </c>
      <c r="J22" s="273">
        <v>2998</v>
      </c>
      <c r="K22" s="273">
        <v>306</v>
      </c>
      <c r="L22" s="273">
        <v>412</v>
      </c>
      <c r="M22" s="273">
        <v>497</v>
      </c>
      <c r="N22" s="273">
        <v>712</v>
      </c>
      <c r="O22" s="152">
        <f t="shared" si="0"/>
        <v>1927</v>
      </c>
      <c r="P22" s="144"/>
    </row>
    <row r="23" spans="1:16" ht="15.75" x14ac:dyDescent="0.25">
      <c r="A23" s="319" t="s">
        <v>23</v>
      </c>
      <c r="B23" s="319"/>
      <c r="C23" s="152">
        <f>SUM(C5:C22)</f>
        <v>125257</v>
      </c>
      <c r="D23" s="133">
        <f>SUM(D5:D22)</f>
        <v>11312</v>
      </c>
      <c r="E23" s="133">
        <f>SUM(E5:E22)</f>
        <v>53896</v>
      </c>
      <c r="F23" s="133">
        <f>SUM(F5:F22)</f>
        <v>54512</v>
      </c>
      <c r="G23" s="133">
        <f>SUM(G5:G22)</f>
        <v>5537</v>
      </c>
      <c r="H23" s="152">
        <f t="shared" ref="H23" si="2">SUM(I23:J23)</f>
        <v>119720</v>
      </c>
      <c r="I23" s="133">
        <f t="shared" ref="I23:O23" si="3">SUM(I5:I22)</f>
        <v>72494</v>
      </c>
      <c r="J23" s="133">
        <f t="shared" si="3"/>
        <v>47226</v>
      </c>
      <c r="K23" s="133">
        <f t="shared" si="3"/>
        <v>4735</v>
      </c>
      <c r="L23" s="133">
        <f t="shared" si="3"/>
        <v>6611</v>
      </c>
      <c r="M23" s="133">
        <f t="shared" si="3"/>
        <v>8209</v>
      </c>
      <c r="N23" s="133">
        <f t="shared" si="3"/>
        <v>9880</v>
      </c>
      <c r="O23" s="152">
        <f t="shared" si="3"/>
        <v>29435</v>
      </c>
      <c r="P23" s="144"/>
    </row>
    <row r="24" spans="1:16" x14ac:dyDescent="0.2">
      <c r="B24" s="317"/>
      <c r="C24" s="317"/>
      <c r="D24" s="317"/>
      <c r="E24" s="317"/>
      <c r="F24" s="317"/>
      <c r="G24" s="317"/>
      <c r="H24" s="317"/>
      <c r="I24" s="139"/>
      <c r="J24" s="139"/>
      <c r="O24" s="143"/>
    </row>
    <row r="25" spans="1:16" x14ac:dyDescent="0.2">
      <c r="B25" s="139"/>
      <c r="C25" s="141"/>
      <c r="D25" s="141"/>
      <c r="E25" s="141"/>
      <c r="F25" s="141"/>
      <c r="G25" s="141"/>
      <c r="H25" s="142"/>
      <c r="I25" s="141"/>
      <c r="J25" s="141"/>
      <c r="K25" s="141"/>
      <c r="L25" s="141"/>
      <c r="M25" s="141"/>
      <c r="N25" s="141"/>
    </row>
    <row r="26" spans="1:16" x14ac:dyDescent="0.2">
      <c r="B26" s="139"/>
      <c r="C26" s="139"/>
      <c r="D26" s="139"/>
      <c r="E26" s="139"/>
      <c r="F26" s="139"/>
      <c r="G26" s="139"/>
      <c r="H26" s="140"/>
      <c r="I26" s="139"/>
      <c r="J26" s="139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N23" sqref="N23"/>
    </sheetView>
  </sheetViews>
  <sheetFormatPr defaultColWidth="12" defaultRowHeight="12.75" x14ac:dyDescent="0.2"/>
  <cols>
    <col min="1" max="1" width="4" style="120" customWidth="1"/>
    <col min="2" max="2" width="21.7109375" style="118" bestFit="1" customWidth="1"/>
    <col min="3" max="3" width="11" style="118" customWidth="1"/>
    <col min="4" max="4" width="10.5703125" style="118" customWidth="1"/>
    <col min="5" max="5" width="12.28515625" style="118" customWidth="1"/>
    <col min="6" max="6" width="11.7109375" style="118" customWidth="1"/>
    <col min="7" max="7" width="12" style="118" customWidth="1"/>
    <col min="8" max="11" width="8.28515625" style="118" customWidth="1"/>
    <col min="12" max="12" width="10.42578125" style="118" customWidth="1"/>
    <col min="13" max="13" width="10.140625" style="118" customWidth="1"/>
    <col min="14" max="62" width="12" style="119"/>
    <col min="63" max="16384" width="12" style="118"/>
  </cols>
  <sheetData>
    <row r="1" spans="1:62" s="126" customFormat="1" ht="65.25" customHeight="1" x14ac:dyDescent="0.2">
      <c r="A1" s="413" t="s">
        <v>368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</row>
    <row r="2" spans="1:62" ht="76.5" customHeight="1" x14ac:dyDescent="0.2">
      <c r="A2" s="414" t="s">
        <v>1</v>
      </c>
      <c r="B2" s="414" t="s">
        <v>2</v>
      </c>
      <c r="C2" s="416" t="s">
        <v>84</v>
      </c>
      <c r="D2" s="417"/>
      <c r="E2" s="416" t="s">
        <v>83</v>
      </c>
      <c r="F2" s="418"/>
      <c r="G2" s="419" t="s">
        <v>82</v>
      </c>
      <c r="H2" s="419"/>
      <c r="I2" s="419"/>
      <c r="J2" s="419"/>
      <c r="K2" s="419"/>
      <c r="L2" s="321" t="s">
        <v>260</v>
      </c>
      <c r="M2" s="321"/>
    </row>
    <row r="3" spans="1:62" ht="16.5" customHeight="1" x14ac:dyDescent="0.2">
      <c r="A3" s="415"/>
      <c r="B3" s="415"/>
      <c r="C3" s="321" t="s">
        <v>29</v>
      </c>
      <c r="D3" s="321" t="s">
        <v>74</v>
      </c>
      <c r="E3" s="321" t="s">
        <v>29</v>
      </c>
      <c r="F3" s="419" t="s">
        <v>81</v>
      </c>
      <c r="G3" s="321" t="s">
        <v>80</v>
      </c>
      <c r="H3" s="321" t="s">
        <v>79</v>
      </c>
      <c r="I3" s="321" t="s">
        <v>78</v>
      </c>
      <c r="J3" s="321" t="s">
        <v>77</v>
      </c>
      <c r="K3" s="321" t="s">
        <v>76</v>
      </c>
      <c r="L3" s="321" t="s">
        <v>75</v>
      </c>
      <c r="M3" s="321"/>
    </row>
    <row r="4" spans="1:62" ht="35.25" customHeight="1" x14ac:dyDescent="0.2">
      <c r="A4" s="414"/>
      <c r="B4" s="414"/>
      <c r="C4" s="321"/>
      <c r="D4" s="321"/>
      <c r="E4" s="321"/>
      <c r="F4" s="423"/>
      <c r="G4" s="321"/>
      <c r="H4" s="321"/>
      <c r="I4" s="321"/>
      <c r="J4" s="321"/>
      <c r="K4" s="321"/>
      <c r="L4" s="299" t="s">
        <v>29</v>
      </c>
      <c r="M4" s="299" t="s">
        <v>74</v>
      </c>
    </row>
    <row r="5" spans="1:62" s="125" customFormat="1" ht="15.75" customHeight="1" x14ac:dyDescent="0.25">
      <c r="A5" s="216">
        <v>1</v>
      </c>
      <c r="B5" s="217" t="s">
        <v>73</v>
      </c>
      <c r="C5" s="173">
        <v>264</v>
      </c>
      <c r="D5" s="173">
        <v>267</v>
      </c>
      <c r="E5" s="173">
        <v>249</v>
      </c>
      <c r="F5" s="173">
        <v>425</v>
      </c>
      <c r="G5" s="218">
        <f t="shared" ref="G5:G14" si="0">SUM(H5:K5)</f>
        <v>86</v>
      </c>
      <c r="H5" s="219">
        <v>71</v>
      </c>
      <c r="I5" s="219">
        <v>15</v>
      </c>
      <c r="J5" s="219">
        <v>0</v>
      </c>
      <c r="K5" s="219">
        <v>0</v>
      </c>
      <c r="L5" s="173">
        <v>380</v>
      </c>
      <c r="M5" s="173">
        <v>711</v>
      </c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</row>
    <row r="6" spans="1:62" s="122" customFormat="1" ht="15.75" customHeight="1" x14ac:dyDescent="0.25">
      <c r="A6" s="35">
        <v>2</v>
      </c>
      <c r="B6" s="42" t="s">
        <v>72</v>
      </c>
      <c r="C6" s="171">
        <v>246</v>
      </c>
      <c r="D6" s="171">
        <v>251</v>
      </c>
      <c r="E6" s="171">
        <v>169</v>
      </c>
      <c r="F6" s="171">
        <v>405</v>
      </c>
      <c r="G6" s="220">
        <f t="shared" si="0"/>
        <v>67</v>
      </c>
      <c r="H6" s="221">
        <v>64</v>
      </c>
      <c r="I6" s="221">
        <v>3</v>
      </c>
      <c r="J6" s="221">
        <v>0</v>
      </c>
      <c r="K6" s="221">
        <v>0</v>
      </c>
      <c r="L6" s="171">
        <v>458</v>
      </c>
      <c r="M6" s="171">
        <v>890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</row>
    <row r="7" spans="1:62" s="124" customFormat="1" ht="15.75" customHeight="1" x14ac:dyDescent="0.25">
      <c r="A7" s="273">
        <v>3</v>
      </c>
      <c r="B7" s="48" t="s">
        <v>71</v>
      </c>
      <c r="C7" s="173">
        <v>385</v>
      </c>
      <c r="D7" s="173">
        <v>387</v>
      </c>
      <c r="E7" s="173">
        <v>328</v>
      </c>
      <c r="F7" s="173">
        <v>646</v>
      </c>
      <c r="G7" s="218">
        <f t="shared" si="0"/>
        <v>140</v>
      </c>
      <c r="H7" s="219">
        <v>124</v>
      </c>
      <c r="I7" s="219">
        <v>16</v>
      </c>
      <c r="J7" s="219">
        <v>0</v>
      </c>
      <c r="K7" s="219">
        <v>0</v>
      </c>
      <c r="L7" s="173">
        <v>589</v>
      </c>
      <c r="M7" s="173">
        <v>1114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</row>
    <row r="8" spans="1:62" s="122" customFormat="1" ht="15.75" customHeight="1" x14ac:dyDescent="0.25">
      <c r="A8" s="35">
        <v>4</v>
      </c>
      <c r="B8" s="42" t="s">
        <v>70</v>
      </c>
      <c r="C8" s="171">
        <v>1299</v>
      </c>
      <c r="D8" s="171">
        <v>1318</v>
      </c>
      <c r="E8" s="171">
        <v>416</v>
      </c>
      <c r="F8" s="171">
        <v>957</v>
      </c>
      <c r="G8" s="220">
        <f t="shared" si="0"/>
        <v>235</v>
      </c>
      <c r="H8" s="221">
        <v>206</v>
      </c>
      <c r="I8" s="221">
        <v>29</v>
      </c>
      <c r="J8" s="221">
        <v>0</v>
      </c>
      <c r="K8" s="221">
        <v>0</v>
      </c>
      <c r="L8" s="171">
        <v>1492</v>
      </c>
      <c r="M8" s="171">
        <v>2662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</row>
    <row r="9" spans="1:62" s="124" customFormat="1" ht="15.75" customHeight="1" x14ac:dyDescent="0.25">
      <c r="A9" s="273">
        <v>5</v>
      </c>
      <c r="B9" s="48" t="s">
        <v>69</v>
      </c>
      <c r="C9" s="173">
        <v>562</v>
      </c>
      <c r="D9" s="173">
        <v>567</v>
      </c>
      <c r="E9" s="173">
        <v>305</v>
      </c>
      <c r="F9" s="173">
        <v>698</v>
      </c>
      <c r="G9" s="218">
        <f t="shared" si="0"/>
        <v>262</v>
      </c>
      <c r="H9" s="219">
        <v>231</v>
      </c>
      <c r="I9" s="219">
        <v>31</v>
      </c>
      <c r="J9" s="219">
        <v>0</v>
      </c>
      <c r="K9" s="219">
        <v>0</v>
      </c>
      <c r="L9" s="173">
        <v>934</v>
      </c>
      <c r="M9" s="173">
        <v>1703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</row>
    <row r="10" spans="1:62" s="122" customFormat="1" ht="15.75" customHeight="1" x14ac:dyDescent="0.25">
      <c r="A10" s="35">
        <v>6</v>
      </c>
      <c r="B10" s="42" t="s">
        <v>10</v>
      </c>
      <c r="C10" s="171">
        <v>690</v>
      </c>
      <c r="D10" s="171">
        <v>699</v>
      </c>
      <c r="E10" s="171">
        <v>455</v>
      </c>
      <c r="F10" s="171">
        <v>1055</v>
      </c>
      <c r="G10" s="220">
        <f t="shared" si="0"/>
        <v>310</v>
      </c>
      <c r="H10" s="221">
        <v>269</v>
      </c>
      <c r="I10" s="221">
        <v>41</v>
      </c>
      <c r="J10" s="221">
        <v>0</v>
      </c>
      <c r="K10" s="221">
        <v>0</v>
      </c>
      <c r="L10" s="171">
        <v>1223</v>
      </c>
      <c r="M10" s="171">
        <v>2344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</row>
    <row r="11" spans="1:62" s="124" customFormat="1" ht="15.75" customHeight="1" x14ac:dyDescent="0.25">
      <c r="A11" s="273">
        <v>7</v>
      </c>
      <c r="B11" s="48" t="s">
        <v>11</v>
      </c>
      <c r="C11" s="173">
        <v>294</v>
      </c>
      <c r="D11" s="173">
        <v>301</v>
      </c>
      <c r="E11" s="173">
        <v>146</v>
      </c>
      <c r="F11" s="173">
        <v>304</v>
      </c>
      <c r="G11" s="218">
        <f t="shared" si="0"/>
        <v>171</v>
      </c>
      <c r="H11" s="219">
        <v>154</v>
      </c>
      <c r="I11" s="219">
        <v>16</v>
      </c>
      <c r="J11" s="219">
        <v>1</v>
      </c>
      <c r="K11" s="219">
        <v>0</v>
      </c>
      <c r="L11" s="173">
        <v>512</v>
      </c>
      <c r="M11" s="173">
        <v>971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</row>
    <row r="12" spans="1:62" s="122" customFormat="1" ht="15.75" customHeight="1" x14ac:dyDescent="0.25">
      <c r="A12" s="35">
        <v>8</v>
      </c>
      <c r="B12" s="42" t="s">
        <v>12</v>
      </c>
      <c r="C12" s="171">
        <v>259</v>
      </c>
      <c r="D12" s="171">
        <v>263</v>
      </c>
      <c r="E12" s="171">
        <v>171</v>
      </c>
      <c r="F12" s="171">
        <v>362</v>
      </c>
      <c r="G12" s="220">
        <f t="shared" si="0"/>
        <v>114</v>
      </c>
      <c r="H12" s="221">
        <v>100</v>
      </c>
      <c r="I12" s="221">
        <v>14</v>
      </c>
      <c r="J12" s="221">
        <v>0</v>
      </c>
      <c r="K12" s="221">
        <v>0</v>
      </c>
      <c r="L12" s="171">
        <v>421</v>
      </c>
      <c r="M12" s="171">
        <v>779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</row>
    <row r="13" spans="1:62" s="124" customFormat="1" ht="15.75" customHeight="1" x14ac:dyDescent="0.25">
      <c r="A13" s="273">
        <v>9</v>
      </c>
      <c r="B13" s="48" t="s">
        <v>13</v>
      </c>
      <c r="C13" s="173">
        <v>343</v>
      </c>
      <c r="D13" s="173">
        <v>352</v>
      </c>
      <c r="E13" s="173">
        <v>166</v>
      </c>
      <c r="F13" s="173">
        <v>388</v>
      </c>
      <c r="G13" s="218">
        <f t="shared" si="0"/>
        <v>118</v>
      </c>
      <c r="H13" s="219">
        <v>110</v>
      </c>
      <c r="I13" s="219">
        <v>8</v>
      </c>
      <c r="J13" s="219">
        <v>0</v>
      </c>
      <c r="K13" s="219">
        <v>0</v>
      </c>
      <c r="L13" s="173">
        <v>606</v>
      </c>
      <c r="M13" s="173">
        <v>1130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</row>
    <row r="14" spans="1:62" s="122" customFormat="1" ht="15.75" customHeight="1" x14ac:dyDescent="0.25">
      <c r="A14" s="35">
        <v>10</v>
      </c>
      <c r="B14" s="42" t="s">
        <v>14</v>
      </c>
      <c r="C14" s="171">
        <v>114</v>
      </c>
      <c r="D14" s="171">
        <v>114</v>
      </c>
      <c r="E14" s="171">
        <v>224</v>
      </c>
      <c r="F14" s="171">
        <v>413</v>
      </c>
      <c r="G14" s="220">
        <f t="shared" si="0"/>
        <v>64</v>
      </c>
      <c r="H14" s="221">
        <v>58</v>
      </c>
      <c r="I14" s="221">
        <v>6</v>
      </c>
      <c r="J14" s="221">
        <v>0</v>
      </c>
      <c r="K14" s="221">
        <v>0</v>
      </c>
      <c r="L14" s="171">
        <v>213</v>
      </c>
      <c r="M14" s="171">
        <v>401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</row>
    <row r="15" spans="1:62" s="124" customFormat="1" ht="15.75" customHeight="1" x14ac:dyDescent="0.25">
      <c r="A15" s="273">
        <v>11</v>
      </c>
      <c r="B15" s="48" t="s">
        <v>15</v>
      </c>
      <c r="C15" s="173">
        <v>425</v>
      </c>
      <c r="D15" s="173">
        <v>428</v>
      </c>
      <c r="E15" s="173">
        <v>173</v>
      </c>
      <c r="F15" s="173">
        <v>443</v>
      </c>
      <c r="G15" s="218">
        <f t="shared" ref="G15:G22" si="1">SUM(H15:K15)</f>
        <v>92</v>
      </c>
      <c r="H15" s="219">
        <v>86</v>
      </c>
      <c r="I15" s="219">
        <v>4</v>
      </c>
      <c r="J15" s="219">
        <v>2</v>
      </c>
      <c r="K15" s="219">
        <v>0</v>
      </c>
      <c r="L15" s="173">
        <v>568</v>
      </c>
      <c r="M15" s="173">
        <v>1068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</row>
    <row r="16" spans="1:62" s="122" customFormat="1" ht="15.75" customHeight="1" x14ac:dyDescent="0.25">
      <c r="A16" s="35">
        <v>12</v>
      </c>
      <c r="B16" s="42" t="s">
        <v>16</v>
      </c>
      <c r="C16" s="171">
        <v>209</v>
      </c>
      <c r="D16" s="171">
        <v>211</v>
      </c>
      <c r="E16" s="171">
        <v>219</v>
      </c>
      <c r="F16" s="171">
        <v>454</v>
      </c>
      <c r="G16" s="220">
        <f t="shared" si="1"/>
        <v>98</v>
      </c>
      <c r="H16" s="221">
        <v>85</v>
      </c>
      <c r="I16" s="221">
        <v>13</v>
      </c>
      <c r="J16" s="221">
        <v>0</v>
      </c>
      <c r="K16" s="221">
        <v>0</v>
      </c>
      <c r="L16" s="171">
        <v>371</v>
      </c>
      <c r="M16" s="171">
        <v>748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</row>
    <row r="17" spans="1:62" s="124" customFormat="1" ht="15.75" customHeight="1" x14ac:dyDescent="0.25">
      <c r="A17" s="273">
        <v>13</v>
      </c>
      <c r="B17" s="48" t="s">
        <v>17</v>
      </c>
      <c r="C17" s="173">
        <v>120</v>
      </c>
      <c r="D17" s="173">
        <v>121</v>
      </c>
      <c r="E17" s="173">
        <v>317</v>
      </c>
      <c r="F17" s="173">
        <v>555</v>
      </c>
      <c r="G17" s="218">
        <f t="shared" si="1"/>
        <v>52</v>
      </c>
      <c r="H17" s="219">
        <v>46</v>
      </c>
      <c r="I17" s="219">
        <v>6</v>
      </c>
      <c r="J17" s="219">
        <v>0</v>
      </c>
      <c r="K17" s="219">
        <v>0</v>
      </c>
      <c r="L17" s="173">
        <v>234</v>
      </c>
      <c r="M17" s="173">
        <v>451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</row>
    <row r="18" spans="1:62" s="122" customFormat="1" ht="15.75" customHeight="1" x14ac:dyDescent="0.25">
      <c r="A18" s="35">
        <v>14</v>
      </c>
      <c r="B18" s="42" t="s">
        <v>18</v>
      </c>
      <c r="C18" s="171">
        <v>271</v>
      </c>
      <c r="D18" s="171">
        <v>276</v>
      </c>
      <c r="E18" s="171">
        <v>211</v>
      </c>
      <c r="F18" s="171">
        <v>487</v>
      </c>
      <c r="G18" s="220">
        <f t="shared" si="1"/>
        <v>100</v>
      </c>
      <c r="H18" s="221">
        <v>88</v>
      </c>
      <c r="I18" s="221">
        <v>12</v>
      </c>
      <c r="J18" s="221">
        <v>0</v>
      </c>
      <c r="K18" s="221">
        <v>0</v>
      </c>
      <c r="L18" s="171">
        <v>617</v>
      </c>
      <c r="M18" s="171">
        <v>1180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</row>
    <row r="19" spans="1:62" s="124" customFormat="1" ht="15.75" customHeight="1" x14ac:dyDescent="0.25">
      <c r="A19" s="273">
        <v>15</v>
      </c>
      <c r="B19" s="48" t="s">
        <v>19</v>
      </c>
      <c r="C19" s="173">
        <v>237</v>
      </c>
      <c r="D19" s="173">
        <v>238</v>
      </c>
      <c r="E19" s="173">
        <v>232</v>
      </c>
      <c r="F19" s="173">
        <v>487</v>
      </c>
      <c r="G19" s="218">
        <f t="shared" si="1"/>
        <v>86</v>
      </c>
      <c r="H19" s="219">
        <v>72</v>
      </c>
      <c r="I19" s="219">
        <v>14</v>
      </c>
      <c r="J19" s="219">
        <v>0</v>
      </c>
      <c r="K19" s="219">
        <v>0</v>
      </c>
      <c r="L19" s="173">
        <v>454</v>
      </c>
      <c r="M19" s="173">
        <v>901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</row>
    <row r="20" spans="1:62" s="122" customFormat="1" ht="15.75" customHeight="1" x14ac:dyDescent="0.25">
      <c r="A20" s="35">
        <v>16</v>
      </c>
      <c r="B20" s="42" t="s">
        <v>20</v>
      </c>
      <c r="C20" s="171">
        <v>147</v>
      </c>
      <c r="D20" s="171">
        <v>148</v>
      </c>
      <c r="E20" s="171">
        <v>132</v>
      </c>
      <c r="F20" s="171">
        <v>263</v>
      </c>
      <c r="G20" s="220">
        <f t="shared" si="1"/>
        <v>110</v>
      </c>
      <c r="H20" s="221">
        <v>90</v>
      </c>
      <c r="I20" s="221">
        <v>18</v>
      </c>
      <c r="J20" s="221">
        <v>2</v>
      </c>
      <c r="K20" s="221">
        <v>0</v>
      </c>
      <c r="L20" s="171">
        <v>305</v>
      </c>
      <c r="M20" s="171">
        <v>572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</row>
    <row r="21" spans="1:62" s="124" customFormat="1" ht="15.75" customHeight="1" x14ac:dyDescent="0.25">
      <c r="A21" s="273">
        <v>17</v>
      </c>
      <c r="B21" s="48" t="s">
        <v>21</v>
      </c>
      <c r="C21" s="173">
        <v>279</v>
      </c>
      <c r="D21" s="173">
        <v>281</v>
      </c>
      <c r="E21" s="173">
        <v>236</v>
      </c>
      <c r="F21" s="173">
        <v>429</v>
      </c>
      <c r="G21" s="218">
        <f t="shared" si="1"/>
        <v>140</v>
      </c>
      <c r="H21" s="219">
        <v>123</v>
      </c>
      <c r="I21" s="219">
        <v>17</v>
      </c>
      <c r="J21" s="219">
        <v>0</v>
      </c>
      <c r="K21" s="219">
        <v>0</v>
      </c>
      <c r="L21" s="173">
        <v>470</v>
      </c>
      <c r="M21" s="173">
        <v>856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</row>
    <row r="22" spans="1:62" s="122" customFormat="1" ht="18" customHeight="1" x14ac:dyDescent="0.25">
      <c r="A22" s="35">
        <v>18</v>
      </c>
      <c r="B22" s="42" t="s">
        <v>22</v>
      </c>
      <c r="C22" s="171">
        <v>438</v>
      </c>
      <c r="D22" s="171">
        <v>443</v>
      </c>
      <c r="E22" s="171">
        <v>261</v>
      </c>
      <c r="F22" s="171">
        <v>576</v>
      </c>
      <c r="G22" s="220">
        <f t="shared" si="1"/>
        <v>147</v>
      </c>
      <c r="H22" s="221">
        <v>124</v>
      </c>
      <c r="I22" s="221">
        <v>22</v>
      </c>
      <c r="J22" s="221">
        <v>1</v>
      </c>
      <c r="K22" s="221">
        <v>0</v>
      </c>
      <c r="L22" s="171">
        <v>735</v>
      </c>
      <c r="M22" s="171">
        <v>1378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</row>
    <row r="23" spans="1:62" ht="27.95" customHeight="1" x14ac:dyDescent="0.2">
      <c r="A23" s="422" t="s">
        <v>23</v>
      </c>
      <c r="B23" s="422"/>
      <c r="C23" s="222">
        <v>6582</v>
      </c>
      <c r="D23" s="222">
        <v>6665</v>
      </c>
      <c r="E23" s="222">
        <v>4407</v>
      </c>
      <c r="F23" s="222">
        <v>9339</v>
      </c>
      <c r="G23" s="222">
        <f>SUM(G5:G22)</f>
        <v>2392</v>
      </c>
      <c r="H23" s="222">
        <v>2101</v>
      </c>
      <c r="I23" s="222">
        <v>285</v>
      </c>
      <c r="J23" s="222">
        <v>6</v>
      </c>
      <c r="K23" s="222">
        <f t="shared" ref="K23" si="2">SUM(K5:K22)</f>
        <v>0</v>
      </c>
      <c r="L23" s="222">
        <v>10529</v>
      </c>
      <c r="M23" s="222">
        <v>19825</v>
      </c>
    </row>
    <row r="24" spans="1:62" ht="27.75" customHeight="1" x14ac:dyDescent="0.2">
      <c r="C24" s="421"/>
      <c r="D24" s="421"/>
      <c r="E24" s="421"/>
      <c r="F24" s="421"/>
      <c r="G24" s="420"/>
      <c r="H24" s="420"/>
      <c r="I24" s="420"/>
      <c r="J24" s="420"/>
      <c r="K24" s="420"/>
      <c r="L24" s="420"/>
      <c r="M24" s="420"/>
    </row>
    <row r="25" spans="1:62" x14ac:dyDescent="0.2">
      <c r="C25" s="121"/>
      <c r="D25" s="121"/>
      <c r="E25" s="121"/>
      <c r="F25" s="121"/>
    </row>
    <row r="26" spans="1:62" x14ac:dyDescent="0.2">
      <c r="A26" s="281" t="s">
        <v>254</v>
      </c>
      <c r="C26" s="121"/>
      <c r="D26" s="121"/>
      <c r="E26" s="121"/>
      <c r="F26" s="121"/>
    </row>
  </sheetData>
  <autoFilter ref="A4:M23"/>
  <mergeCells count="20"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  <mergeCell ref="A1:M1"/>
    <mergeCell ref="A2:A4"/>
    <mergeCell ref="B2:B4"/>
    <mergeCell ref="C2:D2"/>
    <mergeCell ref="E2:F2"/>
    <mergeCell ref="G2:K2"/>
    <mergeCell ref="L2:M2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H22" sqref="H22"/>
    </sheetView>
  </sheetViews>
  <sheetFormatPr defaultRowHeight="12.75" x14ac:dyDescent="0.2"/>
  <cols>
    <col min="1" max="1" width="6.5703125" style="80" customWidth="1"/>
    <col min="2" max="2" width="25.7109375" style="80" bestFit="1" customWidth="1"/>
    <col min="3" max="3" width="14.5703125" style="80" customWidth="1"/>
    <col min="4" max="4" width="15.5703125" style="80" customWidth="1"/>
    <col min="5" max="5" width="14.28515625" style="80" customWidth="1"/>
    <col min="6" max="6" width="15.85546875" style="80" customWidth="1"/>
    <col min="7" max="16384" width="9.140625" style="80"/>
  </cols>
  <sheetData>
    <row r="1" spans="1:6" ht="66" customHeight="1" x14ac:dyDescent="0.2">
      <c r="A1" s="428" t="s">
        <v>369</v>
      </c>
      <c r="B1" s="428"/>
      <c r="C1" s="428"/>
      <c r="D1" s="428"/>
      <c r="E1" s="429"/>
      <c r="F1" s="429"/>
    </row>
    <row r="2" spans="1:6" ht="38.25" customHeight="1" x14ac:dyDescent="0.2">
      <c r="A2" s="430" t="s">
        <v>65</v>
      </c>
      <c r="B2" s="334" t="s">
        <v>2</v>
      </c>
      <c r="C2" s="334" t="s">
        <v>370</v>
      </c>
      <c r="D2" s="334"/>
      <c r="E2" s="427" t="s">
        <v>267</v>
      </c>
      <c r="F2" s="427"/>
    </row>
    <row r="3" spans="1:6" ht="31.5" x14ac:dyDescent="0.2">
      <c r="A3" s="431"/>
      <c r="B3" s="334"/>
      <c r="C3" s="291" t="s">
        <v>67</v>
      </c>
      <c r="D3" s="291" t="s">
        <v>68</v>
      </c>
      <c r="E3" s="291" t="s">
        <v>67</v>
      </c>
      <c r="F3" s="291" t="s">
        <v>68</v>
      </c>
    </row>
    <row r="4" spans="1:6" ht="15.75" x14ac:dyDescent="0.25">
      <c r="A4" s="81">
        <v>1</v>
      </c>
      <c r="B4" s="82" t="s">
        <v>31</v>
      </c>
      <c r="C4" s="83">
        <v>104</v>
      </c>
      <c r="D4" s="83">
        <v>118</v>
      </c>
      <c r="E4" s="83">
        <v>834</v>
      </c>
      <c r="F4" s="83">
        <v>975</v>
      </c>
    </row>
    <row r="5" spans="1:6" ht="15.75" x14ac:dyDescent="0.25">
      <c r="A5" s="84">
        <v>2</v>
      </c>
      <c r="B5" s="85" t="s">
        <v>32</v>
      </c>
      <c r="C5" s="86">
        <v>99</v>
      </c>
      <c r="D5" s="86">
        <v>110</v>
      </c>
      <c r="E5" s="86">
        <v>793</v>
      </c>
      <c r="F5" s="86">
        <v>977</v>
      </c>
    </row>
    <row r="6" spans="1:6" ht="15.75" x14ac:dyDescent="0.25">
      <c r="A6" s="87">
        <v>3</v>
      </c>
      <c r="B6" s="88" t="s">
        <v>33</v>
      </c>
      <c r="C6" s="83">
        <v>192</v>
      </c>
      <c r="D6" s="83">
        <v>207</v>
      </c>
      <c r="E6" s="83">
        <v>1335</v>
      </c>
      <c r="F6" s="83">
        <v>1575</v>
      </c>
    </row>
    <row r="7" spans="1:6" ht="15.75" x14ac:dyDescent="0.25">
      <c r="A7" s="84">
        <v>4</v>
      </c>
      <c r="B7" s="85" t="s">
        <v>34</v>
      </c>
      <c r="C7" s="86">
        <v>382</v>
      </c>
      <c r="D7" s="86">
        <v>432</v>
      </c>
      <c r="E7" s="86">
        <v>2889</v>
      </c>
      <c r="F7" s="86">
        <v>3450</v>
      </c>
    </row>
    <row r="8" spans="1:6" ht="15.75" x14ac:dyDescent="0.25">
      <c r="A8" s="87">
        <v>5</v>
      </c>
      <c r="B8" s="88" t="s">
        <v>35</v>
      </c>
      <c r="C8" s="83">
        <v>205</v>
      </c>
      <c r="D8" s="83">
        <v>230</v>
      </c>
      <c r="E8" s="83">
        <v>1681</v>
      </c>
      <c r="F8" s="83">
        <v>1994</v>
      </c>
    </row>
    <row r="9" spans="1:6" ht="15.75" x14ac:dyDescent="0.25">
      <c r="A9" s="84">
        <v>6</v>
      </c>
      <c r="B9" s="85" t="s">
        <v>36</v>
      </c>
      <c r="C9" s="86">
        <v>269</v>
      </c>
      <c r="D9" s="86">
        <v>303</v>
      </c>
      <c r="E9" s="86">
        <v>2220</v>
      </c>
      <c r="F9" s="86">
        <v>2700</v>
      </c>
    </row>
    <row r="10" spans="1:6" ht="15.75" x14ac:dyDescent="0.25">
      <c r="A10" s="87">
        <v>7</v>
      </c>
      <c r="B10" s="88" t="s">
        <v>37</v>
      </c>
      <c r="C10" s="83">
        <v>128</v>
      </c>
      <c r="D10" s="83">
        <v>145</v>
      </c>
      <c r="E10" s="83">
        <v>920</v>
      </c>
      <c r="F10" s="83">
        <v>1115</v>
      </c>
    </row>
    <row r="11" spans="1:6" ht="15.75" x14ac:dyDescent="0.25">
      <c r="A11" s="84">
        <v>8</v>
      </c>
      <c r="B11" s="85" t="s">
        <v>38</v>
      </c>
      <c r="C11" s="86">
        <v>76</v>
      </c>
      <c r="D11" s="86">
        <v>79</v>
      </c>
      <c r="E11" s="86">
        <v>753</v>
      </c>
      <c r="F11" s="86">
        <v>844</v>
      </c>
    </row>
    <row r="12" spans="1:6" ht="15.75" x14ac:dyDescent="0.25">
      <c r="A12" s="87">
        <v>9</v>
      </c>
      <c r="B12" s="88" t="s">
        <v>39</v>
      </c>
      <c r="C12" s="83">
        <v>122</v>
      </c>
      <c r="D12" s="83">
        <v>138</v>
      </c>
      <c r="E12" s="83">
        <v>997</v>
      </c>
      <c r="F12" s="83">
        <v>1201</v>
      </c>
    </row>
    <row r="13" spans="1:6" ht="15.75" x14ac:dyDescent="0.25">
      <c r="A13" s="84">
        <v>10</v>
      </c>
      <c r="B13" s="85" t="s">
        <v>40</v>
      </c>
      <c r="C13" s="86">
        <v>46</v>
      </c>
      <c r="D13" s="86">
        <v>52</v>
      </c>
      <c r="E13" s="86">
        <v>467</v>
      </c>
      <c r="F13" s="86">
        <v>548</v>
      </c>
    </row>
    <row r="14" spans="1:6" ht="15.75" x14ac:dyDescent="0.25">
      <c r="A14" s="87">
        <v>11</v>
      </c>
      <c r="B14" s="88" t="s">
        <v>41</v>
      </c>
      <c r="C14" s="83">
        <v>134</v>
      </c>
      <c r="D14" s="83">
        <v>148</v>
      </c>
      <c r="E14" s="83">
        <v>941</v>
      </c>
      <c r="F14" s="83">
        <v>1141</v>
      </c>
    </row>
    <row r="15" spans="1:6" ht="15.75" x14ac:dyDescent="0.25">
      <c r="A15" s="84">
        <v>12</v>
      </c>
      <c r="B15" s="85" t="s">
        <v>42</v>
      </c>
      <c r="C15" s="86">
        <v>113</v>
      </c>
      <c r="D15" s="86">
        <v>129</v>
      </c>
      <c r="E15" s="86">
        <v>919</v>
      </c>
      <c r="F15" s="86">
        <v>1117</v>
      </c>
    </row>
    <row r="16" spans="1:6" ht="15.75" x14ac:dyDescent="0.25">
      <c r="A16" s="87">
        <v>13</v>
      </c>
      <c r="B16" s="88" t="s">
        <v>43</v>
      </c>
      <c r="C16" s="83">
        <v>39</v>
      </c>
      <c r="D16" s="83">
        <v>44</v>
      </c>
      <c r="E16" s="83">
        <v>486</v>
      </c>
      <c r="F16" s="83">
        <v>567</v>
      </c>
    </row>
    <row r="17" spans="1:6" ht="15.75" x14ac:dyDescent="0.25">
      <c r="A17" s="84">
        <v>14</v>
      </c>
      <c r="B17" s="85" t="s">
        <v>44</v>
      </c>
      <c r="C17" s="86">
        <v>100</v>
      </c>
      <c r="D17" s="86">
        <v>111</v>
      </c>
      <c r="E17" s="86">
        <v>986</v>
      </c>
      <c r="F17" s="86">
        <v>1204</v>
      </c>
    </row>
    <row r="18" spans="1:6" ht="15.75" x14ac:dyDescent="0.25">
      <c r="A18" s="87">
        <v>15</v>
      </c>
      <c r="B18" s="88" t="s">
        <v>45</v>
      </c>
      <c r="C18" s="83">
        <v>147</v>
      </c>
      <c r="D18" s="83">
        <v>160</v>
      </c>
      <c r="E18" s="83">
        <v>897</v>
      </c>
      <c r="F18" s="83">
        <v>1087</v>
      </c>
    </row>
    <row r="19" spans="1:6" ht="15.75" x14ac:dyDescent="0.25">
      <c r="A19" s="84">
        <v>16</v>
      </c>
      <c r="B19" s="85" t="s">
        <v>46</v>
      </c>
      <c r="C19" s="86">
        <v>62</v>
      </c>
      <c r="D19" s="86">
        <v>73</v>
      </c>
      <c r="E19" s="86">
        <v>340</v>
      </c>
      <c r="F19" s="86">
        <v>421</v>
      </c>
    </row>
    <row r="20" spans="1:6" ht="15.75" x14ac:dyDescent="0.25">
      <c r="A20" s="87">
        <v>17</v>
      </c>
      <c r="B20" s="88" t="s">
        <v>47</v>
      </c>
      <c r="C20" s="83">
        <v>80</v>
      </c>
      <c r="D20" s="83">
        <v>89</v>
      </c>
      <c r="E20" s="83">
        <v>779</v>
      </c>
      <c r="F20" s="83">
        <v>920</v>
      </c>
    </row>
    <row r="21" spans="1:6" ht="15.75" x14ac:dyDescent="0.25">
      <c r="A21" s="84">
        <v>18</v>
      </c>
      <c r="B21" s="85" t="s">
        <v>48</v>
      </c>
      <c r="C21" s="86">
        <v>167</v>
      </c>
      <c r="D21" s="86">
        <v>181</v>
      </c>
      <c r="E21" s="86">
        <v>1275</v>
      </c>
      <c r="F21" s="86">
        <v>1558</v>
      </c>
    </row>
    <row r="22" spans="1:6" s="90" customFormat="1" ht="15.75" x14ac:dyDescent="0.25">
      <c r="A22" s="425" t="s">
        <v>23</v>
      </c>
      <c r="B22" s="426"/>
      <c r="C22" s="89">
        <v>2463</v>
      </c>
      <c r="D22" s="89">
        <v>2749</v>
      </c>
      <c r="E22" s="89">
        <v>19357</v>
      </c>
      <c r="F22" s="89">
        <v>23393</v>
      </c>
    </row>
    <row r="25" spans="1:6" ht="40.5" customHeight="1" x14ac:dyDescent="0.2">
      <c r="A25" s="424" t="s">
        <v>254</v>
      </c>
      <c r="B25" s="424"/>
      <c r="C25" s="424"/>
      <c r="D25" s="424"/>
      <c r="E25" s="424"/>
      <c r="F25" s="424"/>
    </row>
  </sheetData>
  <mergeCells count="7">
    <mergeCell ref="A25:F25"/>
    <mergeCell ref="A22:B22"/>
    <mergeCell ref="E2:F2"/>
    <mergeCell ref="A1:F1"/>
    <mergeCell ref="A2:A3"/>
    <mergeCell ref="B2:B3"/>
    <mergeCell ref="C2:D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zoomScale="90" zoomScaleNormal="90" workbookViewId="0">
      <selection activeCell="H24" sqref="H24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2.42578125" style="10" customWidth="1"/>
    <col min="4" max="4" width="11.7109375" style="10" customWidth="1"/>
    <col min="5" max="5" width="10.85546875" style="14" customWidth="1"/>
    <col min="6" max="6" width="13" style="14" customWidth="1"/>
    <col min="7" max="16384" width="8.7109375" style="10"/>
  </cols>
  <sheetData>
    <row r="1" spans="1:6" ht="75" customHeight="1" x14ac:dyDescent="0.25">
      <c r="A1" s="433" t="s">
        <v>371</v>
      </c>
      <c r="B1" s="433"/>
      <c r="C1" s="433"/>
      <c r="D1" s="433"/>
      <c r="E1" s="433"/>
      <c r="F1" s="433"/>
    </row>
    <row r="2" spans="1:6" ht="40.5" customHeight="1" x14ac:dyDescent="0.25">
      <c r="A2" s="436" t="s">
        <v>24</v>
      </c>
      <c r="B2" s="439" t="s">
        <v>2</v>
      </c>
      <c r="C2" s="440" t="s">
        <v>25</v>
      </c>
      <c r="D2" s="440" t="s">
        <v>26</v>
      </c>
      <c r="E2" s="440" t="s">
        <v>27</v>
      </c>
      <c r="F2" s="440"/>
    </row>
    <row r="3" spans="1:6" ht="82.5" customHeight="1" x14ac:dyDescent="0.25">
      <c r="A3" s="437"/>
      <c r="B3" s="439"/>
      <c r="C3" s="440" t="s">
        <v>28</v>
      </c>
      <c r="D3" s="440"/>
      <c r="E3" s="440" t="s">
        <v>28</v>
      </c>
      <c r="F3" s="440"/>
    </row>
    <row r="4" spans="1:6" ht="31.5" x14ac:dyDescent="0.25">
      <c r="A4" s="438"/>
      <c r="B4" s="439"/>
      <c r="C4" s="223" t="s">
        <v>29</v>
      </c>
      <c r="D4" s="223" t="s">
        <v>30</v>
      </c>
      <c r="E4" s="223" t="s">
        <v>29</v>
      </c>
      <c r="F4" s="223" t="s">
        <v>30</v>
      </c>
    </row>
    <row r="5" spans="1:6" x14ac:dyDescent="0.25">
      <c r="A5" s="224">
        <v>1</v>
      </c>
      <c r="B5" s="225" t="s">
        <v>31</v>
      </c>
      <c r="C5" s="205">
        <v>167</v>
      </c>
      <c r="D5" s="205">
        <v>170</v>
      </c>
      <c r="E5" s="205">
        <v>339</v>
      </c>
      <c r="F5" s="205">
        <v>353</v>
      </c>
    </row>
    <row r="6" spans="1:6" x14ac:dyDescent="0.25">
      <c r="A6" s="226">
        <v>2</v>
      </c>
      <c r="B6" s="227" t="s">
        <v>32</v>
      </c>
      <c r="C6" s="208">
        <v>111</v>
      </c>
      <c r="D6" s="208">
        <v>117</v>
      </c>
      <c r="E6" s="208">
        <v>292</v>
      </c>
      <c r="F6" s="208">
        <v>305</v>
      </c>
    </row>
    <row r="7" spans="1:6" x14ac:dyDescent="0.25">
      <c r="A7" s="224">
        <v>3</v>
      </c>
      <c r="B7" s="225" t="s">
        <v>33</v>
      </c>
      <c r="C7" s="205">
        <v>216</v>
      </c>
      <c r="D7" s="205">
        <v>222</v>
      </c>
      <c r="E7" s="205">
        <v>501</v>
      </c>
      <c r="F7" s="205">
        <v>519</v>
      </c>
    </row>
    <row r="8" spans="1:6" x14ac:dyDescent="0.25">
      <c r="A8" s="226">
        <v>4</v>
      </c>
      <c r="B8" s="227" t="s">
        <v>34</v>
      </c>
      <c r="C8" s="208">
        <v>600</v>
      </c>
      <c r="D8" s="208">
        <v>618</v>
      </c>
      <c r="E8" s="208">
        <v>1582</v>
      </c>
      <c r="F8" s="208">
        <v>1653</v>
      </c>
    </row>
    <row r="9" spans="1:6" x14ac:dyDescent="0.25">
      <c r="A9" s="224">
        <v>5</v>
      </c>
      <c r="B9" s="225" t="s">
        <v>35</v>
      </c>
      <c r="C9" s="205">
        <v>311</v>
      </c>
      <c r="D9" s="205">
        <v>315</v>
      </c>
      <c r="E9" s="205">
        <v>751</v>
      </c>
      <c r="F9" s="205">
        <v>778</v>
      </c>
    </row>
    <row r="10" spans="1:6" x14ac:dyDescent="0.25">
      <c r="A10" s="226">
        <v>6</v>
      </c>
      <c r="B10" s="227" t="s">
        <v>36</v>
      </c>
      <c r="C10" s="208">
        <v>392</v>
      </c>
      <c r="D10" s="208">
        <v>402</v>
      </c>
      <c r="E10" s="208">
        <v>1001</v>
      </c>
      <c r="F10" s="208">
        <v>1055</v>
      </c>
    </row>
    <row r="11" spans="1:6" x14ac:dyDescent="0.25">
      <c r="A11" s="224">
        <v>7</v>
      </c>
      <c r="B11" s="225" t="s">
        <v>37</v>
      </c>
      <c r="C11" s="205">
        <v>180</v>
      </c>
      <c r="D11" s="205">
        <v>188</v>
      </c>
      <c r="E11" s="205">
        <v>431</v>
      </c>
      <c r="F11" s="205">
        <v>452</v>
      </c>
    </row>
    <row r="12" spans="1:6" x14ac:dyDescent="0.25">
      <c r="A12" s="226">
        <v>8</v>
      </c>
      <c r="B12" s="227" t="s">
        <v>38</v>
      </c>
      <c r="C12" s="208">
        <v>171</v>
      </c>
      <c r="D12" s="208">
        <v>176</v>
      </c>
      <c r="E12" s="208">
        <v>322</v>
      </c>
      <c r="F12" s="208">
        <v>333</v>
      </c>
    </row>
    <row r="13" spans="1:6" x14ac:dyDescent="0.25">
      <c r="A13" s="224">
        <v>9</v>
      </c>
      <c r="B13" s="225" t="s">
        <v>39</v>
      </c>
      <c r="C13" s="205">
        <v>207</v>
      </c>
      <c r="D13" s="205">
        <v>213</v>
      </c>
      <c r="E13" s="205">
        <v>505</v>
      </c>
      <c r="F13" s="205">
        <v>529</v>
      </c>
    </row>
    <row r="14" spans="1:6" x14ac:dyDescent="0.25">
      <c r="A14" s="226">
        <v>10</v>
      </c>
      <c r="B14" s="227" t="s">
        <v>40</v>
      </c>
      <c r="C14" s="208">
        <v>59</v>
      </c>
      <c r="D14" s="208">
        <v>62</v>
      </c>
      <c r="E14" s="208">
        <v>140</v>
      </c>
      <c r="F14" s="208">
        <v>147</v>
      </c>
    </row>
    <row r="15" spans="1:6" x14ac:dyDescent="0.25">
      <c r="A15" s="224">
        <v>11</v>
      </c>
      <c r="B15" s="225" t="s">
        <v>41</v>
      </c>
      <c r="C15" s="205">
        <v>197</v>
      </c>
      <c r="D15" s="205">
        <v>200</v>
      </c>
      <c r="E15" s="205">
        <v>491</v>
      </c>
      <c r="F15" s="205">
        <v>509</v>
      </c>
    </row>
    <row r="16" spans="1:6" x14ac:dyDescent="0.25">
      <c r="A16" s="226">
        <v>12</v>
      </c>
      <c r="B16" s="227" t="s">
        <v>42</v>
      </c>
      <c r="C16" s="208">
        <v>113</v>
      </c>
      <c r="D16" s="208">
        <v>115</v>
      </c>
      <c r="E16" s="208">
        <v>335</v>
      </c>
      <c r="F16" s="208">
        <v>355</v>
      </c>
    </row>
    <row r="17" spans="1:6" x14ac:dyDescent="0.25">
      <c r="A17" s="224">
        <v>13</v>
      </c>
      <c r="B17" s="225" t="s">
        <v>43</v>
      </c>
      <c r="C17" s="205">
        <v>73</v>
      </c>
      <c r="D17" s="205">
        <v>73</v>
      </c>
      <c r="E17" s="205">
        <v>176</v>
      </c>
      <c r="F17" s="205">
        <v>180</v>
      </c>
    </row>
    <row r="18" spans="1:6" x14ac:dyDescent="0.25">
      <c r="A18" s="226">
        <v>14</v>
      </c>
      <c r="B18" s="227" t="s">
        <v>44</v>
      </c>
      <c r="C18" s="208">
        <v>156</v>
      </c>
      <c r="D18" s="208">
        <v>159</v>
      </c>
      <c r="E18" s="208">
        <v>378</v>
      </c>
      <c r="F18" s="208">
        <v>401</v>
      </c>
    </row>
    <row r="19" spans="1:6" x14ac:dyDescent="0.25">
      <c r="A19" s="224">
        <v>15</v>
      </c>
      <c r="B19" s="225" t="s">
        <v>45</v>
      </c>
      <c r="C19" s="205">
        <v>129</v>
      </c>
      <c r="D19" s="205">
        <v>137</v>
      </c>
      <c r="E19" s="205">
        <v>350</v>
      </c>
      <c r="F19" s="205">
        <v>381</v>
      </c>
    </row>
    <row r="20" spans="1:6" x14ac:dyDescent="0.25">
      <c r="A20" s="226">
        <v>16</v>
      </c>
      <c r="B20" s="227" t="s">
        <v>46</v>
      </c>
      <c r="C20" s="208">
        <v>112</v>
      </c>
      <c r="D20" s="208">
        <v>113</v>
      </c>
      <c r="E20" s="208">
        <v>226</v>
      </c>
      <c r="F20" s="208">
        <v>234</v>
      </c>
    </row>
    <row r="21" spans="1:6" x14ac:dyDescent="0.25">
      <c r="A21" s="224">
        <v>17</v>
      </c>
      <c r="B21" s="225" t="s">
        <v>47</v>
      </c>
      <c r="C21" s="205">
        <v>159</v>
      </c>
      <c r="D21" s="205">
        <v>164</v>
      </c>
      <c r="E21" s="205">
        <v>328</v>
      </c>
      <c r="F21" s="205">
        <v>348</v>
      </c>
    </row>
    <row r="22" spans="1:6" x14ac:dyDescent="0.25">
      <c r="A22" s="226">
        <v>18</v>
      </c>
      <c r="B22" s="227" t="s">
        <v>48</v>
      </c>
      <c r="C22" s="208">
        <v>286</v>
      </c>
      <c r="D22" s="208">
        <v>292</v>
      </c>
      <c r="E22" s="208">
        <v>642</v>
      </c>
      <c r="F22" s="208">
        <v>668</v>
      </c>
    </row>
    <row r="23" spans="1:6" s="11" customFormat="1" ht="15.75" customHeight="1" x14ac:dyDescent="0.25">
      <c r="A23" s="434" t="s">
        <v>23</v>
      </c>
      <c r="B23" s="435"/>
      <c r="C23" s="228">
        <v>3638</v>
      </c>
      <c r="D23" s="228">
        <v>3736</v>
      </c>
      <c r="E23" s="228">
        <v>8604</v>
      </c>
      <c r="F23" s="228">
        <v>9009</v>
      </c>
    </row>
    <row r="24" spans="1:6" x14ac:dyDescent="0.25">
      <c r="A24" s="229"/>
      <c r="B24" s="230"/>
      <c r="C24" s="231"/>
      <c r="D24" s="231"/>
      <c r="E24" s="232"/>
      <c r="F24" s="232"/>
    </row>
    <row r="25" spans="1:6" x14ac:dyDescent="0.25">
      <c r="A25" s="229"/>
      <c r="B25" s="230"/>
      <c r="C25" s="231"/>
      <c r="D25" s="231"/>
      <c r="E25" s="232"/>
      <c r="F25" s="232"/>
    </row>
    <row r="26" spans="1:6" ht="44.25" customHeight="1" x14ac:dyDescent="0.25">
      <c r="A26" s="432" t="s">
        <v>254</v>
      </c>
      <c r="B26" s="432"/>
      <c r="C26" s="432"/>
      <c r="D26" s="432"/>
      <c r="E26" s="432"/>
      <c r="F26" s="432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F23" sqref="F23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4" width="14.140625" style="2" customWidth="1"/>
    <col min="5" max="16384" width="8.7109375" style="2"/>
  </cols>
  <sheetData>
    <row r="1" spans="1:11" s="1" customFormat="1" ht="60" customHeight="1" x14ac:dyDescent="0.25">
      <c r="A1" s="442" t="s">
        <v>0</v>
      </c>
      <c r="B1" s="479"/>
      <c r="C1" s="479"/>
      <c r="D1" s="479"/>
    </row>
    <row r="2" spans="1:11" s="1" customFormat="1" ht="17.25" customHeight="1" x14ac:dyDescent="0.25">
      <c r="A2" s="480"/>
      <c r="B2" s="481"/>
      <c r="C2" s="443" t="s">
        <v>372</v>
      </c>
      <c r="D2" s="443"/>
    </row>
    <row r="3" spans="1:11" ht="18" customHeight="1" x14ac:dyDescent="0.2">
      <c r="A3" s="482" t="s">
        <v>1</v>
      </c>
      <c r="B3" s="483" t="s">
        <v>2</v>
      </c>
      <c r="C3" s="484" t="s">
        <v>3</v>
      </c>
      <c r="D3" s="484"/>
    </row>
    <row r="4" spans="1:11" s="3" customFormat="1" ht="39.75" customHeight="1" x14ac:dyDescent="0.25">
      <c r="A4" s="482"/>
      <c r="B4" s="483"/>
      <c r="C4" s="233" t="s">
        <v>373</v>
      </c>
      <c r="D4" s="233" t="s">
        <v>4</v>
      </c>
    </row>
    <row r="5" spans="1:11" s="4" customFormat="1" ht="21.95" customHeight="1" x14ac:dyDescent="0.2">
      <c r="A5" s="234">
        <v>1</v>
      </c>
      <c r="B5" s="235" t="s">
        <v>5</v>
      </c>
      <c r="C5" s="236">
        <v>18</v>
      </c>
      <c r="D5" s="236">
        <v>33</v>
      </c>
    </row>
    <row r="6" spans="1:11" s="4" customFormat="1" ht="21.95" customHeight="1" x14ac:dyDescent="0.2">
      <c r="A6" s="237">
        <v>2</v>
      </c>
      <c r="B6" s="238" t="s">
        <v>6</v>
      </c>
      <c r="C6" s="239">
        <v>12</v>
      </c>
      <c r="D6" s="239">
        <v>22</v>
      </c>
    </row>
    <row r="7" spans="1:11" s="4" customFormat="1" ht="21.95" customHeight="1" x14ac:dyDescent="0.2">
      <c r="A7" s="234">
        <v>3</v>
      </c>
      <c r="B7" s="235" t="s">
        <v>7</v>
      </c>
      <c r="C7" s="236">
        <v>43</v>
      </c>
      <c r="D7" s="236">
        <v>80</v>
      </c>
    </row>
    <row r="8" spans="1:11" s="4" customFormat="1" ht="21.95" customHeight="1" x14ac:dyDescent="0.2">
      <c r="A8" s="237">
        <v>4</v>
      </c>
      <c r="B8" s="238" t="s">
        <v>8</v>
      </c>
      <c r="C8" s="239">
        <v>62</v>
      </c>
      <c r="D8" s="239">
        <v>161</v>
      </c>
    </row>
    <row r="9" spans="1:11" s="4" customFormat="1" ht="21.95" customHeight="1" x14ac:dyDescent="0.2">
      <c r="A9" s="234">
        <v>5</v>
      </c>
      <c r="B9" s="235" t="s">
        <v>9</v>
      </c>
      <c r="C9" s="236">
        <v>44</v>
      </c>
      <c r="D9" s="236">
        <v>98</v>
      </c>
    </row>
    <row r="10" spans="1:11" s="4" customFormat="1" ht="21.95" customHeight="1" x14ac:dyDescent="0.2">
      <c r="A10" s="237">
        <v>6</v>
      </c>
      <c r="B10" s="238" t="s">
        <v>10</v>
      </c>
      <c r="C10" s="239">
        <v>99</v>
      </c>
      <c r="D10" s="239">
        <v>195</v>
      </c>
    </row>
    <row r="11" spans="1:11" s="4" customFormat="1" ht="21.95" customHeight="1" x14ac:dyDescent="0.2">
      <c r="A11" s="234">
        <v>7</v>
      </c>
      <c r="B11" s="235" t="s">
        <v>11</v>
      </c>
      <c r="C11" s="236">
        <v>33</v>
      </c>
      <c r="D11" s="236">
        <v>70</v>
      </c>
      <c r="G11" s="5"/>
      <c r="H11" s="5"/>
      <c r="I11" s="5"/>
      <c r="J11" s="5"/>
      <c r="K11" s="5"/>
    </row>
    <row r="12" spans="1:11" s="4" customFormat="1" ht="21.95" customHeight="1" x14ac:dyDescent="0.2">
      <c r="A12" s="237">
        <v>8</v>
      </c>
      <c r="B12" s="238" t="s">
        <v>12</v>
      </c>
      <c r="C12" s="239">
        <v>58</v>
      </c>
      <c r="D12" s="239">
        <v>95</v>
      </c>
      <c r="G12" s="5"/>
      <c r="H12" s="5"/>
      <c r="I12" s="5"/>
      <c r="J12" s="5"/>
      <c r="K12" s="5"/>
    </row>
    <row r="13" spans="1:11" s="4" customFormat="1" ht="21.95" customHeight="1" x14ac:dyDescent="0.2">
      <c r="A13" s="234">
        <v>9</v>
      </c>
      <c r="B13" s="235" t="s">
        <v>13</v>
      </c>
      <c r="C13" s="236">
        <v>39</v>
      </c>
      <c r="D13" s="236">
        <v>71</v>
      </c>
      <c r="G13" s="5"/>
      <c r="H13" s="5"/>
      <c r="I13" s="5"/>
      <c r="J13" s="5"/>
      <c r="K13" s="5"/>
    </row>
    <row r="14" spans="1:11" s="4" customFormat="1" ht="21.95" customHeight="1" x14ac:dyDescent="0.2">
      <c r="A14" s="237">
        <v>10</v>
      </c>
      <c r="B14" s="238" t="s">
        <v>14</v>
      </c>
      <c r="C14" s="239">
        <v>12</v>
      </c>
      <c r="D14" s="239">
        <v>19</v>
      </c>
      <c r="G14" s="6"/>
      <c r="H14" s="6"/>
      <c r="I14" s="6"/>
      <c r="J14" s="6"/>
      <c r="K14" s="7"/>
    </row>
    <row r="15" spans="1:11" s="4" customFormat="1" ht="21.95" customHeight="1" x14ac:dyDescent="0.2">
      <c r="A15" s="234">
        <v>11</v>
      </c>
      <c r="B15" s="235" t="s">
        <v>15</v>
      </c>
      <c r="C15" s="236">
        <v>14</v>
      </c>
      <c r="D15" s="236">
        <v>28</v>
      </c>
      <c r="G15" s="5"/>
      <c r="H15" s="5"/>
      <c r="I15" s="5"/>
      <c r="J15" s="5"/>
      <c r="K15" s="5"/>
    </row>
    <row r="16" spans="1:11" s="4" customFormat="1" ht="21.95" customHeight="1" x14ac:dyDescent="0.2">
      <c r="A16" s="237">
        <v>12</v>
      </c>
      <c r="B16" s="238" t="s">
        <v>16</v>
      </c>
      <c r="C16" s="239">
        <v>15</v>
      </c>
      <c r="D16" s="239">
        <v>36</v>
      </c>
    </row>
    <row r="17" spans="1:4" s="4" customFormat="1" ht="21.95" customHeight="1" x14ac:dyDescent="0.2">
      <c r="A17" s="234">
        <v>13</v>
      </c>
      <c r="B17" s="235" t="s">
        <v>17</v>
      </c>
      <c r="C17" s="236">
        <v>6</v>
      </c>
      <c r="D17" s="236">
        <v>13</v>
      </c>
    </row>
    <row r="18" spans="1:4" s="4" customFormat="1" ht="21.95" customHeight="1" x14ac:dyDescent="0.2">
      <c r="A18" s="237">
        <v>14</v>
      </c>
      <c r="B18" s="238" t="s">
        <v>18</v>
      </c>
      <c r="C18" s="239">
        <v>14</v>
      </c>
      <c r="D18" s="239">
        <v>33</v>
      </c>
    </row>
    <row r="19" spans="1:4" s="4" customFormat="1" ht="21.95" customHeight="1" x14ac:dyDescent="0.2">
      <c r="A19" s="234">
        <v>15</v>
      </c>
      <c r="B19" s="235" t="s">
        <v>19</v>
      </c>
      <c r="C19" s="236">
        <v>18</v>
      </c>
      <c r="D19" s="236">
        <v>39</v>
      </c>
    </row>
    <row r="20" spans="1:4" s="4" customFormat="1" ht="21.95" customHeight="1" x14ac:dyDescent="0.2">
      <c r="A20" s="237">
        <v>16</v>
      </c>
      <c r="B20" s="238" t="s">
        <v>20</v>
      </c>
      <c r="C20" s="239">
        <v>26</v>
      </c>
      <c r="D20" s="239">
        <v>48</v>
      </c>
    </row>
    <row r="21" spans="1:4" s="4" customFormat="1" ht="21.95" customHeight="1" x14ac:dyDescent="0.2">
      <c r="A21" s="234">
        <v>17</v>
      </c>
      <c r="B21" s="235" t="s">
        <v>21</v>
      </c>
      <c r="C21" s="236">
        <v>35</v>
      </c>
      <c r="D21" s="236">
        <v>64</v>
      </c>
    </row>
    <row r="22" spans="1:4" s="4" customFormat="1" ht="21.95" customHeight="1" x14ac:dyDescent="0.2">
      <c r="A22" s="237">
        <v>18</v>
      </c>
      <c r="B22" s="238" t="s">
        <v>22</v>
      </c>
      <c r="C22" s="239">
        <v>34</v>
      </c>
      <c r="D22" s="239">
        <v>69</v>
      </c>
    </row>
    <row r="23" spans="1:4" s="8" customFormat="1" ht="25.5" customHeight="1" x14ac:dyDescent="0.25">
      <c r="A23" s="240"/>
      <c r="B23" s="240" t="s">
        <v>23</v>
      </c>
      <c r="C23" s="241">
        <v>582</v>
      </c>
      <c r="D23" s="242">
        <v>1155</v>
      </c>
    </row>
    <row r="24" spans="1:4" ht="15" x14ac:dyDescent="0.25">
      <c r="A24" s="243"/>
      <c r="B24"/>
      <c r="C24" s="244"/>
      <c r="D24" s="245"/>
    </row>
    <row r="25" spans="1:4" ht="15" x14ac:dyDescent="0.25">
      <c r="A25" s="243"/>
      <c r="B25"/>
      <c r="C25" s="244"/>
      <c r="D25" s="244"/>
    </row>
    <row r="26" spans="1:4" ht="54.75" customHeight="1" x14ac:dyDescent="0.2">
      <c r="A26" s="441" t="s">
        <v>256</v>
      </c>
      <c r="B26" s="441"/>
      <c r="C26" s="441"/>
      <c r="D26" s="441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activeCell="H22" sqref="H22"/>
    </sheetView>
  </sheetViews>
  <sheetFormatPr defaultRowHeight="18.75" x14ac:dyDescent="0.25"/>
  <cols>
    <col min="1" max="1" width="6.5703125" style="22" customWidth="1"/>
    <col min="2" max="2" width="30.5703125" style="22" bestFit="1" customWidth="1"/>
    <col min="3" max="3" width="17.7109375" style="22" customWidth="1"/>
    <col min="4" max="4" width="17.42578125" style="22" customWidth="1"/>
    <col min="5" max="5" width="19.140625" style="22" customWidth="1"/>
    <col min="6" max="6" width="19.28515625" style="22" customWidth="1"/>
    <col min="7" max="9" width="9.140625" style="22"/>
    <col min="10" max="10" width="16.42578125" style="22" customWidth="1"/>
    <col min="11" max="16384" width="9.140625" style="22"/>
  </cols>
  <sheetData>
    <row r="1" spans="1:10" ht="72" customHeight="1" x14ac:dyDescent="0.25">
      <c r="A1" s="447" t="s">
        <v>374</v>
      </c>
      <c r="B1" s="447"/>
      <c r="C1" s="447"/>
      <c r="D1" s="447"/>
      <c r="E1" s="447"/>
      <c r="F1" s="447"/>
    </row>
    <row r="2" spans="1:10" ht="65.25" customHeight="1" x14ac:dyDescent="0.25">
      <c r="A2" s="485" t="s">
        <v>65</v>
      </c>
      <c r="B2" s="485" t="s">
        <v>2</v>
      </c>
      <c r="C2" s="448" t="s">
        <v>375</v>
      </c>
      <c r="D2" s="449"/>
      <c r="E2" s="486" t="s">
        <v>66</v>
      </c>
      <c r="F2" s="486"/>
    </row>
    <row r="3" spans="1:10" ht="37.5" x14ac:dyDescent="0.25">
      <c r="A3" s="487"/>
      <c r="B3" s="485"/>
      <c r="C3" s="282" t="s">
        <v>67</v>
      </c>
      <c r="D3" s="282" t="s">
        <v>68</v>
      </c>
      <c r="E3" s="282" t="s">
        <v>67</v>
      </c>
      <c r="F3" s="282" t="s">
        <v>68</v>
      </c>
    </row>
    <row r="4" spans="1:10" s="23" customFormat="1" x14ac:dyDescent="0.25">
      <c r="A4" s="246">
        <v>1</v>
      </c>
      <c r="B4" s="247" t="s">
        <v>31</v>
      </c>
      <c r="C4" s="248">
        <v>71</v>
      </c>
      <c r="D4" s="248">
        <v>107</v>
      </c>
      <c r="E4" s="248">
        <v>862</v>
      </c>
      <c r="F4" s="248">
        <v>1610</v>
      </c>
      <c r="I4" s="24"/>
      <c r="J4" s="24"/>
    </row>
    <row r="5" spans="1:10" s="23" customFormat="1" x14ac:dyDescent="0.25">
      <c r="A5" s="249">
        <v>2</v>
      </c>
      <c r="B5" s="250" t="s">
        <v>32</v>
      </c>
      <c r="C5" s="251">
        <v>55</v>
      </c>
      <c r="D5" s="251">
        <v>81</v>
      </c>
      <c r="E5" s="251">
        <v>844</v>
      </c>
      <c r="F5" s="251">
        <v>1577</v>
      </c>
      <c r="I5" s="24"/>
      <c r="J5" s="24"/>
    </row>
    <row r="6" spans="1:10" s="23" customFormat="1" x14ac:dyDescent="0.25">
      <c r="A6" s="246">
        <v>3</v>
      </c>
      <c r="B6" s="247" t="s">
        <v>33</v>
      </c>
      <c r="C6" s="248">
        <v>112</v>
      </c>
      <c r="D6" s="248">
        <v>167</v>
      </c>
      <c r="E6" s="248">
        <v>1477</v>
      </c>
      <c r="F6" s="248">
        <v>2710</v>
      </c>
      <c r="I6" s="24"/>
      <c r="J6" s="24"/>
    </row>
    <row r="7" spans="1:10" s="23" customFormat="1" x14ac:dyDescent="0.25">
      <c r="A7" s="249">
        <v>4</v>
      </c>
      <c r="B7" s="250" t="s">
        <v>34</v>
      </c>
      <c r="C7" s="251">
        <v>332</v>
      </c>
      <c r="D7" s="251">
        <v>506</v>
      </c>
      <c r="E7" s="251">
        <v>4391</v>
      </c>
      <c r="F7" s="251">
        <v>7945</v>
      </c>
      <c r="I7" s="24"/>
      <c r="J7" s="24"/>
    </row>
    <row r="8" spans="1:10" s="23" customFormat="1" x14ac:dyDescent="0.25">
      <c r="A8" s="246">
        <v>5</v>
      </c>
      <c r="B8" s="247" t="s">
        <v>35</v>
      </c>
      <c r="C8" s="248">
        <v>142</v>
      </c>
      <c r="D8" s="248">
        <v>207</v>
      </c>
      <c r="E8" s="248">
        <v>1991</v>
      </c>
      <c r="F8" s="248">
        <v>3618</v>
      </c>
      <c r="I8" s="24"/>
      <c r="J8" s="24"/>
    </row>
    <row r="9" spans="1:10" s="23" customFormat="1" x14ac:dyDescent="0.25">
      <c r="A9" s="249">
        <v>6</v>
      </c>
      <c r="B9" s="250" t="s">
        <v>36</v>
      </c>
      <c r="C9" s="251">
        <v>226</v>
      </c>
      <c r="D9" s="251">
        <v>370</v>
      </c>
      <c r="E9" s="251">
        <v>2668</v>
      </c>
      <c r="F9" s="251">
        <v>5130</v>
      </c>
      <c r="I9" s="24"/>
      <c r="J9" s="24"/>
    </row>
    <row r="10" spans="1:10" s="23" customFormat="1" x14ac:dyDescent="0.25">
      <c r="A10" s="246">
        <v>7</v>
      </c>
      <c r="B10" s="247" t="s">
        <v>37</v>
      </c>
      <c r="C10" s="248">
        <v>69</v>
      </c>
      <c r="D10" s="248">
        <v>114</v>
      </c>
      <c r="E10" s="248">
        <v>879</v>
      </c>
      <c r="F10" s="248">
        <v>1655</v>
      </c>
      <c r="I10" s="24"/>
      <c r="J10" s="24"/>
    </row>
    <row r="11" spans="1:10" s="23" customFormat="1" x14ac:dyDescent="0.25">
      <c r="A11" s="249">
        <v>8</v>
      </c>
      <c r="B11" s="250" t="s">
        <v>38</v>
      </c>
      <c r="C11" s="251">
        <v>57</v>
      </c>
      <c r="D11" s="251">
        <v>96</v>
      </c>
      <c r="E11" s="251">
        <v>643</v>
      </c>
      <c r="F11" s="251">
        <v>1224</v>
      </c>
      <c r="I11" s="24"/>
      <c r="J11" s="24"/>
    </row>
    <row r="12" spans="1:10" s="23" customFormat="1" x14ac:dyDescent="0.25">
      <c r="A12" s="246">
        <v>9</v>
      </c>
      <c r="B12" s="247" t="s">
        <v>39</v>
      </c>
      <c r="C12" s="248">
        <v>77</v>
      </c>
      <c r="D12" s="248">
        <v>121</v>
      </c>
      <c r="E12" s="248">
        <v>1051</v>
      </c>
      <c r="F12" s="248">
        <v>2062</v>
      </c>
      <c r="I12" s="24"/>
      <c r="J12" s="24"/>
    </row>
    <row r="13" spans="1:10" s="23" customFormat="1" x14ac:dyDescent="0.25">
      <c r="A13" s="249">
        <v>10</v>
      </c>
      <c r="B13" s="250" t="s">
        <v>40</v>
      </c>
      <c r="C13" s="251">
        <v>25</v>
      </c>
      <c r="D13" s="251">
        <v>31</v>
      </c>
      <c r="E13" s="251">
        <v>512</v>
      </c>
      <c r="F13" s="251">
        <v>894</v>
      </c>
      <c r="I13" s="24"/>
      <c r="J13" s="24"/>
    </row>
    <row r="14" spans="1:10" s="23" customFormat="1" x14ac:dyDescent="0.25">
      <c r="A14" s="246">
        <v>11</v>
      </c>
      <c r="B14" s="247" t="s">
        <v>41</v>
      </c>
      <c r="C14" s="248">
        <v>121</v>
      </c>
      <c r="D14" s="248">
        <v>205</v>
      </c>
      <c r="E14" s="248">
        <v>1135</v>
      </c>
      <c r="F14" s="248">
        <v>2194</v>
      </c>
      <c r="I14" s="24"/>
      <c r="J14" s="24"/>
    </row>
    <row r="15" spans="1:10" s="23" customFormat="1" x14ac:dyDescent="0.25">
      <c r="A15" s="249">
        <v>12</v>
      </c>
      <c r="B15" s="250" t="s">
        <v>42</v>
      </c>
      <c r="C15" s="251">
        <v>51</v>
      </c>
      <c r="D15" s="251">
        <v>73</v>
      </c>
      <c r="E15" s="251">
        <v>928</v>
      </c>
      <c r="F15" s="251">
        <v>1736</v>
      </c>
      <c r="I15" s="24"/>
      <c r="J15" s="24"/>
    </row>
    <row r="16" spans="1:10" s="23" customFormat="1" x14ac:dyDescent="0.25">
      <c r="A16" s="246">
        <v>13</v>
      </c>
      <c r="B16" s="247" t="s">
        <v>43</v>
      </c>
      <c r="C16" s="248">
        <v>25</v>
      </c>
      <c r="D16" s="248">
        <v>35</v>
      </c>
      <c r="E16" s="248">
        <v>611</v>
      </c>
      <c r="F16" s="248">
        <v>1086</v>
      </c>
      <c r="I16" s="24"/>
      <c r="J16" s="24"/>
    </row>
    <row r="17" spans="1:20" s="23" customFormat="1" x14ac:dyDescent="0.25">
      <c r="A17" s="249">
        <v>14</v>
      </c>
      <c r="B17" s="250" t="s">
        <v>44</v>
      </c>
      <c r="C17" s="251">
        <v>112</v>
      </c>
      <c r="D17" s="251">
        <v>169</v>
      </c>
      <c r="E17" s="251">
        <v>1107</v>
      </c>
      <c r="F17" s="251">
        <v>2089</v>
      </c>
      <c r="I17" s="24"/>
      <c r="J17" s="24"/>
    </row>
    <row r="18" spans="1:20" s="23" customFormat="1" x14ac:dyDescent="0.25">
      <c r="A18" s="246">
        <v>15</v>
      </c>
      <c r="B18" s="247" t="s">
        <v>45</v>
      </c>
      <c r="C18" s="248">
        <v>87</v>
      </c>
      <c r="D18" s="248">
        <v>138</v>
      </c>
      <c r="E18" s="248">
        <v>1059</v>
      </c>
      <c r="F18" s="248">
        <v>2001</v>
      </c>
      <c r="I18" s="24"/>
      <c r="J18" s="24"/>
    </row>
    <row r="19" spans="1:20" s="23" customFormat="1" x14ac:dyDescent="0.25">
      <c r="A19" s="249">
        <v>16</v>
      </c>
      <c r="B19" s="250" t="s">
        <v>46</v>
      </c>
      <c r="C19" s="251">
        <v>47</v>
      </c>
      <c r="D19" s="251">
        <v>76</v>
      </c>
      <c r="E19" s="251">
        <v>316</v>
      </c>
      <c r="F19" s="251">
        <v>599</v>
      </c>
      <c r="I19" s="24"/>
      <c r="J19" s="24"/>
    </row>
    <row r="20" spans="1:20" s="23" customFormat="1" x14ac:dyDescent="0.25">
      <c r="A20" s="246">
        <v>17</v>
      </c>
      <c r="B20" s="247" t="s">
        <v>47</v>
      </c>
      <c r="C20" s="248">
        <v>79</v>
      </c>
      <c r="D20" s="248">
        <v>118</v>
      </c>
      <c r="E20" s="248">
        <v>919</v>
      </c>
      <c r="F20" s="248">
        <v>1643</v>
      </c>
      <c r="I20" s="24"/>
      <c r="J20" s="24"/>
    </row>
    <row r="21" spans="1:20" s="23" customFormat="1" x14ac:dyDescent="0.25">
      <c r="A21" s="249">
        <v>18</v>
      </c>
      <c r="B21" s="250" t="s">
        <v>48</v>
      </c>
      <c r="C21" s="251">
        <v>111</v>
      </c>
      <c r="D21" s="251">
        <v>153</v>
      </c>
      <c r="E21" s="251">
        <v>1464</v>
      </c>
      <c r="F21" s="251">
        <v>2744</v>
      </c>
      <c r="I21" s="24"/>
      <c r="J21" s="24"/>
    </row>
    <row r="22" spans="1:20" s="25" customFormat="1" x14ac:dyDescent="0.25">
      <c r="A22" s="445" t="s">
        <v>23</v>
      </c>
      <c r="B22" s="446"/>
      <c r="C22" s="252">
        <v>1797</v>
      </c>
      <c r="D22" s="252">
        <v>2767</v>
      </c>
      <c r="E22" s="252">
        <v>22634</v>
      </c>
      <c r="F22" s="252">
        <v>42219</v>
      </c>
    </row>
    <row r="23" spans="1:20" x14ac:dyDescent="0.25">
      <c r="A23" s="253"/>
      <c r="B23" s="253"/>
      <c r="C23" s="253"/>
      <c r="D23" s="253"/>
      <c r="E23" s="253"/>
      <c r="F23" s="253"/>
    </row>
    <row r="24" spans="1:20" x14ac:dyDescent="0.25">
      <c r="A24" s="253"/>
      <c r="B24" s="254"/>
      <c r="C24" s="253"/>
      <c r="D24" s="253"/>
      <c r="E24" s="253"/>
      <c r="F24" s="253"/>
    </row>
    <row r="25" spans="1:20" ht="35.25" customHeight="1" x14ac:dyDescent="0.25">
      <c r="A25" s="444" t="s">
        <v>256</v>
      </c>
      <c r="B25" s="444"/>
      <c r="C25" s="444"/>
      <c r="D25" s="444"/>
      <c r="E25" s="444"/>
      <c r="F25" s="444"/>
    </row>
    <row r="28" spans="1:20" x14ac:dyDescent="0.25">
      <c r="T28" s="22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90" zoomScaleNormal="90" workbookViewId="0">
      <selection activeCell="M24" sqref="M24"/>
    </sheetView>
  </sheetViews>
  <sheetFormatPr defaultRowHeight="18.75" x14ac:dyDescent="0.25"/>
  <cols>
    <col min="1" max="1" width="9" style="40" customWidth="1"/>
    <col min="2" max="2" width="25.7109375" style="26" bestFit="1" customWidth="1"/>
    <col min="3" max="3" width="13.5703125" style="26" customWidth="1"/>
    <col min="4" max="5" width="13.28515625" style="26" customWidth="1"/>
    <col min="6" max="6" width="10.7109375" style="26" customWidth="1"/>
    <col min="7" max="7" width="13.7109375" style="26" customWidth="1"/>
    <col min="8" max="8" width="13.85546875" style="26" customWidth="1"/>
    <col min="9" max="9" width="14.28515625" style="26" customWidth="1"/>
    <col min="10" max="10" width="12.28515625" style="26" customWidth="1"/>
    <col min="11" max="11" width="13.28515625" style="26" customWidth="1"/>
    <col min="12" max="12" width="12.85546875" style="26" customWidth="1"/>
    <col min="13" max="13" width="11.7109375" style="26" customWidth="1"/>
    <col min="14" max="16384" width="9.140625" style="26"/>
  </cols>
  <sheetData>
    <row r="1" spans="1:13" ht="51" customHeight="1" x14ac:dyDescent="0.25">
      <c r="A1" s="450" t="s">
        <v>376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3" ht="18.75" customHeight="1" x14ac:dyDescent="0.25">
      <c r="A2" s="451" t="s">
        <v>49</v>
      </c>
      <c r="B2" s="451" t="s">
        <v>2</v>
      </c>
      <c r="C2" s="303" t="s">
        <v>85</v>
      </c>
      <c r="D2" s="305"/>
      <c r="E2" s="305"/>
      <c r="F2" s="305"/>
      <c r="G2" s="305"/>
      <c r="H2" s="454"/>
      <c r="I2" s="318" t="s">
        <v>86</v>
      </c>
      <c r="J2" s="318"/>
      <c r="K2" s="318"/>
      <c r="L2" s="455"/>
    </row>
    <row r="3" spans="1:13" ht="97.5" customHeight="1" x14ac:dyDescent="0.25">
      <c r="A3" s="452"/>
      <c r="B3" s="452"/>
      <c r="C3" s="456" t="s">
        <v>377</v>
      </c>
      <c r="D3" s="454"/>
      <c r="E3" s="303" t="s">
        <v>378</v>
      </c>
      <c r="F3" s="304"/>
      <c r="G3" s="456" t="s">
        <v>379</v>
      </c>
      <c r="H3" s="454" t="s">
        <v>87</v>
      </c>
      <c r="I3" s="456" t="s">
        <v>88</v>
      </c>
      <c r="J3" s="454"/>
      <c r="K3" s="456" t="s">
        <v>89</v>
      </c>
      <c r="L3" s="454"/>
    </row>
    <row r="4" spans="1:13" s="27" customFormat="1" x14ac:dyDescent="0.25">
      <c r="A4" s="453"/>
      <c r="B4" s="453"/>
      <c r="C4" s="300" t="s">
        <v>29</v>
      </c>
      <c r="D4" s="300" t="s">
        <v>74</v>
      </c>
      <c r="E4" s="300" t="s">
        <v>29</v>
      </c>
      <c r="F4" s="300" t="s">
        <v>74</v>
      </c>
      <c r="G4" s="300" t="s">
        <v>29</v>
      </c>
      <c r="H4" s="300" t="s">
        <v>74</v>
      </c>
      <c r="I4" s="286" t="s">
        <v>29</v>
      </c>
      <c r="J4" s="286" t="s">
        <v>74</v>
      </c>
      <c r="K4" s="286" t="s">
        <v>29</v>
      </c>
      <c r="L4" s="286" t="s">
        <v>74</v>
      </c>
    </row>
    <row r="5" spans="1:13" x14ac:dyDescent="0.25">
      <c r="A5" s="28" t="s">
        <v>90</v>
      </c>
      <c r="B5" s="29" t="s">
        <v>31</v>
      </c>
      <c r="C5" s="30">
        <v>54</v>
      </c>
      <c r="D5" s="30">
        <v>56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1</v>
      </c>
      <c r="L5" s="30">
        <v>1</v>
      </c>
      <c r="M5" s="31"/>
    </row>
    <row r="6" spans="1:13" x14ac:dyDescent="0.25">
      <c r="A6" s="273" t="s">
        <v>91</v>
      </c>
      <c r="B6" s="32" t="s">
        <v>32</v>
      </c>
      <c r="C6" s="33">
        <v>70</v>
      </c>
      <c r="D6" s="33">
        <v>72</v>
      </c>
      <c r="E6" s="33">
        <v>0</v>
      </c>
      <c r="F6" s="33">
        <v>0</v>
      </c>
      <c r="G6" s="34">
        <v>0</v>
      </c>
      <c r="H6" s="34">
        <v>0</v>
      </c>
      <c r="I6" s="34">
        <v>2</v>
      </c>
      <c r="J6" s="34">
        <v>2</v>
      </c>
      <c r="K6" s="34">
        <v>0</v>
      </c>
      <c r="L6" s="34">
        <v>0</v>
      </c>
      <c r="M6" s="31"/>
    </row>
    <row r="7" spans="1:13" x14ac:dyDescent="0.25">
      <c r="A7" s="35" t="s">
        <v>92</v>
      </c>
      <c r="B7" s="36" t="s">
        <v>33</v>
      </c>
      <c r="C7" s="30">
        <v>145</v>
      </c>
      <c r="D7" s="30">
        <v>147</v>
      </c>
      <c r="E7" s="30">
        <v>0</v>
      </c>
      <c r="F7" s="30">
        <v>0</v>
      </c>
      <c r="G7" s="30">
        <v>0</v>
      </c>
      <c r="H7" s="30">
        <v>0</v>
      </c>
      <c r="I7" s="30">
        <v>1</v>
      </c>
      <c r="J7" s="30">
        <v>1</v>
      </c>
      <c r="K7" s="30">
        <v>1</v>
      </c>
      <c r="L7" s="30">
        <v>1</v>
      </c>
    </row>
    <row r="8" spans="1:13" x14ac:dyDescent="0.25">
      <c r="A8" s="273" t="s">
        <v>93</v>
      </c>
      <c r="B8" s="32" t="s">
        <v>34</v>
      </c>
      <c r="C8" s="33">
        <v>288</v>
      </c>
      <c r="D8" s="33">
        <v>302</v>
      </c>
      <c r="E8" s="33">
        <v>3</v>
      </c>
      <c r="F8" s="33">
        <v>3</v>
      </c>
      <c r="G8" s="34">
        <v>1</v>
      </c>
      <c r="H8" s="34">
        <v>1</v>
      </c>
      <c r="I8" s="34">
        <v>14</v>
      </c>
      <c r="J8" s="34">
        <v>16</v>
      </c>
      <c r="K8" s="34">
        <v>2</v>
      </c>
      <c r="L8" s="34">
        <v>2</v>
      </c>
      <c r="M8" s="31"/>
    </row>
    <row r="9" spans="1:13" x14ac:dyDescent="0.25">
      <c r="A9" s="35" t="s">
        <v>94</v>
      </c>
      <c r="B9" s="36" t="s">
        <v>35</v>
      </c>
      <c r="C9" s="30">
        <v>148</v>
      </c>
      <c r="D9" s="30">
        <v>150</v>
      </c>
      <c r="E9" s="30">
        <v>0</v>
      </c>
      <c r="F9" s="30">
        <v>0</v>
      </c>
      <c r="G9" s="30">
        <v>0</v>
      </c>
      <c r="H9" s="30">
        <v>0</v>
      </c>
      <c r="I9" s="30">
        <v>6</v>
      </c>
      <c r="J9" s="30">
        <v>7</v>
      </c>
      <c r="K9" s="30">
        <v>0</v>
      </c>
      <c r="L9" s="30">
        <v>0</v>
      </c>
      <c r="M9" s="31"/>
    </row>
    <row r="10" spans="1:13" x14ac:dyDescent="0.25">
      <c r="A10" s="273" t="s">
        <v>95</v>
      </c>
      <c r="B10" s="32" t="s">
        <v>36</v>
      </c>
      <c r="C10" s="33">
        <v>211</v>
      </c>
      <c r="D10" s="33">
        <v>219</v>
      </c>
      <c r="E10" s="33">
        <v>0</v>
      </c>
      <c r="F10" s="33">
        <v>0</v>
      </c>
      <c r="G10" s="34">
        <v>0</v>
      </c>
      <c r="H10" s="34">
        <v>0</v>
      </c>
      <c r="I10" s="34">
        <v>13</v>
      </c>
      <c r="J10" s="34">
        <v>13</v>
      </c>
      <c r="K10" s="34">
        <v>2</v>
      </c>
      <c r="L10" s="34">
        <v>2</v>
      </c>
      <c r="M10" s="31"/>
    </row>
    <row r="11" spans="1:13" x14ac:dyDescent="0.25">
      <c r="A11" s="35" t="s">
        <v>96</v>
      </c>
      <c r="B11" s="36" t="s">
        <v>37</v>
      </c>
      <c r="C11" s="30">
        <v>71</v>
      </c>
      <c r="D11" s="30">
        <v>73</v>
      </c>
      <c r="E11" s="30">
        <v>1</v>
      </c>
      <c r="F11" s="30">
        <v>1</v>
      </c>
      <c r="G11" s="30">
        <v>0</v>
      </c>
      <c r="H11" s="30">
        <v>0</v>
      </c>
      <c r="I11" s="30">
        <v>1</v>
      </c>
      <c r="J11" s="30">
        <v>1</v>
      </c>
      <c r="K11" s="30">
        <v>1</v>
      </c>
      <c r="L11" s="30">
        <v>1</v>
      </c>
    </row>
    <row r="12" spans="1:13" x14ac:dyDescent="0.25">
      <c r="A12" s="273" t="s">
        <v>97</v>
      </c>
      <c r="B12" s="32" t="s">
        <v>38</v>
      </c>
      <c r="C12" s="33">
        <v>67</v>
      </c>
      <c r="D12" s="33">
        <v>70</v>
      </c>
      <c r="E12" s="33">
        <v>0</v>
      </c>
      <c r="F12" s="33">
        <v>0</v>
      </c>
      <c r="G12" s="34">
        <v>0</v>
      </c>
      <c r="H12" s="34">
        <v>0</v>
      </c>
      <c r="I12" s="34">
        <v>3</v>
      </c>
      <c r="J12" s="34">
        <v>3</v>
      </c>
      <c r="K12" s="34">
        <v>0</v>
      </c>
      <c r="L12" s="34">
        <v>0</v>
      </c>
      <c r="M12" s="31"/>
    </row>
    <row r="13" spans="1:13" x14ac:dyDescent="0.25">
      <c r="A13" s="35" t="s">
        <v>98</v>
      </c>
      <c r="B13" s="36" t="s">
        <v>39</v>
      </c>
      <c r="C13" s="30">
        <v>107</v>
      </c>
      <c r="D13" s="30">
        <v>109</v>
      </c>
      <c r="E13" s="30">
        <v>2</v>
      </c>
      <c r="F13" s="30">
        <v>2</v>
      </c>
      <c r="G13" s="30">
        <v>0</v>
      </c>
      <c r="H13" s="30">
        <v>0</v>
      </c>
      <c r="I13" s="30">
        <v>5</v>
      </c>
      <c r="J13" s="30">
        <v>5</v>
      </c>
      <c r="K13" s="30">
        <v>0</v>
      </c>
      <c r="L13" s="30">
        <v>0</v>
      </c>
      <c r="M13" s="31"/>
    </row>
    <row r="14" spans="1:13" x14ac:dyDescent="0.25">
      <c r="A14" s="273" t="s">
        <v>99</v>
      </c>
      <c r="B14" s="32" t="s">
        <v>40</v>
      </c>
      <c r="C14" s="33">
        <v>51</v>
      </c>
      <c r="D14" s="33">
        <v>53</v>
      </c>
      <c r="E14" s="33">
        <v>0</v>
      </c>
      <c r="F14" s="33">
        <v>0</v>
      </c>
      <c r="G14" s="34">
        <v>0</v>
      </c>
      <c r="H14" s="34">
        <v>0</v>
      </c>
      <c r="I14" s="34">
        <v>2</v>
      </c>
      <c r="J14" s="34">
        <v>2</v>
      </c>
      <c r="K14" s="34">
        <v>0</v>
      </c>
      <c r="L14" s="34">
        <v>0</v>
      </c>
      <c r="M14" s="31"/>
    </row>
    <row r="15" spans="1:13" x14ac:dyDescent="0.25">
      <c r="A15" s="35" t="s">
        <v>100</v>
      </c>
      <c r="B15" s="36" t="s">
        <v>41</v>
      </c>
      <c r="C15" s="30">
        <v>70</v>
      </c>
      <c r="D15" s="30">
        <v>73</v>
      </c>
      <c r="E15" s="30">
        <v>0</v>
      </c>
      <c r="F15" s="30">
        <v>0</v>
      </c>
      <c r="G15" s="30">
        <v>0</v>
      </c>
      <c r="H15" s="30">
        <v>0</v>
      </c>
      <c r="I15" s="30">
        <v>5</v>
      </c>
      <c r="J15" s="30">
        <v>6</v>
      </c>
      <c r="K15" s="30">
        <v>2</v>
      </c>
      <c r="L15" s="30">
        <v>2</v>
      </c>
      <c r="M15" s="31"/>
    </row>
    <row r="16" spans="1:13" x14ac:dyDescent="0.25">
      <c r="A16" s="273" t="s">
        <v>101</v>
      </c>
      <c r="B16" s="32" t="s">
        <v>42</v>
      </c>
      <c r="C16" s="33">
        <v>80</v>
      </c>
      <c r="D16" s="33">
        <v>82</v>
      </c>
      <c r="E16" s="33">
        <v>1</v>
      </c>
      <c r="F16" s="33">
        <v>1</v>
      </c>
      <c r="G16" s="34">
        <v>0</v>
      </c>
      <c r="H16" s="34">
        <v>0</v>
      </c>
      <c r="I16" s="34">
        <v>2</v>
      </c>
      <c r="J16" s="34">
        <v>2</v>
      </c>
      <c r="K16" s="34">
        <v>2</v>
      </c>
      <c r="L16" s="34">
        <v>2</v>
      </c>
      <c r="M16" s="31"/>
    </row>
    <row r="17" spans="1:13" x14ac:dyDescent="0.25">
      <c r="A17" s="35" t="s">
        <v>102</v>
      </c>
      <c r="B17" s="36" t="s">
        <v>43</v>
      </c>
      <c r="C17" s="30">
        <v>38</v>
      </c>
      <c r="D17" s="30">
        <v>39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30">
        <v>1</v>
      </c>
      <c r="K17" s="30">
        <v>1</v>
      </c>
      <c r="L17" s="30">
        <v>1</v>
      </c>
      <c r="M17" s="31"/>
    </row>
    <row r="18" spans="1:13" x14ac:dyDescent="0.25">
      <c r="A18" s="273" t="s">
        <v>103</v>
      </c>
      <c r="B18" s="32" t="s">
        <v>44</v>
      </c>
      <c r="C18" s="33">
        <v>77</v>
      </c>
      <c r="D18" s="33">
        <v>78</v>
      </c>
      <c r="E18" s="33">
        <v>0</v>
      </c>
      <c r="F18" s="33">
        <v>0</v>
      </c>
      <c r="G18" s="34">
        <v>1</v>
      </c>
      <c r="H18" s="34">
        <v>1</v>
      </c>
      <c r="I18" s="34">
        <v>2</v>
      </c>
      <c r="J18" s="34">
        <v>3</v>
      </c>
      <c r="K18" s="34">
        <v>1</v>
      </c>
      <c r="L18" s="34">
        <v>1</v>
      </c>
      <c r="M18" s="31"/>
    </row>
    <row r="19" spans="1:13" x14ac:dyDescent="0.25">
      <c r="A19" s="35" t="s">
        <v>104</v>
      </c>
      <c r="B19" s="36" t="s">
        <v>45</v>
      </c>
      <c r="C19" s="30">
        <v>65</v>
      </c>
      <c r="D19" s="30">
        <v>73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2</v>
      </c>
      <c r="K19" s="30">
        <v>1</v>
      </c>
      <c r="L19" s="30">
        <v>1</v>
      </c>
    </row>
    <row r="20" spans="1:13" x14ac:dyDescent="0.25">
      <c r="A20" s="273" t="s">
        <v>105</v>
      </c>
      <c r="B20" s="32" t="s">
        <v>46</v>
      </c>
      <c r="C20" s="33">
        <v>80</v>
      </c>
      <c r="D20" s="33">
        <v>81</v>
      </c>
      <c r="E20" s="33">
        <v>1</v>
      </c>
      <c r="F20" s="33">
        <v>1</v>
      </c>
      <c r="G20" s="34">
        <v>0</v>
      </c>
      <c r="H20" s="34">
        <v>0</v>
      </c>
      <c r="I20" s="34">
        <v>6</v>
      </c>
      <c r="J20" s="34">
        <v>7</v>
      </c>
      <c r="K20" s="34">
        <v>0</v>
      </c>
      <c r="L20" s="34">
        <v>0</v>
      </c>
      <c r="M20" s="31"/>
    </row>
    <row r="21" spans="1:13" x14ac:dyDescent="0.25">
      <c r="A21" s="35" t="s">
        <v>106</v>
      </c>
      <c r="B21" s="36" t="s">
        <v>47</v>
      </c>
      <c r="C21" s="30">
        <v>102</v>
      </c>
      <c r="D21" s="30">
        <v>106</v>
      </c>
      <c r="E21" s="30">
        <v>0</v>
      </c>
      <c r="F21" s="30">
        <v>0</v>
      </c>
      <c r="G21" s="30">
        <v>0</v>
      </c>
      <c r="H21" s="30">
        <v>0</v>
      </c>
      <c r="I21" s="30">
        <v>3</v>
      </c>
      <c r="J21" s="30">
        <v>3</v>
      </c>
      <c r="K21" s="30">
        <v>1</v>
      </c>
      <c r="L21" s="30">
        <v>1</v>
      </c>
      <c r="M21" s="31"/>
    </row>
    <row r="22" spans="1:13" x14ac:dyDescent="0.25">
      <c r="A22" s="273" t="s">
        <v>107</v>
      </c>
      <c r="B22" s="32" t="s">
        <v>48</v>
      </c>
      <c r="C22" s="33">
        <v>154</v>
      </c>
      <c r="D22" s="33">
        <v>157</v>
      </c>
      <c r="E22" s="33">
        <v>0</v>
      </c>
      <c r="F22" s="33">
        <v>0</v>
      </c>
      <c r="G22" s="34">
        <v>0</v>
      </c>
      <c r="H22" s="34">
        <v>0</v>
      </c>
      <c r="I22" s="34">
        <v>4</v>
      </c>
      <c r="J22" s="34">
        <v>4</v>
      </c>
      <c r="K22" s="34">
        <v>0</v>
      </c>
      <c r="L22" s="34">
        <v>0</v>
      </c>
      <c r="M22" s="31"/>
    </row>
    <row r="23" spans="1:13" x14ac:dyDescent="0.25">
      <c r="A23" s="308" t="s">
        <v>108</v>
      </c>
      <c r="B23" s="309"/>
      <c r="C23" s="37">
        <v>1878</v>
      </c>
      <c r="D23" s="37">
        <v>1940</v>
      </c>
      <c r="E23" s="38">
        <v>8</v>
      </c>
      <c r="F23" s="38">
        <v>8</v>
      </c>
      <c r="G23" s="38">
        <f t="shared" ref="G23" si="0">SUM(G5:G22)</f>
        <v>2</v>
      </c>
      <c r="H23" s="38">
        <v>2</v>
      </c>
      <c r="I23" s="39">
        <v>72</v>
      </c>
      <c r="J23" s="39">
        <v>78</v>
      </c>
      <c r="K23" s="38">
        <v>15</v>
      </c>
      <c r="L23" s="38">
        <v>15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selection activeCell="J20" sqref="J20"/>
    </sheetView>
  </sheetViews>
  <sheetFormatPr defaultRowHeight="12.75" x14ac:dyDescent="0.2"/>
  <cols>
    <col min="1" max="1" width="2.140625" style="116" customWidth="1"/>
    <col min="2" max="2" width="43.5703125" style="116" customWidth="1"/>
    <col min="3" max="3" width="5" style="116" customWidth="1"/>
    <col min="4" max="4" width="13.85546875" style="116" customWidth="1"/>
    <col min="5" max="5" width="12.7109375" style="116" customWidth="1"/>
    <col min="6" max="6" width="12.28515625" style="116" customWidth="1"/>
    <col min="7" max="7" width="14" style="116" customWidth="1"/>
    <col min="8" max="8" width="8.7109375" style="116" bestFit="1" customWidth="1"/>
    <col min="9" max="9" width="2.140625" style="116" customWidth="1"/>
    <col min="10" max="10" width="18.28515625" style="116" customWidth="1"/>
    <col min="11" max="11" width="32.140625" style="116" customWidth="1"/>
    <col min="12" max="16384" width="9.140625" style="116"/>
  </cols>
  <sheetData>
    <row r="1" spans="1:11" ht="5.85" customHeight="1" x14ac:dyDescent="0.25">
      <c r="A1" s="255"/>
      <c r="B1" s="255"/>
      <c r="C1" s="255"/>
      <c r="D1" s="255"/>
      <c r="E1" s="255"/>
      <c r="F1" s="255"/>
      <c r="G1" s="255"/>
      <c r="H1" s="255"/>
      <c r="I1" s="255"/>
      <c r="J1" s="255"/>
    </row>
    <row r="2" spans="1:11" ht="69" customHeight="1" x14ac:dyDescent="0.25">
      <c r="A2" s="255"/>
      <c r="B2" s="488" t="s">
        <v>380</v>
      </c>
      <c r="C2" s="488"/>
      <c r="D2" s="488"/>
      <c r="E2" s="488"/>
      <c r="F2" s="488"/>
      <c r="G2" s="488"/>
      <c r="H2" s="488"/>
      <c r="I2" s="255"/>
      <c r="J2" s="255"/>
    </row>
    <row r="3" spans="1:11" ht="29.1" customHeight="1" x14ac:dyDescent="0.25">
      <c r="A3" s="255"/>
      <c r="B3" s="488" t="s">
        <v>381</v>
      </c>
      <c r="C3" s="488"/>
      <c r="D3" s="488"/>
      <c r="E3" s="488"/>
      <c r="F3" s="488"/>
      <c r="G3" s="488"/>
      <c r="H3" s="488"/>
      <c r="I3" s="255"/>
      <c r="J3" s="255"/>
    </row>
    <row r="4" spans="1:11" ht="22.5" customHeight="1" x14ac:dyDescent="0.2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117"/>
    </row>
    <row r="5" spans="1:11" ht="100.5" customHeight="1" x14ac:dyDescent="0.2">
      <c r="A5" s="489" t="s">
        <v>143</v>
      </c>
      <c r="B5" s="490"/>
      <c r="C5" s="491"/>
      <c r="D5" s="492" t="s">
        <v>144</v>
      </c>
      <c r="E5" s="492" t="s">
        <v>145</v>
      </c>
      <c r="F5" s="492" t="s">
        <v>146</v>
      </c>
      <c r="G5" s="492" t="s">
        <v>147</v>
      </c>
      <c r="H5" s="493" t="s">
        <v>148</v>
      </c>
      <c r="I5" s="494"/>
      <c r="J5" s="492" t="s">
        <v>149</v>
      </c>
      <c r="K5" s="117"/>
    </row>
    <row r="6" spans="1:11" ht="22.5" customHeight="1" x14ac:dyDescent="0.2">
      <c r="A6" s="489" t="s">
        <v>150</v>
      </c>
      <c r="B6" s="490"/>
      <c r="C6" s="491" t="s">
        <v>151</v>
      </c>
      <c r="D6" s="492" t="s">
        <v>90</v>
      </c>
      <c r="E6" s="492" t="s">
        <v>91</v>
      </c>
      <c r="F6" s="492" t="s">
        <v>92</v>
      </c>
      <c r="G6" s="492" t="s">
        <v>93</v>
      </c>
      <c r="H6" s="493" t="s">
        <v>94</v>
      </c>
      <c r="I6" s="494"/>
      <c r="J6" s="492" t="s">
        <v>95</v>
      </c>
      <c r="K6" s="117"/>
    </row>
    <row r="7" spans="1:11" ht="23.25" customHeight="1" x14ac:dyDescent="0.2">
      <c r="A7" s="495" t="s">
        <v>152</v>
      </c>
      <c r="B7" s="496"/>
      <c r="C7" s="497" t="s">
        <v>90</v>
      </c>
      <c r="D7" s="498">
        <v>0</v>
      </c>
      <c r="E7" s="498">
        <v>1780</v>
      </c>
      <c r="F7" s="498">
        <v>4659440.3</v>
      </c>
      <c r="G7" s="498">
        <v>4659440.3</v>
      </c>
      <c r="H7" s="499">
        <v>2741</v>
      </c>
      <c r="I7" s="500"/>
      <c r="J7" s="498">
        <v>247</v>
      </c>
      <c r="K7" s="117"/>
    </row>
    <row r="8" spans="1:11" ht="22.5" customHeight="1" x14ac:dyDescent="0.2">
      <c r="A8" s="495" t="s">
        <v>153</v>
      </c>
      <c r="B8" s="496"/>
      <c r="C8" s="497" t="s">
        <v>91</v>
      </c>
      <c r="D8" s="498">
        <v>0</v>
      </c>
      <c r="E8" s="498">
        <v>426</v>
      </c>
      <c r="F8" s="498">
        <v>1027100</v>
      </c>
      <c r="G8" s="498">
        <v>1027100</v>
      </c>
      <c r="H8" s="499">
        <v>494</v>
      </c>
      <c r="I8" s="500"/>
      <c r="J8" s="498">
        <v>33</v>
      </c>
      <c r="K8" s="117"/>
    </row>
    <row r="9" spans="1:11" ht="23.25" customHeight="1" x14ac:dyDescent="0.2">
      <c r="A9" s="495" t="s">
        <v>154</v>
      </c>
      <c r="B9" s="496"/>
      <c r="C9" s="497" t="s">
        <v>92</v>
      </c>
      <c r="D9" s="498">
        <v>0</v>
      </c>
      <c r="E9" s="498">
        <v>0</v>
      </c>
      <c r="F9" s="498">
        <v>0</v>
      </c>
      <c r="G9" s="498">
        <v>0</v>
      </c>
      <c r="H9" s="499">
        <v>0</v>
      </c>
      <c r="I9" s="500"/>
      <c r="J9" s="498">
        <v>0</v>
      </c>
      <c r="K9" s="117"/>
    </row>
    <row r="10" spans="1:11" ht="22.5" customHeight="1" x14ac:dyDescent="0.2">
      <c r="A10" s="495" t="s">
        <v>155</v>
      </c>
      <c r="B10" s="496"/>
      <c r="C10" s="497" t="s">
        <v>93</v>
      </c>
      <c r="D10" s="498">
        <v>0</v>
      </c>
      <c r="E10" s="498">
        <v>2</v>
      </c>
      <c r="F10" s="498">
        <v>3100</v>
      </c>
      <c r="G10" s="498">
        <v>3100</v>
      </c>
      <c r="H10" s="499">
        <v>2</v>
      </c>
      <c r="I10" s="500"/>
      <c r="J10" s="498">
        <v>0</v>
      </c>
      <c r="K10" s="117"/>
    </row>
    <row r="11" spans="1:11" ht="23.25" customHeight="1" x14ac:dyDescent="0.2">
      <c r="A11" s="495" t="s">
        <v>156</v>
      </c>
      <c r="B11" s="496"/>
      <c r="C11" s="497" t="s">
        <v>94</v>
      </c>
      <c r="D11" s="498">
        <v>0</v>
      </c>
      <c r="E11" s="498">
        <v>1284</v>
      </c>
      <c r="F11" s="498">
        <v>2044000</v>
      </c>
      <c r="G11" s="498">
        <v>2044000</v>
      </c>
      <c r="H11" s="499">
        <v>2086</v>
      </c>
      <c r="I11" s="500"/>
      <c r="J11" s="498">
        <v>209</v>
      </c>
      <c r="K11" s="117"/>
    </row>
    <row r="12" spans="1:11" ht="22.5" customHeight="1" x14ac:dyDescent="0.2">
      <c r="A12" s="495" t="s">
        <v>157</v>
      </c>
      <c r="B12" s="496"/>
      <c r="C12" s="497" t="s">
        <v>95</v>
      </c>
      <c r="D12" s="498">
        <v>0</v>
      </c>
      <c r="E12" s="498">
        <v>0</v>
      </c>
      <c r="F12" s="498">
        <v>0</v>
      </c>
      <c r="G12" s="498">
        <v>0</v>
      </c>
      <c r="H12" s="499">
        <v>0</v>
      </c>
      <c r="I12" s="500"/>
      <c r="J12" s="498">
        <v>0</v>
      </c>
      <c r="K12" s="117"/>
    </row>
    <row r="13" spans="1:11" ht="23.25" customHeight="1" x14ac:dyDescent="0.2">
      <c r="A13" s="495" t="s">
        <v>158</v>
      </c>
      <c r="B13" s="496"/>
      <c r="C13" s="497" t="s">
        <v>96</v>
      </c>
      <c r="D13" s="498">
        <v>0</v>
      </c>
      <c r="E13" s="498">
        <v>0</v>
      </c>
      <c r="F13" s="498">
        <v>0</v>
      </c>
      <c r="G13" s="498">
        <v>0</v>
      </c>
      <c r="H13" s="499">
        <v>0</v>
      </c>
      <c r="I13" s="500"/>
      <c r="J13" s="498">
        <v>0</v>
      </c>
      <c r="K13" s="117"/>
    </row>
    <row r="14" spans="1:11" ht="22.5" customHeight="1" x14ac:dyDescent="0.2">
      <c r="A14" s="495" t="s">
        <v>159</v>
      </c>
      <c r="B14" s="496"/>
      <c r="C14" s="497" t="s">
        <v>97</v>
      </c>
      <c r="D14" s="498">
        <v>0</v>
      </c>
      <c r="E14" s="498">
        <v>0</v>
      </c>
      <c r="F14" s="498">
        <v>0</v>
      </c>
      <c r="G14" s="498">
        <v>0</v>
      </c>
      <c r="H14" s="499">
        <v>0</v>
      </c>
      <c r="I14" s="500"/>
      <c r="J14" s="498">
        <v>0</v>
      </c>
      <c r="K14" s="117"/>
    </row>
    <row r="15" spans="1:11" ht="23.25" customHeight="1" x14ac:dyDescent="0.2">
      <c r="A15" s="495" t="s">
        <v>160</v>
      </c>
      <c r="B15" s="496"/>
      <c r="C15" s="497" t="s">
        <v>98</v>
      </c>
      <c r="D15" s="498">
        <v>0</v>
      </c>
      <c r="E15" s="498">
        <v>138</v>
      </c>
      <c r="F15" s="498">
        <v>1370502.68</v>
      </c>
      <c r="G15" s="498">
        <v>1370502.68</v>
      </c>
      <c r="H15" s="499">
        <v>140</v>
      </c>
      <c r="I15" s="500"/>
      <c r="J15" s="498">
        <v>3</v>
      </c>
      <c r="K15" s="117"/>
    </row>
    <row r="16" spans="1:11" ht="22.5" customHeight="1" x14ac:dyDescent="0.2">
      <c r="A16" s="495" t="s">
        <v>161</v>
      </c>
      <c r="B16" s="496"/>
      <c r="C16" s="497" t="s">
        <v>99</v>
      </c>
      <c r="D16" s="498">
        <v>0</v>
      </c>
      <c r="E16" s="498">
        <v>15</v>
      </c>
      <c r="F16" s="498">
        <v>214737.62</v>
      </c>
      <c r="G16" s="498">
        <v>214737.62</v>
      </c>
      <c r="H16" s="499">
        <v>19</v>
      </c>
      <c r="I16" s="500"/>
      <c r="J16" s="498">
        <v>2</v>
      </c>
      <c r="K16" s="117"/>
    </row>
    <row r="17" spans="1:10" ht="12.75" customHeight="1" x14ac:dyDescent="0.2">
      <c r="A17" s="495" t="s">
        <v>162</v>
      </c>
      <c r="B17" s="496"/>
      <c r="C17" s="497" t="s">
        <v>100</v>
      </c>
      <c r="D17" s="498">
        <v>0</v>
      </c>
      <c r="E17" s="498">
        <v>0</v>
      </c>
      <c r="F17" s="498">
        <v>0</v>
      </c>
      <c r="G17" s="498">
        <v>0</v>
      </c>
      <c r="H17" s="499">
        <v>0</v>
      </c>
      <c r="I17" s="500"/>
      <c r="J17" s="498">
        <v>0</v>
      </c>
    </row>
  </sheetData>
  <mergeCells count="28">
    <mergeCell ref="A17:B17"/>
    <mergeCell ref="H17:I17"/>
    <mergeCell ref="H12:I12"/>
    <mergeCell ref="H13:I13"/>
    <mergeCell ref="H14:I14"/>
    <mergeCell ref="H15:I15"/>
    <mergeCell ref="H16:I16"/>
    <mergeCell ref="A13:B13"/>
    <mergeCell ref="A14:B14"/>
    <mergeCell ref="A15:B15"/>
    <mergeCell ref="A16:B16"/>
    <mergeCell ref="A12:B12"/>
    <mergeCell ref="H7:I7"/>
    <mergeCell ref="H8:I8"/>
    <mergeCell ref="H9:I9"/>
    <mergeCell ref="H10:I10"/>
    <mergeCell ref="H11:I11"/>
    <mergeCell ref="A7:B7"/>
    <mergeCell ref="A8:B8"/>
    <mergeCell ref="A9:B9"/>
    <mergeCell ref="A10:B10"/>
    <mergeCell ref="A11:B11"/>
    <mergeCell ref="A6:B6"/>
    <mergeCell ref="B2:H2"/>
    <mergeCell ref="A5:B5"/>
    <mergeCell ref="H5:I5"/>
    <mergeCell ref="B3:H3"/>
    <mergeCell ref="H6:I6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90" zoomScaleNormal="90" workbookViewId="0">
      <selection activeCell="E20" sqref="E20"/>
    </sheetView>
  </sheetViews>
  <sheetFormatPr defaultRowHeight="12.75" x14ac:dyDescent="0.2"/>
  <cols>
    <col min="1" max="1" width="5.7109375" style="107" customWidth="1"/>
    <col min="2" max="2" width="28.140625" style="107" customWidth="1"/>
    <col min="3" max="3" width="41.5703125" style="107" customWidth="1"/>
    <col min="4" max="16384" width="9.140625" style="107"/>
  </cols>
  <sheetData>
    <row r="1" spans="1:3" ht="63.75" thickBot="1" x14ac:dyDescent="0.25">
      <c r="A1" s="257" t="s">
        <v>1</v>
      </c>
      <c r="B1" s="257" t="s">
        <v>2</v>
      </c>
      <c r="C1" s="258" t="s">
        <v>192</v>
      </c>
    </row>
    <row r="2" spans="1:3" ht="27.95" customHeight="1" thickTop="1" x14ac:dyDescent="0.2">
      <c r="A2" s="259">
        <v>1</v>
      </c>
      <c r="B2" s="170" t="s">
        <v>73</v>
      </c>
      <c r="C2" s="199">
        <v>13775</v>
      </c>
    </row>
    <row r="3" spans="1:3" ht="27.95" customHeight="1" x14ac:dyDescent="0.2">
      <c r="A3" s="260">
        <v>2</v>
      </c>
      <c r="B3" s="48" t="s">
        <v>72</v>
      </c>
      <c r="C3" s="148">
        <v>10768</v>
      </c>
    </row>
    <row r="4" spans="1:3" ht="27.95" customHeight="1" x14ac:dyDescent="0.2">
      <c r="A4" s="261">
        <v>3</v>
      </c>
      <c r="B4" s="42" t="s">
        <v>71</v>
      </c>
      <c r="C4" s="146">
        <v>22418</v>
      </c>
    </row>
    <row r="5" spans="1:3" ht="27.95" customHeight="1" x14ac:dyDescent="0.2">
      <c r="A5" s="260">
        <v>4</v>
      </c>
      <c r="B5" s="48" t="s">
        <v>70</v>
      </c>
      <c r="C5" s="148">
        <v>73776</v>
      </c>
    </row>
    <row r="6" spans="1:3" ht="27.95" customHeight="1" x14ac:dyDescent="0.2">
      <c r="A6" s="261">
        <v>5</v>
      </c>
      <c r="B6" s="42" t="s">
        <v>69</v>
      </c>
      <c r="C6" s="146">
        <v>41506</v>
      </c>
    </row>
    <row r="7" spans="1:3" ht="27.95" customHeight="1" x14ac:dyDescent="0.2">
      <c r="A7" s="260">
        <v>6</v>
      </c>
      <c r="B7" s="48" t="s">
        <v>10</v>
      </c>
      <c r="C7" s="148">
        <v>50956</v>
      </c>
    </row>
    <row r="8" spans="1:3" ht="27.95" customHeight="1" x14ac:dyDescent="0.2">
      <c r="A8" s="261">
        <v>7</v>
      </c>
      <c r="B8" s="42" t="s">
        <v>11</v>
      </c>
      <c r="C8" s="146">
        <v>19499</v>
      </c>
    </row>
    <row r="9" spans="1:3" ht="27.95" customHeight="1" x14ac:dyDescent="0.2">
      <c r="A9" s="260">
        <v>8</v>
      </c>
      <c r="B9" s="48" t="s">
        <v>12</v>
      </c>
      <c r="C9" s="148">
        <v>16185</v>
      </c>
    </row>
    <row r="10" spans="1:3" ht="27.95" customHeight="1" x14ac:dyDescent="0.2">
      <c r="A10" s="261">
        <v>9</v>
      </c>
      <c r="B10" s="42" t="s">
        <v>13</v>
      </c>
      <c r="C10" s="146">
        <v>21988</v>
      </c>
    </row>
    <row r="11" spans="1:3" ht="27.95" customHeight="1" x14ac:dyDescent="0.2">
      <c r="A11" s="260">
        <v>10</v>
      </c>
      <c r="B11" s="48" t="s">
        <v>14</v>
      </c>
      <c r="C11" s="148">
        <v>7834</v>
      </c>
    </row>
    <row r="12" spans="1:3" ht="27.95" customHeight="1" x14ac:dyDescent="0.2">
      <c r="A12" s="261">
        <v>11</v>
      </c>
      <c r="B12" s="42" t="s">
        <v>15</v>
      </c>
      <c r="C12" s="146">
        <v>16365</v>
      </c>
    </row>
    <row r="13" spans="1:3" ht="27.95" customHeight="1" x14ac:dyDescent="0.2">
      <c r="A13" s="260">
        <v>12</v>
      </c>
      <c r="B13" s="48" t="s">
        <v>16</v>
      </c>
      <c r="C13" s="148">
        <v>18723</v>
      </c>
    </row>
    <row r="14" spans="1:3" ht="27.95" customHeight="1" x14ac:dyDescent="0.2">
      <c r="A14" s="261">
        <v>13</v>
      </c>
      <c r="B14" s="42" t="s">
        <v>17</v>
      </c>
      <c r="C14" s="146">
        <v>9147</v>
      </c>
    </row>
    <row r="15" spans="1:3" ht="27.95" customHeight="1" x14ac:dyDescent="0.2">
      <c r="A15" s="260">
        <v>14</v>
      </c>
      <c r="B15" s="48" t="s">
        <v>18</v>
      </c>
      <c r="C15" s="148">
        <v>15549</v>
      </c>
    </row>
    <row r="16" spans="1:3" ht="27.95" customHeight="1" x14ac:dyDescent="0.2">
      <c r="A16" s="261">
        <v>15</v>
      </c>
      <c r="B16" s="42" t="s">
        <v>19</v>
      </c>
      <c r="C16" s="146">
        <v>12653</v>
      </c>
    </row>
    <row r="17" spans="1:3" ht="27.95" customHeight="1" x14ac:dyDescent="0.2">
      <c r="A17" s="260">
        <v>16</v>
      </c>
      <c r="B17" s="48" t="s">
        <v>20</v>
      </c>
      <c r="C17" s="148">
        <v>17070</v>
      </c>
    </row>
    <row r="18" spans="1:3" ht="27.95" customHeight="1" x14ac:dyDescent="0.2">
      <c r="A18" s="261">
        <v>17</v>
      </c>
      <c r="B18" s="42" t="s">
        <v>21</v>
      </c>
      <c r="C18" s="146">
        <v>20007</v>
      </c>
    </row>
    <row r="19" spans="1:3" ht="27.95" customHeight="1" x14ac:dyDescent="0.2">
      <c r="A19" s="262">
        <v>18</v>
      </c>
      <c r="B19" s="263" t="s">
        <v>22</v>
      </c>
      <c r="C19" s="283">
        <v>25903</v>
      </c>
    </row>
    <row r="20" spans="1:3" ht="32.25" customHeight="1" x14ac:dyDescent="0.2">
      <c r="A20" s="328" t="s">
        <v>23</v>
      </c>
      <c r="B20" s="329"/>
      <c r="C20" s="145">
        <v>412622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activeCell="F24" sqref="F24"/>
    </sheetView>
  </sheetViews>
  <sheetFormatPr defaultRowHeight="18.75" x14ac:dyDescent="0.3"/>
  <cols>
    <col min="1" max="1" width="3.7109375" style="135" customWidth="1"/>
    <col min="2" max="2" width="26" style="135" customWidth="1"/>
    <col min="3" max="3" width="19.5703125" style="135" customWidth="1"/>
    <col min="4" max="4" width="20" style="136" customWidth="1"/>
    <col min="5" max="5" width="20.28515625" style="137" customWidth="1"/>
    <col min="6" max="6" width="20.85546875" style="136" customWidth="1"/>
    <col min="7" max="10" width="9.140625" style="135" customWidth="1"/>
    <col min="11" max="16384" width="9.140625" style="135"/>
  </cols>
  <sheetData>
    <row r="1" spans="1:6" ht="64.5" customHeight="1" x14ac:dyDescent="0.3">
      <c r="A1" s="315" t="s">
        <v>270</v>
      </c>
      <c r="B1" s="315"/>
      <c r="C1" s="315"/>
      <c r="D1" s="315"/>
      <c r="E1" s="315"/>
      <c r="F1" s="315"/>
    </row>
    <row r="2" spans="1:6" ht="18.75" customHeight="1" x14ac:dyDescent="0.3">
      <c r="A2" s="324" t="s">
        <v>1</v>
      </c>
      <c r="B2" s="327" t="s">
        <v>2</v>
      </c>
      <c r="C2" s="324" t="s">
        <v>271</v>
      </c>
      <c r="D2" s="324" t="s">
        <v>272</v>
      </c>
      <c r="E2" s="324" t="s">
        <v>223</v>
      </c>
      <c r="F2" s="324" t="s">
        <v>222</v>
      </c>
    </row>
    <row r="3" spans="1:6" ht="18.75" customHeight="1" x14ac:dyDescent="0.3">
      <c r="A3" s="324"/>
      <c r="B3" s="327"/>
      <c r="C3" s="324"/>
      <c r="D3" s="324"/>
      <c r="E3" s="324"/>
      <c r="F3" s="324"/>
    </row>
    <row r="4" spans="1:6" ht="51" customHeight="1" x14ac:dyDescent="0.3">
      <c r="A4" s="324"/>
      <c r="B4" s="327"/>
      <c r="C4" s="324"/>
      <c r="D4" s="324"/>
      <c r="E4" s="324"/>
      <c r="F4" s="324"/>
    </row>
    <row r="5" spans="1:6" x14ac:dyDescent="0.3">
      <c r="A5" s="59">
        <v>1</v>
      </c>
      <c r="B5" s="60" t="s">
        <v>73</v>
      </c>
      <c r="C5" s="154" t="s">
        <v>273</v>
      </c>
      <c r="D5" s="154">
        <v>816</v>
      </c>
      <c r="E5" s="154" t="s">
        <v>274</v>
      </c>
      <c r="F5" s="154">
        <v>1305</v>
      </c>
    </row>
    <row r="6" spans="1:6" x14ac:dyDescent="0.3">
      <c r="A6" s="63">
        <v>2</v>
      </c>
      <c r="B6" s="64" t="s">
        <v>72</v>
      </c>
      <c r="C6" s="65" t="s">
        <v>275</v>
      </c>
      <c r="D6" s="65">
        <v>889</v>
      </c>
      <c r="E6" s="65" t="s">
        <v>276</v>
      </c>
      <c r="F6" s="65">
        <v>1571</v>
      </c>
    </row>
    <row r="7" spans="1:6" x14ac:dyDescent="0.3">
      <c r="A7" s="67">
        <v>3</v>
      </c>
      <c r="B7" s="68" t="s">
        <v>71</v>
      </c>
      <c r="C7" s="61" t="s">
        <v>277</v>
      </c>
      <c r="D7" s="61">
        <v>1357</v>
      </c>
      <c r="E7" s="61" t="s">
        <v>278</v>
      </c>
      <c r="F7" s="61">
        <v>2388</v>
      </c>
    </row>
    <row r="8" spans="1:6" x14ac:dyDescent="0.3">
      <c r="A8" s="63">
        <v>4</v>
      </c>
      <c r="B8" s="64" t="s">
        <v>70</v>
      </c>
      <c r="C8" s="65" t="s">
        <v>279</v>
      </c>
      <c r="D8" s="65">
        <v>4361</v>
      </c>
      <c r="E8" s="65" t="s">
        <v>280</v>
      </c>
      <c r="F8" s="65">
        <v>8599</v>
      </c>
    </row>
    <row r="9" spans="1:6" x14ac:dyDescent="0.3">
      <c r="A9" s="67">
        <v>5</v>
      </c>
      <c r="B9" s="68" t="s">
        <v>69</v>
      </c>
      <c r="C9" s="61" t="s">
        <v>281</v>
      </c>
      <c r="D9" s="61">
        <v>2242</v>
      </c>
      <c r="E9" s="61" t="s">
        <v>282</v>
      </c>
      <c r="F9" s="61">
        <v>4486</v>
      </c>
    </row>
    <row r="10" spans="1:6" x14ac:dyDescent="0.3">
      <c r="A10" s="63">
        <v>6</v>
      </c>
      <c r="B10" s="64" t="s">
        <v>10</v>
      </c>
      <c r="C10" s="65" t="s">
        <v>283</v>
      </c>
      <c r="D10" s="65">
        <v>2766</v>
      </c>
      <c r="E10" s="65" t="s">
        <v>284</v>
      </c>
      <c r="F10" s="65">
        <v>5409</v>
      </c>
    </row>
    <row r="11" spans="1:6" x14ac:dyDescent="0.3">
      <c r="A11" s="67">
        <v>7</v>
      </c>
      <c r="B11" s="68" t="s">
        <v>11</v>
      </c>
      <c r="C11" s="154" t="s">
        <v>285</v>
      </c>
      <c r="D11" s="154">
        <v>1013</v>
      </c>
      <c r="E11" s="154" t="s">
        <v>262</v>
      </c>
      <c r="F11" s="154">
        <v>1902</v>
      </c>
    </row>
    <row r="12" spans="1:6" x14ac:dyDescent="0.3">
      <c r="A12" s="63">
        <v>8</v>
      </c>
      <c r="B12" s="64" t="s">
        <v>12</v>
      </c>
      <c r="C12" s="65" t="s">
        <v>286</v>
      </c>
      <c r="D12" s="65">
        <v>1037</v>
      </c>
      <c r="E12" s="65" t="s">
        <v>287</v>
      </c>
      <c r="F12" s="65">
        <v>1842</v>
      </c>
    </row>
    <row r="13" spans="1:6" x14ac:dyDescent="0.3">
      <c r="A13" s="67">
        <v>9</v>
      </c>
      <c r="B13" s="68" t="s">
        <v>13</v>
      </c>
      <c r="C13" s="61" t="s">
        <v>288</v>
      </c>
      <c r="D13" s="61">
        <v>1464</v>
      </c>
      <c r="E13" s="61" t="s">
        <v>289</v>
      </c>
      <c r="F13" s="61">
        <v>2692</v>
      </c>
    </row>
    <row r="14" spans="1:6" x14ac:dyDescent="0.3">
      <c r="A14" s="63">
        <v>10</v>
      </c>
      <c r="B14" s="64" t="s">
        <v>14</v>
      </c>
      <c r="C14" s="65" t="s">
        <v>290</v>
      </c>
      <c r="D14" s="65">
        <v>458</v>
      </c>
      <c r="E14" s="65" t="s">
        <v>291</v>
      </c>
      <c r="F14" s="65">
        <v>850</v>
      </c>
    </row>
    <row r="15" spans="1:6" x14ac:dyDescent="0.3">
      <c r="A15" s="67">
        <v>11</v>
      </c>
      <c r="B15" s="68" t="s">
        <v>15</v>
      </c>
      <c r="C15" s="61" t="s">
        <v>292</v>
      </c>
      <c r="D15" s="61">
        <v>1312</v>
      </c>
      <c r="E15" s="61" t="s">
        <v>293</v>
      </c>
      <c r="F15" s="61">
        <v>2299</v>
      </c>
    </row>
    <row r="16" spans="1:6" x14ac:dyDescent="0.3">
      <c r="A16" s="63">
        <v>12</v>
      </c>
      <c r="B16" s="64" t="s">
        <v>16</v>
      </c>
      <c r="C16" s="65" t="s">
        <v>294</v>
      </c>
      <c r="D16" s="65">
        <v>753</v>
      </c>
      <c r="E16" s="65" t="s">
        <v>295</v>
      </c>
      <c r="F16" s="65">
        <v>1517</v>
      </c>
    </row>
    <row r="17" spans="1:6" x14ac:dyDescent="0.3">
      <c r="A17" s="67">
        <v>13</v>
      </c>
      <c r="B17" s="68" t="s">
        <v>17</v>
      </c>
      <c r="C17" s="61" t="s">
        <v>296</v>
      </c>
      <c r="D17" s="61">
        <v>562</v>
      </c>
      <c r="E17" s="61" t="s">
        <v>297</v>
      </c>
      <c r="F17" s="61">
        <v>1066</v>
      </c>
    </row>
    <row r="18" spans="1:6" x14ac:dyDescent="0.3">
      <c r="A18" s="63">
        <v>14</v>
      </c>
      <c r="B18" s="64" t="s">
        <v>18</v>
      </c>
      <c r="C18" s="65" t="s">
        <v>298</v>
      </c>
      <c r="D18" s="65">
        <v>1206</v>
      </c>
      <c r="E18" s="65" t="s">
        <v>299</v>
      </c>
      <c r="F18" s="65">
        <v>2259</v>
      </c>
    </row>
    <row r="19" spans="1:6" x14ac:dyDescent="0.3">
      <c r="A19" s="63">
        <v>15</v>
      </c>
      <c r="B19" s="68" t="s">
        <v>19</v>
      </c>
      <c r="C19" s="61" t="s">
        <v>300</v>
      </c>
      <c r="D19" s="61">
        <v>707</v>
      </c>
      <c r="E19" s="61" t="s">
        <v>301</v>
      </c>
      <c r="F19" s="61">
        <v>1162</v>
      </c>
    </row>
    <row r="20" spans="1:6" x14ac:dyDescent="0.3">
      <c r="A20" s="63">
        <v>16</v>
      </c>
      <c r="B20" s="64" t="s">
        <v>20</v>
      </c>
      <c r="C20" s="65" t="s">
        <v>302</v>
      </c>
      <c r="D20" s="65">
        <v>755</v>
      </c>
      <c r="E20" s="65" t="s">
        <v>303</v>
      </c>
      <c r="F20" s="65">
        <v>1378</v>
      </c>
    </row>
    <row r="21" spans="1:6" x14ac:dyDescent="0.3">
      <c r="A21" s="67">
        <v>17</v>
      </c>
      <c r="B21" s="68" t="s">
        <v>21</v>
      </c>
      <c r="C21" s="61" t="s">
        <v>304</v>
      </c>
      <c r="D21" s="61">
        <v>1145</v>
      </c>
      <c r="E21" s="61" t="s">
        <v>305</v>
      </c>
      <c r="F21" s="61">
        <v>2020</v>
      </c>
    </row>
    <row r="22" spans="1:6" x14ac:dyDescent="0.3">
      <c r="A22" s="63">
        <v>18</v>
      </c>
      <c r="B22" s="64" t="s">
        <v>22</v>
      </c>
      <c r="C22" s="155" t="s">
        <v>306</v>
      </c>
      <c r="D22" s="155">
        <v>1612</v>
      </c>
      <c r="E22" s="155" t="s">
        <v>307</v>
      </c>
      <c r="F22" s="155">
        <v>3028</v>
      </c>
    </row>
    <row r="23" spans="1:6" x14ac:dyDescent="0.3">
      <c r="A23" s="325" t="s">
        <v>23</v>
      </c>
      <c r="B23" s="326"/>
      <c r="C23" s="156" t="s">
        <v>308</v>
      </c>
      <c r="D23" s="289">
        <f>SUM(D5:D22)</f>
        <v>24455</v>
      </c>
      <c r="E23" s="156" t="s">
        <v>309</v>
      </c>
      <c r="F23" s="289">
        <f>SUM(F5:F22)</f>
        <v>45773</v>
      </c>
    </row>
    <row r="24" spans="1:6" x14ac:dyDescent="0.3">
      <c r="A24" s="157"/>
      <c r="B24" s="157"/>
      <c r="C24" s="157"/>
      <c r="D24" s="157"/>
      <c r="E24" s="158"/>
      <c r="F24" s="157"/>
    </row>
    <row r="25" spans="1:6" x14ac:dyDescent="0.3">
      <c r="A25" s="159"/>
      <c r="B25" s="159"/>
      <c r="C25" s="158"/>
      <c r="D25" s="158"/>
      <c r="E25" s="158"/>
      <c r="F25" s="158"/>
    </row>
    <row r="26" spans="1:6" ht="36" customHeight="1" x14ac:dyDescent="0.3">
      <c r="A26" s="323" t="s">
        <v>254</v>
      </c>
      <c r="B26" s="323"/>
      <c r="C26" s="323"/>
      <c r="D26" s="323"/>
      <c r="E26" s="323"/>
      <c r="F26" s="323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activeCell="O24" sqref="O24"/>
    </sheetView>
  </sheetViews>
  <sheetFormatPr defaultColWidth="9.140625" defaultRowHeight="18.75" x14ac:dyDescent="0.3"/>
  <cols>
    <col min="1" max="1" width="4.42578125" style="129" customWidth="1"/>
    <col min="2" max="2" width="26.7109375" style="129" customWidth="1"/>
    <col min="3" max="3" width="15.42578125" style="130" customWidth="1"/>
    <col min="4" max="4" width="11.7109375" style="130" customWidth="1"/>
    <col min="5" max="5" width="9.28515625" style="130" customWidth="1"/>
    <col min="6" max="6" width="9.7109375" style="130" customWidth="1"/>
    <col min="7" max="8" width="9" style="130" customWidth="1"/>
    <col min="9" max="9" width="10.7109375" style="129" customWidth="1"/>
    <col min="10" max="10" width="11.28515625" style="129" customWidth="1"/>
    <col min="11" max="11" width="9.42578125" style="129" customWidth="1"/>
    <col min="12" max="12" width="9.140625" style="129" bestFit="1" customWidth="1"/>
    <col min="13" max="14" width="9.7109375" style="129" customWidth="1"/>
    <col min="15" max="15" width="15.7109375" style="129" customWidth="1"/>
    <col min="16" max="16" width="14.28515625" style="129" customWidth="1"/>
    <col min="17" max="16384" width="9.140625" style="129"/>
  </cols>
  <sheetData>
    <row r="1" spans="1:15" ht="35.25" customHeight="1" x14ac:dyDescent="0.3">
      <c r="A1" s="330" t="s">
        <v>310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9.5" customHeight="1" x14ac:dyDescent="0.3">
      <c r="A2" s="331" t="s">
        <v>1</v>
      </c>
      <c r="B2" s="331" t="s">
        <v>221</v>
      </c>
      <c r="C2" s="331" t="s">
        <v>220</v>
      </c>
      <c r="D2" s="332" t="s">
        <v>219</v>
      </c>
      <c r="E2" s="333"/>
      <c r="F2" s="333"/>
      <c r="G2" s="333"/>
      <c r="H2" s="333"/>
      <c r="I2" s="333"/>
      <c r="J2" s="333"/>
      <c r="K2" s="333"/>
      <c r="L2" s="333"/>
      <c r="M2" s="333"/>
      <c r="N2" s="290"/>
      <c r="O2" s="334" t="s">
        <v>218</v>
      </c>
    </row>
    <row r="3" spans="1:15" ht="35.25" customHeight="1" x14ac:dyDescent="0.3">
      <c r="A3" s="331"/>
      <c r="B3" s="331"/>
      <c r="C3" s="331"/>
      <c r="D3" s="134" t="s">
        <v>217</v>
      </c>
      <c r="E3" s="134" t="s">
        <v>216</v>
      </c>
      <c r="F3" s="134" t="s">
        <v>215</v>
      </c>
      <c r="G3" s="134" t="s">
        <v>214</v>
      </c>
      <c r="H3" s="134" t="s">
        <v>213</v>
      </c>
      <c r="I3" s="134" t="s">
        <v>212</v>
      </c>
      <c r="J3" s="134" t="s">
        <v>211</v>
      </c>
      <c r="K3" s="134" t="s">
        <v>210</v>
      </c>
      <c r="L3" s="134" t="s">
        <v>209</v>
      </c>
      <c r="M3" s="134" t="s">
        <v>208</v>
      </c>
      <c r="N3" s="134" t="s">
        <v>258</v>
      </c>
      <c r="O3" s="334"/>
    </row>
    <row r="4" spans="1:15" ht="22.5" customHeight="1" x14ac:dyDescent="0.3">
      <c r="A4" s="35">
        <v>1</v>
      </c>
      <c r="B4" s="42" t="s">
        <v>73</v>
      </c>
      <c r="C4" s="299">
        <v>1043</v>
      </c>
      <c r="D4" s="35">
        <v>786</v>
      </c>
      <c r="E4" s="35">
        <v>178</v>
      </c>
      <c r="F4" s="35">
        <v>55</v>
      </c>
      <c r="G4" s="35">
        <v>16</v>
      </c>
      <c r="H4" s="35">
        <v>7</v>
      </c>
      <c r="I4" s="35">
        <v>0</v>
      </c>
      <c r="J4" s="35">
        <v>1</v>
      </c>
      <c r="K4" s="35">
        <v>0</v>
      </c>
      <c r="L4" s="35">
        <v>0</v>
      </c>
      <c r="M4" s="35">
        <v>0</v>
      </c>
      <c r="N4" s="35">
        <v>0</v>
      </c>
      <c r="O4" s="299">
        <v>3106</v>
      </c>
    </row>
    <row r="5" spans="1:15" ht="22.5" customHeight="1" x14ac:dyDescent="0.3">
      <c r="A5" s="273">
        <v>2</v>
      </c>
      <c r="B5" s="48" t="s">
        <v>72</v>
      </c>
      <c r="C5" s="292">
        <v>998</v>
      </c>
      <c r="D5" s="273">
        <v>714</v>
      </c>
      <c r="E5" s="273">
        <v>196</v>
      </c>
      <c r="F5" s="273">
        <v>58</v>
      </c>
      <c r="G5" s="273">
        <v>15</v>
      </c>
      <c r="H5" s="273">
        <v>8</v>
      </c>
      <c r="I5" s="273">
        <v>5</v>
      </c>
      <c r="J5" s="273">
        <v>1</v>
      </c>
      <c r="K5" s="273">
        <v>1</v>
      </c>
      <c r="L5" s="273">
        <v>0</v>
      </c>
      <c r="M5" s="273">
        <v>0</v>
      </c>
      <c r="N5" s="273">
        <v>0</v>
      </c>
      <c r="O5" s="292">
        <v>3463</v>
      </c>
    </row>
    <row r="6" spans="1:15" ht="22.5" customHeight="1" x14ac:dyDescent="0.3">
      <c r="A6" s="35">
        <v>3</v>
      </c>
      <c r="B6" s="42" t="s">
        <v>71</v>
      </c>
      <c r="C6" s="299">
        <v>1208</v>
      </c>
      <c r="D6" s="35">
        <v>928</v>
      </c>
      <c r="E6" s="35">
        <v>187</v>
      </c>
      <c r="F6" s="35">
        <v>59</v>
      </c>
      <c r="G6" s="35">
        <v>19</v>
      </c>
      <c r="H6" s="35">
        <v>10</v>
      </c>
      <c r="I6" s="35">
        <v>4</v>
      </c>
      <c r="J6" s="35">
        <v>1</v>
      </c>
      <c r="K6" s="35">
        <v>0</v>
      </c>
      <c r="L6" s="35">
        <v>0</v>
      </c>
      <c r="M6" s="35">
        <v>0</v>
      </c>
      <c r="N6" s="35">
        <v>0</v>
      </c>
      <c r="O6" s="299">
        <v>4091</v>
      </c>
    </row>
    <row r="7" spans="1:15" ht="22.5" customHeight="1" x14ac:dyDescent="0.3">
      <c r="A7" s="273">
        <v>4</v>
      </c>
      <c r="B7" s="48" t="s">
        <v>70</v>
      </c>
      <c r="C7" s="292">
        <v>2004</v>
      </c>
      <c r="D7" s="273">
        <v>1649</v>
      </c>
      <c r="E7" s="273">
        <v>274</v>
      </c>
      <c r="F7" s="273">
        <v>55</v>
      </c>
      <c r="G7" s="273">
        <v>17</v>
      </c>
      <c r="H7" s="273">
        <v>7</v>
      </c>
      <c r="I7" s="273">
        <v>2</v>
      </c>
      <c r="J7" s="273">
        <v>0</v>
      </c>
      <c r="K7" s="273">
        <v>0</v>
      </c>
      <c r="L7" s="273">
        <v>0</v>
      </c>
      <c r="M7" s="273">
        <v>0</v>
      </c>
      <c r="N7" s="273">
        <v>0</v>
      </c>
      <c r="O7" s="292">
        <v>6614</v>
      </c>
    </row>
    <row r="8" spans="1:15" ht="22.5" customHeight="1" x14ac:dyDescent="0.3">
      <c r="A8" s="35">
        <v>5</v>
      </c>
      <c r="B8" s="42" t="s">
        <v>69</v>
      </c>
      <c r="C8" s="299">
        <v>1508</v>
      </c>
      <c r="D8" s="35">
        <v>1220</v>
      </c>
      <c r="E8" s="35">
        <v>211</v>
      </c>
      <c r="F8" s="35">
        <v>55</v>
      </c>
      <c r="G8" s="35">
        <v>11</v>
      </c>
      <c r="H8" s="35">
        <v>8</v>
      </c>
      <c r="I8" s="35">
        <v>2</v>
      </c>
      <c r="J8" s="35">
        <v>1</v>
      </c>
      <c r="K8" s="35">
        <v>0</v>
      </c>
      <c r="L8" s="35">
        <v>0</v>
      </c>
      <c r="M8" s="35">
        <v>0</v>
      </c>
      <c r="N8" s="35">
        <v>0</v>
      </c>
      <c r="O8" s="299">
        <v>5381</v>
      </c>
    </row>
    <row r="9" spans="1:15" ht="22.5" customHeight="1" x14ac:dyDescent="0.3">
      <c r="A9" s="273">
        <v>6</v>
      </c>
      <c r="B9" s="48" t="s">
        <v>10</v>
      </c>
      <c r="C9" s="292">
        <v>2641</v>
      </c>
      <c r="D9" s="273">
        <v>2014</v>
      </c>
      <c r="E9" s="273">
        <v>445</v>
      </c>
      <c r="F9" s="273">
        <v>109</v>
      </c>
      <c r="G9" s="273">
        <v>41</v>
      </c>
      <c r="H9" s="273">
        <v>21</v>
      </c>
      <c r="I9" s="273">
        <v>8</v>
      </c>
      <c r="J9" s="273">
        <v>1</v>
      </c>
      <c r="K9" s="273">
        <v>2</v>
      </c>
      <c r="L9" s="273">
        <v>0</v>
      </c>
      <c r="M9" s="273">
        <v>0</v>
      </c>
      <c r="N9" s="273">
        <v>0</v>
      </c>
      <c r="O9" s="292">
        <v>8853</v>
      </c>
    </row>
    <row r="10" spans="1:15" ht="22.5" customHeight="1" x14ac:dyDescent="0.3">
      <c r="A10" s="35">
        <v>7</v>
      </c>
      <c r="B10" s="42" t="s">
        <v>11</v>
      </c>
      <c r="C10" s="299">
        <v>1393</v>
      </c>
      <c r="D10" s="35">
        <v>1092</v>
      </c>
      <c r="E10" s="35">
        <v>223</v>
      </c>
      <c r="F10" s="35">
        <v>48</v>
      </c>
      <c r="G10" s="35">
        <v>21</v>
      </c>
      <c r="H10" s="35">
        <v>6</v>
      </c>
      <c r="I10" s="35">
        <v>2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299">
        <v>4274</v>
      </c>
    </row>
    <row r="11" spans="1:15" ht="22.5" customHeight="1" x14ac:dyDescent="0.3">
      <c r="A11" s="273">
        <v>8</v>
      </c>
      <c r="B11" s="48" t="s">
        <v>12</v>
      </c>
      <c r="C11" s="292">
        <v>723</v>
      </c>
      <c r="D11" s="273">
        <v>568</v>
      </c>
      <c r="E11" s="273">
        <v>116</v>
      </c>
      <c r="F11" s="273">
        <v>28</v>
      </c>
      <c r="G11" s="273">
        <v>5</v>
      </c>
      <c r="H11" s="273">
        <v>4</v>
      </c>
      <c r="I11" s="273">
        <v>1</v>
      </c>
      <c r="J11" s="273">
        <v>0</v>
      </c>
      <c r="K11" s="273">
        <v>1</v>
      </c>
      <c r="L11" s="273">
        <v>0</v>
      </c>
      <c r="M11" s="273">
        <v>0</v>
      </c>
      <c r="N11" s="273">
        <v>0</v>
      </c>
      <c r="O11" s="292">
        <v>2391</v>
      </c>
    </row>
    <row r="12" spans="1:15" ht="22.5" customHeight="1" x14ac:dyDescent="0.3">
      <c r="A12" s="35">
        <v>9</v>
      </c>
      <c r="B12" s="42" t="s">
        <v>13</v>
      </c>
      <c r="C12" s="299">
        <v>1110</v>
      </c>
      <c r="D12" s="35">
        <v>850</v>
      </c>
      <c r="E12" s="35">
        <v>191</v>
      </c>
      <c r="F12" s="35">
        <v>44</v>
      </c>
      <c r="G12" s="35">
        <v>16</v>
      </c>
      <c r="H12" s="35">
        <v>7</v>
      </c>
      <c r="I12" s="35">
        <v>1</v>
      </c>
      <c r="J12" s="35">
        <v>1</v>
      </c>
      <c r="K12" s="35">
        <v>0</v>
      </c>
      <c r="L12" s="35">
        <v>0</v>
      </c>
      <c r="M12" s="35">
        <v>0</v>
      </c>
      <c r="N12" s="35">
        <v>0</v>
      </c>
      <c r="O12" s="299">
        <v>3741</v>
      </c>
    </row>
    <row r="13" spans="1:15" ht="22.5" customHeight="1" x14ac:dyDescent="0.3">
      <c r="A13" s="273">
        <v>10</v>
      </c>
      <c r="B13" s="48" t="s">
        <v>14</v>
      </c>
      <c r="C13" s="292">
        <v>470</v>
      </c>
      <c r="D13" s="273">
        <v>373</v>
      </c>
      <c r="E13" s="273">
        <v>73</v>
      </c>
      <c r="F13" s="273">
        <v>15</v>
      </c>
      <c r="G13" s="273">
        <v>4</v>
      </c>
      <c r="H13" s="273">
        <v>2</v>
      </c>
      <c r="I13" s="273">
        <v>2</v>
      </c>
      <c r="J13" s="273">
        <v>1</v>
      </c>
      <c r="K13" s="273">
        <v>0</v>
      </c>
      <c r="L13" s="273">
        <v>0</v>
      </c>
      <c r="M13" s="273">
        <v>0</v>
      </c>
      <c r="N13" s="273">
        <v>0</v>
      </c>
      <c r="O13" s="292">
        <v>1797</v>
      </c>
    </row>
    <row r="14" spans="1:15" ht="22.5" customHeight="1" x14ac:dyDescent="0.3">
      <c r="A14" s="35">
        <v>11</v>
      </c>
      <c r="B14" s="42" t="s">
        <v>15</v>
      </c>
      <c r="C14" s="299">
        <v>1229</v>
      </c>
      <c r="D14" s="35">
        <v>956</v>
      </c>
      <c r="E14" s="35">
        <v>204</v>
      </c>
      <c r="F14" s="35">
        <v>47</v>
      </c>
      <c r="G14" s="35">
        <v>14</v>
      </c>
      <c r="H14" s="35">
        <v>4</v>
      </c>
      <c r="I14" s="35">
        <v>4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99">
        <v>4078</v>
      </c>
    </row>
    <row r="15" spans="1:15" ht="22.5" customHeight="1" x14ac:dyDescent="0.3">
      <c r="A15" s="273">
        <v>12</v>
      </c>
      <c r="B15" s="48" t="s">
        <v>16</v>
      </c>
      <c r="C15" s="292">
        <v>881</v>
      </c>
      <c r="D15" s="273">
        <v>646</v>
      </c>
      <c r="E15" s="273">
        <v>150</v>
      </c>
      <c r="F15" s="273">
        <v>53</v>
      </c>
      <c r="G15" s="273">
        <v>23</v>
      </c>
      <c r="H15" s="273">
        <v>6</v>
      </c>
      <c r="I15" s="273">
        <v>3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92">
        <v>2990</v>
      </c>
    </row>
    <row r="16" spans="1:15" ht="22.5" customHeight="1" x14ac:dyDescent="0.3">
      <c r="A16" s="35">
        <v>13</v>
      </c>
      <c r="B16" s="42" t="s">
        <v>17</v>
      </c>
      <c r="C16" s="299">
        <v>796</v>
      </c>
      <c r="D16" s="35">
        <v>614</v>
      </c>
      <c r="E16" s="35">
        <v>131</v>
      </c>
      <c r="F16" s="35">
        <v>38</v>
      </c>
      <c r="G16" s="35">
        <v>10</v>
      </c>
      <c r="H16" s="35">
        <v>1</v>
      </c>
      <c r="I16" s="35">
        <v>1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299">
        <v>2467</v>
      </c>
    </row>
    <row r="17" spans="1:15" ht="22.5" customHeight="1" x14ac:dyDescent="0.3">
      <c r="A17" s="273">
        <v>14</v>
      </c>
      <c r="B17" s="48" t="s">
        <v>18</v>
      </c>
      <c r="C17" s="292">
        <v>1093</v>
      </c>
      <c r="D17" s="273">
        <v>829</v>
      </c>
      <c r="E17" s="273">
        <v>187</v>
      </c>
      <c r="F17" s="273">
        <v>53</v>
      </c>
      <c r="G17" s="273">
        <v>18</v>
      </c>
      <c r="H17" s="273">
        <v>2</v>
      </c>
      <c r="I17" s="273">
        <v>3</v>
      </c>
      <c r="J17" s="273">
        <v>1</v>
      </c>
      <c r="K17" s="273">
        <v>0</v>
      </c>
      <c r="L17" s="273">
        <v>0</v>
      </c>
      <c r="M17" s="273">
        <v>0</v>
      </c>
      <c r="N17" s="273">
        <v>0</v>
      </c>
      <c r="O17" s="292">
        <v>3596</v>
      </c>
    </row>
    <row r="18" spans="1:15" ht="22.5" customHeight="1" x14ac:dyDescent="0.3">
      <c r="A18" s="35">
        <v>15</v>
      </c>
      <c r="B18" s="42" t="s">
        <v>19</v>
      </c>
      <c r="C18" s="299">
        <v>920</v>
      </c>
      <c r="D18" s="35">
        <v>683</v>
      </c>
      <c r="E18" s="35">
        <v>176</v>
      </c>
      <c r="F18" s="35">
        <v>41</v>
      </c>
      <c r="G18" s="35">
        <v>14</v>
      </c>
      <c r="H18" s="35">
        <v>3</v>
      </c>
      <c r="I18" s="35">
        <v>2</v>
      </c>
      <c r="J18" s="35">
        <v>1</v>
      </c>
      <c r="K18" s="35">
        <v>0</v>
      </c>
      <c r="L18" s="35">
        <v>0</v>
      </c>
      <c r="M18" s="35">
        <v>0</v>
      </c>
      <c r="N18" s="35">
        <v>0</v>
      </c>
      <c r="O18" s="299">
        <v>3117</v>
      </c>
    </row>
    <row r="19" spans="1:15" ht="22.5" customHeight="1" x14ac:dyDescent="0.3">
      <c r="A19" s="273">
        <v>16</v>
      </c>
      <c r="B19" s="48" t="s">
        <v>20</v>
      </c>
      <c r="C19" s="292">
        <v>797</v>
      </c>
      <c r="D19" s="273">
        <v>623</v>
      </c>
      <c r="E19" s="273">
        <v>133</v>
      </c>
      <c r="F19" s="273">
        <v>29</v>
      </c>
      <c r="G19" s="273">
        <v>9</v>
      </c>
      <c r="H19" s="273">
        <v>1</v>
      </c>
      <c r="I19" s="273">
        <v>1</v>
      </c>
      <c r="J19" s="273">
        <v>0</v>
      </c>
      <c r="K19" s="273">
        <v>0</v>
      </c>
      <c r="L19" s="273">
        <v>0</v>
      </c>
      <c r="M19" s="273">
        <v>0</v>
      </c>
      <c r="N19" s="273">
        <v>1</v>
      </c>
      <c r="O19" s="292">
        <v>2479</v>
      </c>
    </row>
    <row r="20" spans="1:15" ht="22.5" customHeight="1" x14ac:dyDescent="0.3">
      <c r="A20" s="35">
        <v>17</v>
      </c>
      <c r="B20" s="42" t="s">
        <v>21</v>
      </c>
      <c r="C20" s="299">
        <v>719</v>
      </c>
      <c r="D20" s="35">
        <v>576</v>
      </c>
      <c r="E20" s="35">
        <v>110</v>
      </c>
      <c r="F20" s="35">
        <v>25</v>
      </c>
      <c r="G20" s="35">
        <v>4</v>
      </c>
      <c r="H20" s="35">
        <v>3</v>
      </c>
      <c r="I20" s="35">
        <v>1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299">
        <v>2347</v>
      </c>
    </row>
    <row r="21" spans="1:15" ht="22.5" customHeight="1" x14ac:dyDescent="0.3">
      <c r="A21" s="273">
        <v>18</v>
      </c>
      <c r="B21" s="48" t="s">
        <v>22</v>
      </c>
      <c r="C21" s="292">
        <v>1318</v>
      </c>
      <c r="D21" s="273">
        <v>996</v>
      </c>
      <c r="E21" s="273">
        <v>223</v>
      </c>
      <c r="F21" s="273">
        <v>68</v>
      </c>
      <c r="G21" s="273">
        <v>19</v>
      </c>
      <c r="H21" s="273">
        <v>7</v>
      </c>
      <c r="I21" s="273">
        <v>3</v>
      </c>
      <c r="J21" s="273">
        <v>1</v>
      </c>
      <c r="K21" s="273">
        <v>0</v>
      </c>
      <c r="L21" s="273">
        <v>1</v>
      </c>
      <c r="M21" s="273">
        <v>0</v>
      </c>
      <c r="N21" s="273">
        <v>0</v>
      </c>
      <c r="O21" s="292">
        <v>4458</v>
      </c>
    </row>
    <row r="22" spans="1:15" ht="30.75" customHeight="1" x14ac:dyDescent="0.3">
      <c r="A22" s="328" t="s">
        <v>23</v>
      </c>
      <c r="B22" s="329"/>
      <c r="C22" s="133">
        <v>20851</v>
      </c>
      <c r="D22" s="133">
        <v>16117</v>
      </c>
      <c r="E22" s="133">
        <v>3408</v>
      </c>
      <c r="F22" s="133">
        <v>880</v>
      </c>
      <c r="G22" s="133">
        <v>276</v>
      </c>
      <c r="H22" s="133">
        <v>107</v>
      </c>
      <c r="I22" s="133">
        <v>45</v>
      </c>
      <c r="J22" s="133">
        <v>12</v>
      </c>
      <c r="K22" s="133">
        <v>4</v>
      </c>
      <c r="L22" s="133">
        <v>1</v>
      </c>
      <c r="M22" s="133">
        <v>0</v>
      </c>
      <c r="N22" s="133">
        <v>1</v>
      </c>
      <c r="O22" s="133">
        <v>69243</v>
      </c>
    </row>
    <row r="23" spans="1:15" x14ac:dyDescent="0.3">
      <c r="I23" s="130"/>
      <c r="J23" s="130"/>
      <c r="K23" s="130"/>
      <c r="L23" s="130"/>
      <c r="M23" s="130"/>
      <c r="N23" s="130"/>
      <c r="O23" s="13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H14" r:id="rId75" display="Открыть картотеку"/>
    <hyperlink ref="I14" r:id="rId76" display="Открыть картотеку"/>
    <hyperlink ref="C15" r:id="rId77" display="Открыть картотеку"/>
    <hyperlink ref="D15" r:id="rId78" display="Открыть картотеку"/>
    <hyperlink ref="E15" r:id="rId79" display="Открыть картотеку"/>
    <hyperlink ref="F15" r:id="rId80" display="Открыть картотеку"/>
    <hyperlink ref="G15" r:id="rId81" display="Открыть картотеку"/>
    <hyperlink ref="H15" r:id="rId82" display="Открыть картотеку"/>
    <hyperlink ref="I15" r:id="rId83" display="Открыть картотеку"/>
    <hyperlink ref="C16" r:id="rId84" display="Открыть картотеку"/>
    <hyperlink ref="D16" r:id="rId85" display="Открыть картотеку"/>
    <hyperlink ref="E16" r:id="rId86" display="Открыть картотеку"/>
    <hyperlink ref="F16" r:id="rId87" display="Открыть картотеку"/>
    <hyperlink ref="G16" r:id="rId88" display="Открыть картотеку"/>
    <hyperlink ref="H16" r:id="rId89" display="Открыть картотеку"/>
    <hyperlink ref="I16" r:id="rId90" display="Открыть картотеку"/>
    <hyperlink ref="C17" r:id="rId91" display="Открыть картотеку"/>
    <hyperlink ref="D17" r:id="rId92" display="Открыть картотеку"/>
    <hyperlink ref="E17" r:id="rId93" display="Открыть картотеку"/>
    <hyperlink ref="F17" r:id="rId94" display="Открыть картотеку"/>
    <hyperlink ref="G17" r:id="rId95" display="Открыть картотеку"/>
    <hyperlink ref="H17" r:id="rId96" display="Открыть картотеку"/>
    <hyperlink ref="I17" r:id="rId97" display="Открыть картотеку"/>
    <hyperlink ref="C18" r:id="rId98" display="Открыть картотеку"/>
    <hyperlink ref="D18" r:id="rId99" display="Открыть картотеку"/>
    <hyperlink ref="E18" r:id="rId100" display="Открыть картотеку"/>
    <hyperlink ref="F18" r:id="rId101" display="Открыть картотеку"/>
    <hyperlink ref="G18" r:id="rId102" display="Открыть картотеку"/>
    <hyperlink ref="H18" r:id="rId103" display="Открыть картотеку"/>
    <hyperlink ref="I18" r:id="rId104" display="Открыть картотеку"/>
    <hyperlink ref="C19" r:id="rId105" display="Открыть картотеку"/>
    <hyperlink ref="D19" r:id="rId106" display="Открыть картотеку"/>
    <hyperlink ref="E19" r:id="rId107" display="Открыть картотеку"/>
    <hyperlink ref="F19" r:id="rId108" display="Открыть картотеку"/>
    <hyperlink ref="G19" r:id="rId109" display="Открыть картотеку"/>
    <hyperlink ref="H19" r:id="rId110" display="Открыть картотеку"/>
    <hyperlink ref="I19" r:id="rId111" display="Открыть картотеку"/>
    <hyperlink ref="C20" r:id="rId112" display="Открыть картотеку"/>
    <hyperlink ref="D20" r:id="rId113" display="Открыть картотеку"/>
    <hyperlink ref="E20" r:id="rId114" display="Открыть картотеку"/>
    <hyperlink ref="F20" r:id="rId115" display="Открыть картотеку"/>
    <hyperlink ref="G20" r:id="rId116" display="Открыть картотеку"/>
    <hyperlink ref="H20" r:id="rId117" display="Открыть картотеку"/>
    <hyperlink ref="I20" r:id="rId118" display="Открыть картотеку"/>
    <hyperlink ref="C21" r:id="rId119" display="Открыть картотеку"/>
    <hyperlink ref="D21" r:id="rId120" display="Открыть картотеку"/>
    <hyperlink ref="E21" r:id="rId121" display="Открыть картотеку"/>
    <hyperlink ref="F21" r:id="rId122" display="Открыть картотеку"/>
    <hyperlink ref="G21" r:id="rId123" display="Открыть картотеку"/>
    <hyperlink ref="H21" r:id="rId124" display="Открыть картотеку"/>
    <hyperlink ref="I21" r:id="rId125" display="Открыть картотеку"/>
    <hyperlink ref="C22" r:id="rId126" display="Открыть картотеку"/>
    <hyperlink ref="D22" r:id="rId127" display="Открыть картотеку"/>
    <hyperlink ref="E22" r:id="rId128" display="Открыть картотеку"/>
    <hyperlink ref="F22" r:id="rId129" display="Открыть картотеку"/>
    <hyperlink ref="G22" r:id="rId130" display="Открыть картотеку"/>
    <hyperlink ref="H22" r:id="rId131" display="Открыть картотеку"/>
    <hyperlink ref="I22" r:id="rId132" display="Открыть картотеку"/>
    <hyperlink ref="J4" r:id="rId133" display="Открыть картотеку"/>
    <hyperlink ref="J5" r:id="rId134" display="Открыть картотеку"/>
    <hyperlink ref="K5" r:id="rId135" display="Открыть картотеку"/>
    <hyperlink ref="J6" r:id="rId136" display="Открыть картотеку"/>
    <hyperlink ref="J7" r:id="rId137" display="Открыть картотеку"/>
    <hyperlink ref="J8" r:id="rId138" display="Открыть картотеку"/>
    <hyperlink ref="J9" r:id="rId139" display="Открыть картотеку"/>
    <hyperlink ref="K9" r:id="rId140" display="Открыть картотеку"/>
    <hyperlink ref="N9" r:id="rId141" display="Открыть картотеку"/>
    <hyperlink ref="J11" r:id="rId142" display="Открыть картотеку"/>
    <hyperlink ref="K11" r:id="rId143" display="Открыть картотеку"/>
    <hyperlink ref="J12" r:id="rId144" display="Открыть картотеку"/>
    <hyperlink ref="J13" r:id="rId145" display="Открыть картотеку"/>
    <hyperlink ref="K14" r:id="rId146" display="Открыть картотеку"/>
    <hyperlink ref="J16" r:id="rId147" display="Открыть картотеку"/>
    <hyperlink ref="J17" r:id="rId148" display="Открыть картотеку"/>
    <hyperlink ref="J18" r:id="rId149" display="Открыть картотеку"/>
    <hyperlink ref="K18" r:id="rId150" display="Открыть картотеку"/>
    <hyperlink ref="J21" r:id="rId151" display="Открыть картотеку"/>
    <hyperlink ref="K21" r:id="rId152" display="Открыть картотеку"/>
    <hyperlink ref="L21" r:id="rId153" display="Открыть картотеку"/>
    <hyperlink ref="J22" r:id="rId154" display="Открыть картотеку"/>
    <hyperlink ref="K22" r:id="rId155" display="Открыть картотеку"/>
    <hyperlink ref="L22" r:id="rId156" display="Открыть картотеку"/>
    <hyperlink ref="N22" r:id="rId157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J24" sqref="J24"/>
    </sheetView>
  </sheetViews>
  <sheetFormatPr defaultRowHeight="15.75" x14ac:dyDescent="0.25"/>
  <cols>
    <col min="1" max="1" width="8.85546875" style="76" customWidth="1"/>
    <col min="2" max="2" width="21.42578125" style="76" bestFit="1" customWidth="1"/>
    <col min="3" max="3" width="14.42578125" style="76" customWidth="1"/>
    <col min="4" max="10" width="14.28515625" style="76" customWidth="1"/>
    <col min="11" max="16384" width="9.140625" style="76"/>
  </cols>
  <sheetData>
    <row r="1" spans="1:11" s="78" customFormat="1" ht="62.25" customHeight="1" x14ac:dyDescent="0.25">
      <c r="A1" s="335" t="s">
        <v>311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1" s="78" customFormat="1" ht="47.25" customHeight="1" x14ac:dyDescent="0.25">
      <c r="A2" s="160" t="s">
        <v>1</v>
      </c>
      <c r="B2" s="286" t="s">
        <v>2</v>
      </c>
      <c r="C2" s="318" t="s">
        <v>312</v>
      </c>
      <c r="D2" s="318"/>
      <c r="E2" s="318"/>
      <c r="F2" s="318"/>
      <c r="G2" s="318" t="s">
        <v>183</v>
      </c>
      <c r="H2" s="318"/>
      <c r="I2" s="318"/>
      <c r="J2" s="318"/>
    </row>
    <row r="3" spans="1:11" s="78" customFormat="1" x14ac:dyDescent="0.25">
      <c r="A3" s="160"/>
      <c r="B3" s="286"/>
      <c r="C3" s="286" t="s">
        <v>184</v>
      </c>
      <c r="D3" s="286" t="s">
        <v>185</v>
      </c>
      <c r="E3" s="286" t="s">
        <v>186</v>
      </c>
      <c r="F3" s="286" t="s">
        <v>187</v>
      </c>
      <c r="G3" s="286" t="s">
        <v>184</v>
      </c>
      <c r="H3" s="286" t="s">
        <v>185</v>
      </c>
      <c r="I3" s="286" t="s">
        <v>186</v>
      </c>
      <c r="J3" s="286" t="s">
        <v>187</v>
      </c>
    </row>
    <row r="4" spans="1:11" x14ac:dyDescent="0.25">
      <c r="A4" s="35">
        <v>1</v>
      </c>
      <c r="B4" s="42" t="s">
        <v>73</v>
      </c>
      <c r="C4" s="161">
        <v>3</v>
      </c>
      <c r="D4" s="161">
        <v>5</v>
      </c>
      <c r="E4" s="161"/>
      <c r="F4" s="53">
        <v>8</v>
      </c>
      <c r="G4" s="161">
        <v>66</v>
      </c>
      <c r="H4" s="161">
        <v>21</v>
      </c>
      <c r="I4" s="161">
        <v>1</v>
      </c>
      <c r="J4" s="457">
        <v>88</v>
      </c>
      <c r="K4" s="97"/>
    </row>
    <row r="5" spans="1:11" x14ac:dyDescent="0.25">
      <c r="A5" s="273">
        <v>2</v>
      </c>
      <c r="B5" s="48" t="s">
        <v>72</v>
      </c>
      <c r="C5" s="72">
        <v>3</v>
      </c>
      <c r="D5" s="72">
        <v>2</v>
      </c>
      <c r="E5" s="72"/>
      <c r="F5" s="162">
        <v>5</v>
      </c>
      <c r="G5" s="72">
        <v>34</v>
      </c>
      <c r="H5" s="72">
        <v>14</v>
      </c>
      <c r="I5" s="72">
        <v>3</v>
      </c>
      <c r="J5" s="458">
        <v>51</v>
      </c>
      <c r="K5" s="97"/>
    </row>
    <row r="6" spans="1:11" x14ac:dyDescent="0.25">
      <c r="A6" s="35">
        <v>3</v>
      </c>
      <c r="B6" s="42" t="s">
        <v>71</v>
      </c>
      <c r="C6" s="161">
        <v>8</v>
      </c>
      <c r="D6" s="161">
        <v>1</v>
      </c>
      <c r="E6" s="161"/>
      <c r="F6" s="53">
        <v>9</v>
      </c>
      <c r="G6" s="161">
        <v>69</v>
      </c>
      <c r="H6" s="161">
        <v>19</v>
      </c>
      <c r="I6" s="161">
        <v>2</v>
      </c>
      <c r="J6" s="457">
        <v>90</v>
      </c>
      <c r="K6" s="97"/>
    </row>
    <row r="7" spans="1:11" x14ac:dyDescent="0.25">
      <c r="A7" s="273">
        <v>4</v>
      </c>
      <c r="B7" s="48" t="s">
        <v>70</v>
      </c>
      <c r="C7" s="72">
        <v>15</v>
      </c>
      <c r="D7" s="72">
        <v>4</v>
      </c>
      <c r="E7" s="72">
        <v>3</v>
      </c>
      <c r="F7" s="162">
        <v>22</v>
      </c>
      <c r="G7" s="72">
        <v>177</v>
      </c>
      <c r="H7" s="72">
        <v>49</v>
      </c>
      <c r="I7" s="72">
        <v>12</v>
      </c>
      <c r="J7" s="458">
        <v>238</v>
      </c>
      <c r="K7" s="97"/>
    </row>
    <row r="8" spans="1:11" x14ac:dyDescent="0.25">
      <c r="A8" s="35">
        <v>5</v>
      </c>
      <c r="B8" s="42" t="s">
        <v>69</v>
      </c>
      <c r="C8" s="161">
        <v>10</v>
      </c>
      <c r="D8" s="161">
        <v>3</v>
      </c>
      <c r="E8" s="161"/>
      <c r="F8" s="53">
        <v>13</v>
      </c>
      <c r="G8" s="161">
        <v>170</v>
      </c>
      <c r="H8" s="161">
        <v>55</v>
      </c>
      <c r="I8" s="161">
        <v>7</v>
      </c>
      <c r="J8" s="457">
        <v>232</v>
      </c>
      <c r="K8" s="97"/>
    </row>
    <row r="9" spans="1:11" x14ac:dyDescent="0.25">
      <c r="A9" s="273">
        <v>6</v>
      </c>
      <c r="B9" s="48" t="s">
        <v>10</v>
      </c>
      <c r="C9" s="72">
        <v>30</v>
      </c>
      <c r="D9" s="72">
        <v>7</v>
      </c>
      <c r="E9" s="72">
        <v>1</v>
      </c>
      <c r="F9" s="162">
        <v>38</v>
      </c>
      <c r="G9" s="72">
        <v>203</v>
      </c>
      <c r="H9" s="72">
        <v>67</v>
      </c>
      <c r="I9" s="72">
        <v>7</v>
      </c>
      <c r="J9" s="458">
        <v>277</v>
      </c>
      <c r="K9" s="97"/>
    </row>
    <row r="10" spans="1:11" x14ac:dyDescent="0.25">
      <c r="A10" s="35">
        <v>7</v>
      </c>
      <c r="B10" s="42" t="s">
        <v>11</v>
      </c>
      <c r="C10" s="161">
        <v>4</v>
      </c>
      <c r="D10" s="161">
        <v>2</v>
      </c>
      <c r="E10" s="161"/>
      <c r="F10" s="53">
        <v>6</v>
      </c>
      <c r="G10" s="161">
        <v>57</v>
      </c>
      <c r="H10" s="161">
        <v>26</v>
      </c>
      <c r="I10" s="161">
        <v>1</v>
      </c>
      <c r="J10" s="457">
        <v>84</v>
      </c>
      <c r="K10" s="97"/>
    </row>
    <row r="11" spans="1:11" x14ac:dyDescent="0.25">
      <c r="A11" s="273">
        <v>8</v>
      </c>
      <c r="B11" s="48" t="s">
        <v>12</v>
      </c>
      <c r="C11" s="72">
        <v>9</v>
      </c>
      <c r="D11" s="72">
        <v>4</v>
      </c>
      <c r="E11" s="72">
        <v>1</v>
      </c>
      <c r="F11" s="162">
        <v>14</v>
      </c>
      <c r="G11" s="72">
        <v>68</v>
      </c>
      <c r="H11" s="72">
        <v>17</v>
      </c>
      <c r="I11" s="72">
        <v>1</v>
      </c>
      <c r="J11" s="458">
        <v>86</v>
      </c>
      <c r="K11" s="97"/>
    </row>
    <row r="12" spans="1:11" x14ac:dyDescent="0.25">
      <c r="A12" s="35">
        <v>9</v>
      </c>
      <c r="B12" s="42" t="s">
        <v>13</v>
      </c>
      <c r="C12" s="161">
        <v>15</v>
      </c>
      <c r="D12" s="161">
        <v>5</v>
      </c>
      <c r="E12" s="161"/>
      <c r="F12" s="53">
        <v>20</v>
      </c>
      <c r="G12" s="161">
        <v>97</v>
      </c>
      <c r="H12" s="161">
        <v>20</v>
      </c>
      <c r="I12" s="161">
        <v>4</v>
      </c>
      <c r="J12" s="457">
        <v>121</v>
      </c>
      <c r="K12" s="97"/>
    </row>
    <row r="13" spans="1:11" x14ac:dyDescent="0.25">
      <c r="A13" s="273">
        <v>10</v>
      </c>
      <c r="B13" s="48" t="s">
        <v>14</v>
      </c>
      <c r="C13" s="72">
        <v>4</v>
      </c>
      <c r="D13" s="72"/>
      <c r="E13" s="72"/>
      <c r="F13" s="162">
        <v>4</v>
      </c>
      <c r="G13" s="72">
        <v>35</v>
      </c>
      <c r="H13" s="72">
        <v>12</v>
      </c>
      <c r="I13" s="72">
        <v>2</v>
      </c>
      <c r="J13" s="458">
        <v>49</v>
      </c>
      <c r="K13" s="97"/>
    </row>
    <row r="14" spans="1:11" x14ac:dyDescent="0.25">
      <c r="A14" s="35">
        <v>11</v>
      </c>
      <c r="B14" s="42" t="s">
        <v>15</v>
      </c>
      <c r="C14" s="161">
        <v>5</v>
      </c>
      <c r="D14" s="161">
        <v>3</v>
      </c>
      <c r="E14" s="161"/>
      <c r="F14" s="53">
        <v>8</v>
      </c>
      <c r="G14" s="161">
        <v>49</v>
      </c>
      <c r="H14" s="161">
        <v>23</v>
      </c>
      <c r="I14" s="161">
        <v>2</v>
      </c>
      <c r="J14" s="457">
        <v>74</v>
      </c>
      <c r="K14" s="97"/>
    </row>
    <row r="15" spans="1:11" x14ac:dyDescent="0.25">
      <c r="A15" s="273">
        <v>12</v>
      </c>
      <c r="B15" s="48" t="s">
        <v>16</v>
      </c>
      <c r="C15" s="72">
        <v>11</v>
      </c>
      <c r="D15" s="72">
        <v>3</v>
      </c>
      <c r="E15" s="72"/>
      <c r="F15" s="162">
        <v>14</v>
      </c>
      <c r="G15" s="72">
        <v>88</v>
      </c>
      <c r="H15" s="72">
        <v>32</v>
      </c>
      <c r="I15" s="72">
        <v>6</v>
      </c>
      <c r="J15" s="458">
        <v>126</v>
      </c>
      <c r="K15" s="97"/>
    </row>
    <row r="16" spans="1:11" x14ac:dyDescent="0.25">
      <c r="A16" s="35">
        <v>13</v>
      </c>
      <c r="B16" s="42" t="s">
        <v>17</v>
      </c>
      <c r="C16" s="161">
        <v>9</v>
      </c>
      <c r="D16" s="161">
        <v>1</v>
      </c>
      <c r="E16" s="161"/>
      <c r="F16" s="53">
        <v>10</v>
      </c>
      <c r="G16" s="161">
        <v>44</v>
      </c>
      <c r="H16" s="161">
        <v>11</v>
      </c>
      <c r="I16" s="161">
        <v>4</v>
      </c>
      <c r="J16" s="457">
        <v>59</v>
      </c>
      <c r="K16" s="97"/>
    </row>
    <row r="17" spans="1:11" x14ac:dyDescent="0.25">
      <c r="A17" s="273">
        <v>14</v>
      </c>
      <c r="B17" s="48" t="s">
        <v>18</v>
      </c>
      <c r="C17" s="72">
        <v>5</v>
      </c>
      <c r="D17" s="72">
        <v>2</v>
      </c>
      <c r="E17" s="72"/>
      <c r="F17" s="162">
        <v>7</v>
      </c>
      <c r="G17" s="72">
        <v>51</v>
      </c>
      <c r="H17" s="72">
        <v>22</v>
      </c>
      <c r="I17" s="72">
        <v>2</v>
      </c>
      <c r="J17" s="458">
        <v>75</v>
      </c>
    </row>
    <row r="18" spans="1:11" x14ac:dyDescent="0.25">
      <c r="A18" s="35">
        <v>15</v>
      </c>
      <c r="B18" s="42" t="s">
        <v>19</v>
      </c>
      <c r="C18" s="161">
        <v>3</v>
      </c>
      <c r="D18" s="161">
        <v>3</v>
      </c>
      <c r="E18" s="161">
        <v>1</v>
      </c>
      <c r="F18" s="53">
        <v>7</v>
      </c>
      <c r="G18" s="161">
        <v>48</v>
      </c>
      <c r="H18" s="161">
        <v>14</v>
      </c>
      <c r="I18" s="161">
        <v>4</v>
      </c>
      <c r="J18" s="457">
        <v>66</v>
      </c>
    </row>
    <row r="19" spans="1:11" x14ac:dyDescent="0.25">
      <c r="A19" s="273">
        <v>16</v>
      </c>
      <c r="B19" s="48" t="s">
        <v>20</v>
      </c>
      <c r="C19" s="72">
        <v>6</v>
      </c>
      <c r="D19" s="72">
        <v>1</v>
      </c>
      <c r="E19" s="72">
        <v>2</v>
      </c>
      <c r="F19" s="162">
        <v>9</v>
      </c>
      <c r="G19" s="72">
        <v>48</v>
      </c>
      <c r="H19" s="72">
        <v>17</v>
      </c>
      <c r="I19" s="72">
        <v>3</v>
      </c>
      <c r="J19" s="458">
        <v>68</v>
      </c>
    </row>
    <row r="20" spans="1:11" x14ac:dyDescent="0.25">
      <c r="A20" s="35">
        <v>17</v>
      </c>
      <c r="B20" s="42" t="s">
        <v>21</v>
      </c>
      <c r="C20" s="161">
        <v>9</v>
      </c>
      <c r="D20" s="161">
        <v>1</v>
      </c>
      <c r="E20" s="161">
        <v>1</v>
      </c>
      <c r="F20" s="53">
        <v>11</v>
      </c>
      <c r="G20" s="161">
        <v>73</v>
      </c>
      <c r="H20" s="161">
        <v>18</v>
      </c>
      <c r="I20" s="161">
        <v>7</v>
      </c>
      <c r="J20" s="457">
        <v>98</v>
      </c>
    </row>
    <row r="21" spans="1:11" x14ac:dyDescent="0.25">
      <c r="A21" s="273">
        <v>18</v>
      </c>
      <c r="B21" s="48" t="s">
        <v>22</v>
      </c>
      <c r="C21" s="72">
        <v>11</v>
      </c>
      <c r="D21" s="72">
        <v>1</v>
      </c>
      <c r="E21" s="72">
        <v>2</v>
      </c>
      <c r="F21" s="162">
        <v>14</v>
      </c>
      <c r="G21" s="72">
        <v>84</v>
      </c>
      <c r="H21" s="72">
        <v>25</v>
      </c>
      <c r="I21" s="72">
        <v>6</v>
      </c>
      <c r="J21" s="458">
        <v>115</v>
      </c>
    </row>
    <row r="22" spans="1:11" x14ac:dyDescent="0.25">
      <c r="A22" s="319" t="s">
        <v>23</v>
      </c>
      <c r="B22" s="319"/>
      <c r="C22" s="132">
        <v>160</v>
      </c>
      <c r="D22" s="132">
        <v>48</v>
      </c>
      <c r="E22" s="132">
        <v>11</v>
      </c>
      <c r="F22" s="287">
        <v>219</v>
      </c>
      <c r="G22" s="132">
        <v>1461</v>
      </c>
      <c r="H22" s="132">
        <v>462</v>
      </c>
      <c r="I22" s="132">
        <v>74</v>
      </c>
      <c r="J22" s="132">
        <v>1997</v>
      </c>
      <c r="K22" s="104"/>
    </row>
    <row r="23" spans="1:11" x14ac:dyDescent="0.25">
      <c r="A23" s="79"/>
      <c r="B23" s="79"/>
      <c r="C23" s="79"/>
      <c r="D23" s="79"/>
      <c r="E23" s="79"/>
      <c r="F23" s="79"/>
      <c r="G23" s="79"/>
      <c r="H23" s="79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E23" sqref="E23"/>
    </sheetView>
  </sheetViews>
  <sheetFormatPr defaultRowHeight="15.75" x14ac:dyDescent="0.25"/>
  <cols>
    <col min="1" max="1" width="8.85546875" style="76" customWidth="1"/>
    <col min="2" max="2" width="21.42578125" style="76" bestFit="1" customWidth="1"/>
    <col min="3" max="3" width="25.5703125" style="76" customWidth="1"/>
    <col min="4" max="4" width="23.7109375" style="76" customWidth="1"/>
    <col min="5" max="16384" width="9.140625" style="76"/>
  </cols>
  <sheetData>
    <row r="1" spans="1:4" s="78" customFormat="1" ht="62.25" customHeight="1" x14ac:dyDescent="0.25">
      <c r="A1" s="315" t="s">
        <v>313</v>
      </c>
      <c r="B1" s="315"/>
      <c r="C1" s="315"/>
      <c r="D1" s="315"/>
    </row>
    <row r="2" spans="1:4" s="78" customFormat="1" ht="47.25" x14ac:dyDescent="0.25">
      <c r="A2" s="160" t="s">
        <v>1</v>
      </c>
      <c r="B2" s="286" t="s">
        <v>2</v>
      </c>
      <c r="C2" s="286" t="s">
        <v>314</v>
      </c>
      <c r="D2" s="286" t="s">
        <v>135</v>
      </c>
    </row>
    <row r="3" spans="1:4" x14ac:dyDescent="0.25">
      <c r="A3" s="35">
        <v>1</v>
      </c>
      <c r="B3" s="42" t="s">
        <v>73</v>
      </c>
      <c r="C3" s="43">
        <v>2514</v>
      </c>
      <c r="D3" s="43">
        <v>2820</v>
      </c>
    </row>
    <row r="4" spans="1:4" x14ac:dyDescent="0.25">
      <c r="A4" s="273">
        <v>2</v>
      </c>
      <c r="B4" s="48" t="s">
        <v>72</v>
      </c>
      <c r="C4" s="72">
        <v>2686</v>
      </c>
      <c r="D4" s="72">
        <v>3038</v>
      </c>
    </row>
    <row r="5" spans="1:4" x14ac:dyDescent="0.25">
      <c r="A5" s="35">
        <v>3</v>
      </c>
      <c r="B5" s="42" t="s">
        <v>71</v>
      </c>
      <c r="C5" s="43">
        <v>6098</v>
      </c>
      <c r="D5" s="43">
        <v>6837</v>
      </c>
    </row>
    <row r="6" spans="1:4" x14ac:dyDescent="0.25">
      <c r="A6" s="273">
        <v>4</v>
      </c>
      <c r="B6" s="48" t="s">
        <v>70</v>
      </c>
      <c r="C6" s="72">
        <v>19320</v>
      </c>
      <c r="D6" s="72">
        <v>21750</v>
      </c>
    </row>
    <row r="7" spans="1:4" x14ac:dyDescent="0.25">
      <c r="A7" s="35">
        <v>5</v>
      </c>
      <c r="B7" s="42" t="s">
        <v>69</v>
      </c>
      <c r="C7" s="43">
        <v>13451</v>
      </c>
      <c r="D7" s="43">
        <v>14813</v>
      </c>
    </row>
    <row r="8" spans="1:4" x14ac:dyDescent="0.25">
      <c r="A8" s="273">
        <v>6</v>
      </c>
      <c r="B8" s="48" t="s">
        <v>10</v>
      </c>
      <c r="C8" s="72">
        <v>12373</v>
      </c>
      <c r="D8" s="72">
        <v>14053</v>
      </c>
    </row>
    <row r="9" spans="1:4" x14ac:dyDescent="0.25">
      <c r="A9" s="35">
        <v>7</v>
      </c>
      <c r="B9" s="42" t="s">
        <v>11</v>
      </c>
      <c r="C9" s="43">
        <v>5249</v>
      </c>
      <c r="D9" s="43">
        <v>5813</v>
      </c>
    </row>
    <row r="10" spans="1:4" x14ac:dyDescent="0.25">
      <c r="A10" s="273">
        <v>8</v>
      </c>
      <c r="B10" s="48" t="s">
        <v>12</v>
      </c>
      <c r="C10" s="72">
        <v>3120</v>
      </c>
      <c r="D10" s="72">
        <v>3540</v>
      </c>
    </row>
    <row r="11" spans="1:4" x14ac:dyDescent="0.25">
      <c r="A11" s="35">
        <v>9</v>
      </c>
      <c r="B11" s="42" t="s">
        <v>13</v>
      </c>
      <c r="C11" s="43">
        <v>5712</v>
      </c>
      <c r="D11" s="43">
        <v>6427</v>
      </c>
    </row>
    <row r="12" spans="1:4" x14ac:dyDescent="0.25">
      <c r="A12" s="273">
        <v>10</v>
      </c>
      <c r="B12" s="48" t="s">
        <v>14</v>
      </c>
      <c r="C12" s="72">
        <v>1961</v>
      </c>
      <c r="D12" s="72">
        <v>2178</v>
      </c>
    </row>
    <row r="13" spans="1:4" x14ac:dyDescent="0.25">
      <c r="A13" s="35">
        <v>11</v>
      </c>
      <c r="B13" s="42" t="s">
        <v>15</v>
      </c>
      <c r="C13" s="43">
        <v>3894</v>
      </c>
      <c r="D13" s="43">
        <v>4329</v>
      </c>
    </row>
    <row r="14" spans="1:4" x14ac:dyDescent="0.25">
      <c r="A14" s="273">
        <v>12</v>
      </c>
      <c r="B14" s="48" t="s">
        <v>16</v>
      </c>
      <c r="C14" s="72">
        <v>5022</v>
      </c>
      <c r="D14" s="72">
        <v>5689</v>
      </c>
    </row>
    <row r="15" spans="1:4" x14ac:dyDescent="0.25">
      <c r="A15" s="35">
        <v>13</v>
      </c>
      <c r="B15" s="42" t="s">
        <v>17</v>
      </c>
      <c r="C15" s="43">
        <v>2276</v>
      </c>
      <c r="D15" s="43">
        <v>2536</v>
      </c>
    </row>
    <row r="16" spans="1:4" x14ac:dyDescent="0.25">
      <c r="A16" s="273">
        <v>14</v>
      </c>
      <c r="B16" s="48" t="s">
        <v>18</v>
      </c>
      <c r="C16" s="72">
        <v>3900</v>
      </c>
      <c r="D16" s="72">
        <v>4389</v>
      </c>
    </row>
    <row r="17" spans="1:4" x14ac:dyDescent="0.25">
      <c r="A17" s="35">
        <v>15</v>
      </c>
      <c r="B17" s="42" t="s">
        <v>19</v>
      </c>
      <c r="C17" s="43">
        <v>3477</v>
      </c>
      <c r="D17" s="43">
        <v>3925</v>
      </c>
    </row>
    <row r="18" spans="1:4" x14ac:dyDescent="0.25">
      <c r="A18" s="273">
        <v>16</v>
      </c>
      <c r="B18" s="48" t="s">
        <v>20</v>
      </c>
      <c r="C18" s="72">
        <v>3032</v>
      </c>
      <c r="D18" s="72">
        <v>3381</v>
      </c>
    </row>
    <row r="19" spans="1:4" x14ac:dyDescent="0.25">
      <c r="A19" s="35">
        <v>17</v>
      </c>
      <c r="B19" s="42" t="s">
        <v>21</v>
      </c>
      <c r="C19" s="43">
        <v>4559</v>
      </c>
      <c r="D19" s="43">
        <v>5010</v>
      </c>
    </row>
    <row r="20" spans="1:4" x14ac:dyDescent="0.25">
      <c r="A20" s="273">
        <v>18</v>
      </c>
      <c r="B20" s="48" t="s">
        <v>22</v>
      </c>
      <c r="C20" s="72">
        <v>7078</v>
      </c>
      <c r="D20" s="72">
        <v>7961</v>
      </c>
    </row>
    <row r="21" spans="1:4" x14ac:dyDescent="0.25">
      <c r="A21" s="336" t="s">
        <v>23</v>
      </c>
      <c r="B21" s="337"/>
      <c r="C21" s="287">
        <v>105716</v>
      </c>
      <c r="D21" s="287">
        <v>118385</v>
      </c>
    </row>
    <row r="22" spans="1:4" x14ac:dyDescent="0.25">
      <c r="A22" s="163"/>
      <c r="B22" s="163"/>
      <c r="C22" s="163"/>
      <c r="D22" s="163"/>
    </row>
    <row r="23" spans="1:4" x14ac:dyDescent="0.25">
      <c r="A23" s="150"/>
      <c r="B23" s="150"/>
      <c r="C23" s="150"/>
      <c r="D23" s="150"/>
    </row>
    <row r="24" spans="1:4" ht="41.25" customHeight="1" x14ac:dyDescent="0.25">
      <c r="A24" s="338" t="s">
        <v>254</v>
      </c>
      <c r="B24" s="338"/>
      <c r="C24" s="338"/>
      <c r="D24" s="338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G25" sqref="G25"/>
    </sheetView>
  </sheetViews>
  <sheetFormatPr defaultRowHeight="15.75" x14ac:dyDescent="0.25"/>
  <cols>
    <col min="1" max="1" width="4.5703125" style="76" customWidth="1"/>
    <col min="2" max="2" width="21.42578125" style="76" bestFit="1" customWidth="1"/>
    <col min="3" max="3" width="17" style="77" customWidth="1"/>
    <col min="4" max="4" width="16.5703125" style="77" customWidth="1"/>
    <col min="5" max="5" width="16" style="77" customWidth="1"/>
    <col min="6" max="6" width="17.42578125" style="77" customWidth="1"/>
    <col min="7" max="16384" width="9.140625" style="76"/>
  </cols>
  <sheetData>
    <row r="1" spans="1:6" ht="69.75" customHeight="1" x14ac:dyDescent="0.25">
      <c r="A1" s="340" t="s">
        <v>315</v>
      </c>
      <c r="B1" s="340"/>
      <c r="C1" s="340"/>
      <c r="D1" s="340"/>
      <c r="E1" s="340"/>
      <c r="F1" s="340"/>
    </row>
    <row r="2" spans="1:6" ht="13.5" customHeight="1" x14ac:dyDescent="0.25">
      <c r="A2" s="301" t="s">
        <v>1</v>
      </c>
      <c r="B2" s="301" t="s">
        <v>131</v>
      </c>
      <c r="C2" s="342" t="s">
        <v>132</v>
      </c>
      <c r="D2" s="343"/>
      <c r="E2" s="342" t="s">
        <v>133</v>
      </c>
      <c r="F2" s="343"/>
    </row>
    <row r="3" spans="1:6" x14ac:dyDescent="0.25">
      <c r="A3" s="341"/>
      <c r="B3" s="314"/>
      <c r="C3" s="344" t="s">
        <v>316</v>
      </c>
      <c r="D3" s="344"/>
      <c r="E3" s="344" t="s">
        <v>134</v>
      </c>
      <c r="F3" s="344"/>
    </row>
    <row r="4" spans="1:6" ht="17.25" customHeight="1" x14ac:dyDescent="0.25">
      <c r="A4" s="341"/>
      <c r="B4" s="314"/>
      <c r="C4" s="164" t="s">
        <v>29</v>
      </c>
      <c r="D4" s="74" t="s">
        <v>81</v>
      </c>
      <c r="E4" s="164" t="s">
        <v>29</v>
      </c>
      <c r="F4" s="164" t="s">
        <v>81</v>
      </c>
    </row>
    <row r="5" spans="1:6" x14ac:dyDescent="0.25">
      <c r="A5" s="35">
        <v>1</v>
      </c>
      <c r="B5" s="42" t="s">
        <v>73</v>
      </c>
      <c r="C5" s="165">
        <v>136</v>
      </c>
      <c r="D5" s="165">
        <v>158</v>
      </c>
      <c r="E5" s="165">
        <v>183</v>
      </c>
      <c r="F5" s="165">
        <v>237</v>
      </c>
    </row>
    <row r="6" spans="1:6" x14ac:dyDescent="0.25">
      <c r="A6" s="273">
        <v>2</v>
      </c>
      <c r="B6" s="48" t="s">
        <v>72</v>
      </c>
      <c r="C6" s="49">
        <v>170</v>
      </c>
      <c r="D6" s="49">
        <v>192</v>
      </c>
      <c r="E6" s="49">
        <v>223</v>
      </c>
      <c r="F6" s="49">
        <v>370</v>
      </c>
    </row>
    <row r="7" spans="1:6" x14ac:dyDescent="0.25">
      <c r="A7" s="35">
        <v>3</v>
      </c>
      <c r="B7" s="42" t="s">
        <v>71</v>
      </c>
      <c r="C7" s="165">
        <v>172</v>
      </c>
      <c r="D7" s="165">
        <v>200</v>
      </c>
      <c r="E7" s="165">
        <v>234</v>
      </c>
      <c r="F7" s="165">
        <v>343</v>
      </c>
    </row>
    <row r="8" spans="1:6" x14ac:dyDescent="0.25">
      <c r="A8" s="273">
        <v>4</v>
      </c>
      <c r="B8" s="48" t="s">
        <v>70</v>
      </c>
      <c r="C8" s="49">
        <v>648</v>
      </c>
      <c r="D8" s="49">
        <v>815</v>
      </c>
      <c r="E8" s="49">
        <v>1228</v>
      </c>
      <c r="F8" s="49">
        <v>1988</v>
      </c>
    </row>
    <row r="9" spans="1:6" x14ac:dyDescent="0.25">
      <c r="A9" s="35">
        <v>5</v>
      </c>
      <c r="B9" s="42" t="s">
        <v>69</v>
      </c>
      <c r="C9" s="165">
        <v>512</v>
      </c>
      <c r="D9" s="165">
        <v>615</v>
      </c>
      <c r="E9" s="165">
        <v>821</v>
      </c>
      <c r="F9" s="165">
        <v>1372</v>
      </c>
    </row>
    <row r="10" spans="1:6" x14ac:dyDescent="0.25">
      <c r="A10" s="273">
        <v>6</v>
      </c>
      <c r="B10" s="48" t="s">
        <v>10</v>
      </c>
      <c r="C10" s="49">
        <v>486</v>
      </c>
      <c r="D10" s="49">
        <v>549</v>
      </c>
      <c r="E10" s="49">
        <v>702</v>
      </c>
      <c r="F10" s="49">
        <v>1130</v>
      </c>
    </row>
    <row r="11" spans="1:6" x14ac:dyDescent="0.25">
      <c r="A11" s="35">
        <v>7</v>
      </c>
      <c r="B11" s="42" t="s">
        <v>11</v>
      </c>
      <c r="C11" s="165">
        <v>361</v>
      </c>
      <c r="D11" s="165">
        <v>420</v>
      </c>
      <c r="E11" s="165">
        <v>569</v>
      </c>
      <c r="F11" s="165">
        <v>941</v>
      </c>
    </row>
    <row r="12" spans="1:6" x14ac:dyDescent="0.25">
      <c r="A12" s="273">
        <v>8</v>
      </c>
      <c r="B12" s="48" t="s">
        <v>12</v>
      </c>
      <c r="C12" s="49">
        <v>108</v>
      </c>
      <c r="D12" s="49">
        <v>124</v>
      </c>
      <c r="E12" s="49">
        <v>146</v>
      </c>
      <c r="F12" s="49">
        <v>221</v>
      </c>
    </row>
    <row r="13" spans="1:6" x14ac:dyDescent="0.25">
      <c r="A13" s="35">
        <v>9</v>
      </c>
      <c r="B13" s="42" t="s">
        <v>13</v>
      </c>
      <c r="C13" s="165">
        <v>248</v>
      </c>
      <c r="D13" s="165">
        <v>269</v>
      </c>
      <c r="E13" s="165">
        <v>392</v>
      </c>
      <c r="F13" s="165">
        <v>588</v>
      </c>
    </row>
    <row r="14" spans="1:6" x14ac:dyDescent="0.25">
      <c r="A14" s="273">
        <v>10</v>
      </c>
      <c r="B14" s="48" t="s">
        <v>14</v>
      </c>
      <c r="C14" s="49">
        <v>101</v>
      </c>
      <c r="D14" s="49">
        <v>116</v>
      </c>
      <c r="E14" s="49">
        <v>137</v>
      </c>
      <c r="F14" s="49">
        <v>246</v>
      </c>
    </row>
    <row r="15" spans="1:6" x14ac:dyDescent="0.25">
      <c r="A15" s="35">
        <v>11</v>
      </c>
      <c r="B15" s="42" t="s">
        <v>15</v>
      </c>
      <c r="C15" s="165">
        <v>124</v>
      </c>
      <c r="D15" s="165">
        <v>157</v>
      </c>
      <c r="E15" s="165">
        <v>180</v>
      </c>
      <c r="F15" s="165">
        <v>307</v>
      </c>
    </row>
    <row r="16" spans="1:6" x14ac:dyDescent="0.25">
      <c r="A16" s="273">
        <v>12</v>
      </c>
      <c r="B16" s="48" t="s">
        <v>16</v>
      </c>
      <c r="C16" s="49">
        <v>155</v>
      </c>
      <c r="D16" s="49">
        <v>192</v>
      </c>
      <c r="E16" s="49">
        <v>232</v>
      </c>
      <c r="F16" s="49">
        <v>388</v>
      </c>
    </row>
    <row r="17" spans="1:6" x14ac:dyDescent="0.25">
      <c r="A17" s="35">
        <v>13</v>
      </c>
      <c r="B17" s="42" t="s">
        <v>17</v>
      </c>
      <c r="C17" s="165">
        <v>189</v>
      </c>
      <c r="D17" s="165">
        <v>214</v>
      </c>
      <c r="E17" s="165">
        <v>256</v>
      </c>
      <c r="F17" s="165">
        <v>450</v>
      </c>
    </row>
    <row r="18" spans="1:6" x14ac:dyDescent="0.25">
      <c r="A18" s="273">
        <v>14</v>
      </c>
      <c r="B18" s="48" t="s">
        <v>18</v>
      </c>
      <c r="C18" s="49">
        <v>236</v>
      </c>
      <c r="D18" s="49">
        <v>287</v>
      </c>
      <c r="E18" s="49">
        <v>352</v>
      </c>
      <c r="F18" s="49">
        <v>645</v>
      </c>
    </row>
    <row r="19" spans="1:6" x14ac:dyDescent="0.25">
      <c r="A19" s="35">
        <v>15</v>
      </c>
      <c r="B19" s="42" t="s">
        <v>19</v>
      </c>
      <c r="C19" s="165">
        <v>315</v>
      </c>
      <c r="D19" s="165">
        <v>380</v>
      </c>
      <c r="E19" s="165">
        <v>425</v>
      </c>
      <c r="F19" s="165">
        <v>648</v>
      </c>
    </row>
    <row r="20" spans="1:6" x14ac:dyDescent="0.25">
      <c r="A20" s="273">
        <v>16</v>
      </c>
      <c r="B20" s="48" t="s">
        <v>20</v>
      </c>
      <c r="C20" s="49">
        <v>62</v>
      </c>
      <c r="D20" s="49">
        <v>77</v>
      </c>
      <c r="E20" s="49">
        <v>79</v>
      </c>
      <c r="F20" s="49">
        <v>63</v>
      </c>
    </row>
    <row r="21" spans="1:6" x14ac:dyDescent="0.25">
      <c r="A21" s="35">
        <v>17</v>
      </c>
      <c r="B21" s="42" t="s">
        <v>21</v>
      </c>
      <c r="C21" s="165">
        <v>579</v>
      </c>
      <c r="D21" s="165">
        <v>683</v>
      </c>
      <c r="E21" s="165">
        <v>743</v>
      </c>
      <c r="F21" s="165">
        <v>1297</v>
      </c>
    </row>
    <row r="22" spans="1:6" x14ac:dyDescent="0.25">
      <c r="A22" s="273">
        <v>18</v>
      </c>
      <c r="B22" s="48" t="s">
        <v>22</v>
      </c>
      <c r="C22" s="49">
        <v>401</v>
      </c>
      <c r="D22" s="49">
        <v>479</v>
      </c>
      <c r="E22" s="49">
        <v>584</v>
      </c>
      <c r="F22" s="49">
        <v>993</v>
      </c>
    </row>
    <row r="23" spans="1:6" x14ac:dyDescent="0.25">
      <c r="A23" s="336" t="s">
        <v>23</v>
      </c>
      <c r="B23" s="337"/>
      <c r="C23" s="145">
        <v>5001</v>
      </c>
      <c r="D23" s="145">
        <v>5927</v>
      </c>
      <c r="E23" s="145">
        <v>7230</v>
      </c>
      <c r="F23" s="145">
        <v>12227</v>
      </c>
    </row>
    <row r="24" spans="1:6" x14ac:dyDescent="0.25">
      <c r="A24" s="150"/>
      <c r="B24" s="150"/>
      <c r="C24" s="166"/>
      <c r="D24" s="166"/>
      <c r="E24" s="166"/>
      <c r="F24" s="166"/>
    </row>
    <row r="25" spans="1:6" x14ac:dyDescent="0.25">
      <c r="A25" s="150"/>
      <c r="B25" s="150"/>
      <c r="C25" s="166"/>
      <c r="D25" s="166"/>
      <c r="E25" s="166"/>
      <c r="F25" s="166"/>
    </row>
    <row r="26" spans="1:6" ht="30.75" customHeight="1" x14ac:dyDescent="0.25">
      <c r="A26" s="339" t="s">
        <v>254</v>
      </c>
      <c r="B26" s="339"/>
      <c r="C26" s="339"/>
      <c r="D26" s="339"/>
      <c r="E26" s="339"/>
      <c r="F26" s="339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E11" sqref="E11"/>
    </sheetView>
  </sheetViews>
  <sheetFormatPr defaultRowHeight="12.75" x14ac:dyDescent="0.2"/>
  <cols>
    <col min="1" max="1" width="5.7109375" style="107" customWidth="1"/>
    <col min="2" max="2" width="21.42578125" style="107" bestFit="1" customWidth="1"/>
    <col min="3" max="3" width="41.5703125" style="107" customWidth="1"/>
    <col min="4" max="16384" width="9.140625" style="107"/>
  </cols>
  <sheetData>
    <row r="1" spans="1:3" ht="79.5" thickBot="1" x14ac:dyDescent="0.25">
      <c r="A1" s="257" t="s">
        <v>1</v>
      </c>
      <c r="B1" s="257" t="s">
        <v>2</v>
      </c>
      <c r="C1" s="258" t="s">
        <v>182</v>
      </c>
    </row>
    <row r="2" spans="1:3" ht="27.95" customHeight="1" thickTop="1" x14ac:dyDescent="0.2">
      <c r="A2" s="259">
        <v>1</v>
      </c>
      <c r="B2" s="170" t="s">
        <v>73</v>
      </c>
      <c r="C2" s="167">
        <v>6</v>
      </c>
    </row>
    <row r="3" spans="1:3" ht="27.95" customHeight="1" x14ac:dyDescent="0.2">
      <c r="A3" s="260">
        <v>2</v>
      </c>
      <c r="B3" s="48" t="s">
        <v>72</v>
      </c>
      <c r="C3" s="168">
        <v>0</v>
      </c>
    </row>
    <row r="4" spans="1:3" ht="27.95" customHeight="1" x14ac:dyDescent="0.2">
      <c r="A4" s="261">
        <v>3</v>
      </c>
      <c r="B4" s="42" t="s">
        <v>71</v>
      </c>
      <c r="C4" s="169">
        <v>1</v>
      </c>
    </row>
    <row r="5" spans="1:3" ht="27.95" customHeight="1" x14ac:dyDescent="0.2">
      <c r="A5" s="260">
        <v>4</v>
      </c>
      <c r="B5" s="48" t="s">
        <v>70</v>
      </c>
      <c r="C5" s="168">
        <v>4</v>
      </c>
    </row>
    <row r="6" spans="1:3" ht="27.95" customHeight="1" x14ac:dyDescent="0.2">
      <c r="A6" s="261">
        <v>5</v>
      </c>
      <c r="B6" s="42" t="s">
        <v>69</v>
      </c>
      <c r="C6" s="169">
        <v>65</v>
      </c>
    </row>
    <row r="7" spans="1:3" ht="27.95" customHeight="1" x14ac:dyDescent="0.2">
      <c r="A7" s="260">
        <v>6</v>
      </c>
      <c r="B7" s="48" t="s">
        <v>10</v>
      </c>
      <c r="C7" s="168">
        <v>4</v>
      </c>
    </row>
    <row r="8" spans="1:3" ht="27.95" customHeight="1" x14ac:dyDescent="0.2">
      <c r="A8" s="261">
        <v>7</v>
      </c>
      <c r="B8" s="42" t="s">
        <v>11</v>
      </c>
      <c r="C8" s="169">
        <v>9</v>
      </c>
    </row>
    <row r="9" spans="1:3" ht="27.95" customHeight="1" x14ac:dyDescent="0.2">
      <c r="A9" s="260">
        <v>8</v>
      </c>
      <c r="B9" s="48" t="s">
        <v>12</v>
      </c>
      <c r="C9" s="168">
        <v>0</v>
      </c>
    </row>
    <row r="10" spans="1:3" ht="27.95" customHeight="1" x14ac:dyDescent="0.2">
      <c r="A10" s="261">
        <v>9</v>
      </c>
      <c r="B10" s="42" t="s">
        <v>13</v>
      </c>
      <c r="C10" s="169">
        <v>1</v>
      </c>
    </row>
    <row r="11" spans="1:3" ht="27.95" customHeight="1" x14ac:dyDescent="0.2">
      <c r="A11" s="260">
        <v>10</v>
      </c>
      <c r="B11" s="48" t="s">
        <v>14</v>
      </c>
      <c r="C11" s="168">
        <v>8</v>
      </c>
    </row>
    <row r="12" spans="1:3" ht="27.95" customHeight="1" x14ac:dyDescent="0.2">
      <c r="A12" s="261">
        <v>11</v>
      </c>
      <c r="B12" s="42" t="s">
        <v>15</v>
      </c>
      <c r="C12" s="169">
        <v>0</v>
      </c>
    </row>
    <row r="13" spans="1:3" ht="27.95" customHeight="1" x14ac:dyDescent="0.2">
      <c r="A13" s="260">
        <v>12</v>
      </c>
      <c r="B13" s="48" t="s">
        <v>16</v>
      </c>
      <c r="C13" s="168">
        <v>2</v>
      </c>
    </row>
    <row r="14" spans="1:3" ht="27.95" customHeight="1" x14ac:dyDescent="0.2">
      <c r="A14" s="261">
        <v>13</v>
      </c>
      <c r="B14" s="42" t="s">
        <v>17</v>
      </c>
      <c r="C14" s="169">
        <v>1</v>
      </c>
    </row>
    <row r="15" spans="1:3" ht="27.95" customHeight="1" x14ac:dyDescent="0.2">
      <c r="A15" s="260">
        <v>14</v>
      </c>
      <c r="B15" s="48" t="s">
        <v>18</v>
      </c>
      <c r="C15" s="168">
        <v>1</v>
      </c>
    </row>
    <row r="16" spans="1:3" ht="27.95" customHeight="1" x14ac:dyDescent="0.2">
      <c r="A16" s="261">
        <v>15</v>
      </c>
      <c r="B16" s="42" t="s">
        <v>19</v>
      </c>
      <c r="C16" s="169">
        <v>0</v>
      </c>
    </row>
    <row r="17" spans="1:3" ht="27.95" customHeight="1" x14ac:dyDescent="0.2">
      <c r="A17" s="260">
        <v>16</v>
      </c>
      <c r="B17" s="48" t="s">
        <v>20</v>
      </c>
      <c r="C17" s="168">
        <v>0</v>
      </c>
    </row>
    <row r="18" spans="1:3" ht="27.95" customHeight="1" x14ac:dyDescent="0.2">
      <c r="A18" s="261">
        <v>17</v>
      </c>
      <c r="B18" s="42" t="s">
        <v>21</v>
      </c>
      <c r="C18" s="169">
        <v>19</v>
      </c>
    </row>
    <row r="19" spans="1:3" ht="27.95" customHeight="1" x14ac:dyDescent="0.2">
      <c r="A19" s="262">
        <v>18</v>
      </c>
      <c r="B19" s="263" t="s">
        <v>22</v>
      </c>
      <c r="C19" s="168">
        <v>1</v>
      </c>
    </row>
    <row r="20" spans="1:3" ht="32.25" customHeight="1" x14ac:dyDescent="0.2">
      <c r="A20" s="328" t="s">
        <v>23</v>
      </c>
      <c r="B20" s="329"/>
      <c r="C20" s="145">
        <f>SUM(C2:C19)</f>
        <v>122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E24" sqref="E24"/>
    </sheetView>
  </sheetViews>
  <sheetFormatPr defaultRowHeight="15.75" x14ac:dyDescent="0.25"/>
  <cols>
    <col min="1" max="1" width="6.7109375" style="76" customWidth="1"/>
    <col min="2" max="2" width="21.42578125" style="76" bestFit="1" customWidth="1"/>
    <col min="3" max="3" width="23" style="77" customWidth="1"/>
    <col min="4" max="4" width="17.5703125" style="77" customWidth="1"/>
    <col min="5" max="5" width="9.140625" style="76"/>
    <col min="6" max="6" width="20" style="76" customWidth="1"/>
    <col min="7" max="7" width="9.140625" style="76"/>
    <col min="8" max="8" width="10.7109375" style="76" bestFit="1" customWidth="1"/>
    <col min="9" max="16384" width="9.140625" style="76"/>
  </cols>
  <sheetData>
    <row r="1" spans="1:4" ht="45" customHeight="1" x14ac:dyDescent="0.25">
      <c r="A1" s="340" t="s">
        <v>317</v>
      </c>
      <c r="B1" s="340"/>
      <c r="C1" s="340"/>
      <c r="D1" s="340"/>
    </row>
    <row r="2" spans="1:4" ht="15.75" customHeight="1" x14ac:dyDescent="0.25">
      <c r="A2" s="345" t="s">
        <v>1</v>
      </c>
      <c r="B2" s="301" t="s">
        <v>2</v>
      </c>
      <c r="C2" s="301" t="s">
        <v>314</v>
      </c>
      <c r="D2" s="301" t="s">
        <v>261</v>
      </c>
    </row>
    <row r="3" spans="1:4" ht="58.5" customHeight="1" thickBot="1" x14ac:dyDescent="0.3">
      <c r="A3" s="346"/>
      <c r="B3" s="306"/>
      <c r="C3" s="306"/>
      <c r="D3" s="306"/>
    </row>
    <row r="4" spans="1:4" ht="16.5" thickTop="1" x14ac:dyDescent="0.25">
      <c r="A4" s="28">
        <v>1</v>
      </c>
      <c r="B4" s="170" t="s">
        <v>5</v>
      </c>
      <c r="C4" s="171">
        <v>1364</v>
      </c>
      <c r="D4" s="171">
        <v>1692</v>
      </c>
    </row>
    <row r="5" spans="1:4" x14ac:dyDescent="0.25">
      <c r="A5" s="273">
        <v>2</v>
      </c>
      <c r="B5" s="172" t="s">
        <v>6</v>
      </c>
      <c r="C5" s="173">
        <v>1327</v>
      </c>
      <c r="D5" s="173">
        <v>1708</v>
      </c>
    </row>
    <row r="6" spans="1:4" x14ac:dyDescent="0.25">
      <c r="A6" s="35">
        <v>3</v>
      </c>
      <c r="B6" s="42" t="s">
        <v>136</v>
      </c>
      <c r="C6" s="171">
        <v>2200</v>
      </c>
      <c r="D6" s="171">
        <v>2805</v>
      </c>
    </row>
    <row r="7" spans="1:4" x14ac:dyDescent="0.25">
      <c r="A7" s="273">
        <v>4</v>
      </c>
      <c r="B7" s="48" t="s">
        <v>8</v>
      </c>
      <c r="C7" s="173">
        <v>8702</v>
      </c>
      <c r="D7" s="173">
        <v>10884</v>
      </c>
    </row>
    <row r="8" spans="1:4" x14ac:dyDescent="0.25">
      <c r="A8" s="35">
        <v>5</v>
      </c>
      <c r="B8" s="42" t="s">
        <v>9</v>
      </c>
      <c r="C8" s="171">
        <v>4208</v>
      </c>
      <c r="D8" s="171">
        <v>5193</v>
      </c>
    </row>
    <row r="9" spans="1:4" x14ac:dyDescent="0.25">
      <c r="A9" s="273">
        <v>6</v>
      </c>
      <c r="B9" s="48" t="s">
        <v>10</v>
      </c>
      <c r="C9" s="173">
        <v>6151</v>
      </c>
      <c r="D9" s="173">
        <v>7652</v>
      </c>
    </row>
    <row r="10" spans="1:4" x14ac:dyDescent="0.25">
      <c r="A10" s="35">
        <v>7</v>
      </c>
      <c r="B10" s="42" t="s">
        <v>11</v>
      </c>
      <c r="C10" s="171">
        <v>1911</v>
      </c>
      <c r="D10" s="171">
        <v>2462</v>
      </c>
    </row>
    <row r="11" spans="1:4" x14ac:dyDescent="0.25">
      <c r="A11" s="273">
        <v>8</v>
      </c>
      <c r="B11" s="48" t="s">
        <v>12</v>
      </c>
      <c r="C11" s="173">
        <v>1307</v>
      </c>
      <c r="D11" s="173">
        <v>1658</v>
      </c>
    </row>
    <row r="12" spans="1:4" x14ac:dyDescent="0.25">
      <c r="A12" s="35">
        <v>9</v>
      </c>
      <c r="B12" s="42" t="s">
        <v>13</v>
      </c>
      <c r="C12" s="171">
        <v>2331</v>
      </c>
      <c r="D12" s="171">
        <v>2904</v>
      </c>
    </row>
    <row r="13" spans="1:4" x14ac:dyDescent="0.25">
      <c r="A13" s="273">
        <v>10</v>
      </c>
      <c r="B13" s="48" t="s">
        <v>14</v>
      </c>
      <c r="C13" s="173">
        <v>982</v>
      </c>
      <c r="D13" s="173">
        <v>1199</v>
      </c>
    </row>
    <row r="14" spans="1:4" x14ac:dyDescent="0.25">
      <c r="A14" s="35">
        <v>11</v>
      </c>
      <c r="B14" s="42" t="s">
        <v>15</v>
      </c>
      <c r="C14" s="171">
        <v>1858</v>
      </c>
      <c r="D14" s="171">
        <v>2332</v>
      </c>
    </row>
    <row r="15" spans="1:4" x14ac:dyDescent="0.25">
      <c r="A15" s="273">
        <v>12</v>
      </c>
      <c r="B15" s="48" t="s">
        <v>16</v>
      </c>
      <c r="C15" s="173">
        <v>2226</v>
      </c>
      <c r="D15" s="173">
        <v>2797</v>
      </c>
    </row>
    <row r="16" spans="1:4" x14ac:dyDescent="0.25">
      <c r="A16" s="35">
        <v>13</v>
      </c>
      <c r="B16" s="42" t="s">
        <v>17</v>
      </c>
      <c r="C16" s="171">
        <v>1095</v>
      </c>
      <c r="D16" s="171">
        <v>1318</v>
      </c>
    </row>
    <row r="17" spans="1:6" x14ac:dyDescent="0.25">
      <c r="A17" s="273">
        <v>14</v>
      </c>
      <c r="B17" s="48" t="s">
        <v>18</v>
      </c>
      <c r="C17" s="173">
        <v>1616</v>
      </c>
      <c r="D17" s="173">
        <v>2033</v>
      </c>
    </row>
    <row r="18" spans="1:6" x14ac:dyDescent="0.25">
      <c r="A18" s="35">
        <v>15</v>
      </c>
      <c r="B18" s="42" t="s">
        <v>19</v>
      </c>
      <c r="C18" s="171">
        <v>1383</v>
      </c>
      <c r="D18" s="171">
        <v>1706</v>
      </c>
    </row>
    <row r="19" spans="1:6" x14ac:dyDescent="0.25">
      <c r="A19" s="273">
        <v>16</v>
      </c>
      <c r="B19" s="48" t="s">
        <v>20</v>
      </c>
      <c r="C19" s="173">
        <v>1030</v>
      </c>
      <c r="D19" s="173">
        <v>1305</v>
      </c>
    </row>
    <row r="20" spans="1:6" x14ac:dyDescent="0.25">
      <c r="A20" s="35">
        <v>17</v>
      </c>
      <c r="B20" s="42" t="s">
        <v>21</v>
      </c>
      <c r="C20" s="171">
        <v>2154</v>
      </c>
      <c r="D20" s="171">
        <v>2717</v>
      </c>
    </row>
    <row r="21" spans="1:6" x14ac:dyDescent="0.25">
      <c r="A21" s="273">
        <v>18</v>
      </c>
      <c r="B21" s="48" t="s">
        <v>22</v>
      </c>
      <c r="C21" s="173">
        <v>2875</v>
      </c>
      <c r="D21" s="173">
        <v>3681</v>
      </c>
    </row>
    <row r="22" spans="1:6" x14ac:dyDescent="0.25">
      <c r="A22" s="308" t="s">
        <v>23</v>
      </c>
      <c r="B22" s="309"/>
      <c r="C22" s="287">
        <v>44713</v>
      </c>
      <c r="D22" s="287">
        <v>56041</v>
      </c>
      <c r="F22" s="91"/>
    </row>
    <row r="23" spans="1:6" s="77" customFormat="1" x14ac:dyDescent="0.25">
      <c r="A23" s="166"/>
      <c r="B23" s="166"/>
      <c r="C23" s="166"/>
      <c r="D23" s="166"/>
    </row>
    <row r="24" spans="1:6" x14ac:dyDescent="0.25">
      <c r="A24" s="150"/>
      <c r="B24" s="150"/>
      <c r="C24" s="166"/>
      <c r="D24" s="166"/>
    </row>
    <row r="25" spans="1:6" ht="40.5" customHeight="1" x14ac:dyDescent="0.25">
      <c r="A25" s="338" t="s">
        <v>254</v>
      </c>
      <c r="B25" s="338"/>
      <c r="C25" s="338"/>
      <c r="D25" s="338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Ветераны_ВОВ</vt:lpstr>
      <vt:lpstr>Инвалиды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Артур Ринатович Сирачев</cp:lastModifiedBy>
  <dcterms:created xsi:type="dcterms:W3CDTF">2023-04-04T09:29:04Z</dcterms:created>
  <dcterms:modified xsi:type="dcterms:W3CDTF">2024-01-31T17:55:30Z</dcterms:modified>
</cp:coreProperties>
</file>