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ИНВАЛИД_ВОВ (по МО)" sheetId="93" r:id="rId1"/>
    <sheet name="Количество инвалидов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ИБД!$A$6:$E$26</definedName>
    <definedName name="_xlnm._FilterDatabase" localSheetId="0" hidden="1">'ИНВАЛИД_ВОВ (по МО)'!$A$6:$N$26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_FilterDatabase" localSheetId="1" hidden="1">'Количество инвалидов'!$A$4:$O$23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/>
</workbook>
</file>

<file path=xl/calcChain.xml><?xml version="1.0" encoding="utf-8"?>
<calcChain xmlns="http://schemas.openxmlformats.org/spreadsheetml/2006/main">
  <c r="E8" i="93" l="1"/>
  <c r="E26" i="93" s="1"/>
  <c r="H8" i="93"/>
  <c r="K8" i="93"/>
  <c r="C8" i="93" s="1"/>
  <c r="C9" i="93"/>
  <c r="E9" i="93"/>
  <c r="H9" i="93"/>
  <c r="K9" i="93"/>
  <c r="E10" i="93"/>
  <c r="C10" i="93" s="1"/>
  <c r="H10" i="93"/>
  <c r="K10" i="93"/>
  <c r="C11" i="93"/>
  <c r="E11" i="93"/>
  <c r="H11" i="93"/>
  <c r="K11" i="93"/>
  <c r="E12" i="93"/>
  <c r="C12" i="93" s="1"/>
  <c r="H12" i="93"/>
  <c r="K12" i="93"/>
  <c r="C13" i="93"/>
  <c r="E13" i="93"/>
  <c r="H13" i="93"/>
  <c r="K13" i="93"/>
  <c r="E14" i="93"/>
  <c r="C14" i="93" s="1"/>
  <c r="H14" i="93"/>
  <c r="K14" i="93"/>
  <c r="C15" i="93"/>
  <c r="E15" i="93"/>
  <c r="H15" i="93"/>
  <c r="K15" i="93"/>
  <c r="E16" i="93"/>
  <c r="C16" i="93" s="1"/>
  <c r="H16" i="93"/>
  <c r="K16" i="93"/>
  <c r="C17" i="93"/>
  <c r="E17" i="93"/>
  <c r="H17" i="93"/>
  <c r="K17" i="93"/>
  <c r="E18" i="93"/>
  <c r="C18" i="93" s="1"/>
  <c r="H18" i="93"/>
  <c r="K18" i="93"/>
  <c r="C19" i="93"/>
  <c r="E19" i="93"/>
  <c r="H19" i="93"/>
  <c r="K19" i="93"/>
  <c r="E20" i="93"/>
  <c r="C20" i="93" s="1"/>
  <c r="H20" i="93"/>
  <c r="K20" i="93"/>
  <c r="C21" i="93"/>
  <c r="E21" i="93"/>
  <c r="H21" i="93"/>
  <c r="K21" i="93"/>
  <c r="E22" i="93"/>
  <c r="C22" i="93" s="1"/>
  <c r="H22" i="93"/>
  <c r="K22" i="93"/>
  <c r="C23" i="93"/>
  <c r="E23" i="93"/>
  <c r="H23" i="93"/>
  <c r="K23" i="93"/>
  <c r="E24" i="93"/>
  <c r="C24" i="93" s="1"/>
  <c r="H24" i="93"/>
  <c r="K24" i="93"/>
  <c r="C25" i="93"/>
  <c r="E25" i="93"/>
  <c r="H25" i="93"/>
  <c r="K25" i="93"/>
  <c r="D26" i="93"/>
  <c r="F26" i="93"/>
  <c r="G26" i="93"/>
  <c r="H26" i="93"/>
  <c r="I26" i="93"/>
  <c r="J26" i="93"/>
  <c r="K26" i="93"/>
  <c r="L26" i="93"/>
  <c r="M26" i="93"/>
  <c r="N26" i="93"/>
  <c r="O26" i="93"/>
  <c r="P26" i="93"/>
  <c r="Q26" i="93"/>
  <c r="C26" i="93" l="1"/>
  <c r="H5" i="92"/>
  <c r="O5" i="92"/>
  <c r="H6" i="92"/>
  <c r="O6" i="92"/>
  <c r="H7" i="92"/>
  <c r="O7" i="92"/>
  <c r="O23" i="92" s="1"/>
  <c r="H8" i="92"/>
  <c r="O8" i="92"/>
  <c r="H9" i="92"/>
  <c r="O9" i="92"/>
  <c r="H10" i="92"/>
  <c r="O10" i="92"/>
  <c r="H11" i="92"/>
  <c r="O11" i="92"/>
  <c r="H12" i="92"/>
  <c r="O12" i="92"/>
  <c r="H13" i="92"/>
  <c r="O13" i="92"/>
  <c r="H14" i="92"/>
  <c r="O14" i="92"/>
  <c r="H15" i="92"/>
  <c r="O15" i="92"/>
  <c r="H16" i="92"/>
  <c r="O16" i="92"/>
  <c r="H17" i="92"/>
  <c r="O17" i="92"/>
  <c r="H18" i="92"/>
  <c r="O18" i="92"/>
  <c r="H19" i="92"/>
  <c r="O19" i="92"/>
  <c r="H20" i="92"/>
  <c r="O20" i="92"/>
  <c r="H21" i="92"/>
  <c r="O21" i="92"/>
  <c r="H22" i="92"/>
  <c r="O22" i="92"/>
  <c r="D23" i="92"/>
  <c r="C23" i="92" s="1"/>
  <c r="E23" i="92"/>
  <c r="F23" i="92"/>
  <c r="G23" i="92"/>
  <c r="I23" i="92"/>
  <c r="H23" i="92" s="1"/>
  <c r="J23" i="92"/>
  <c r="K23" i="92"/>
  <c r="L23" i="92"/>
  <c r="M23" i="92"/>
  <c r="N23" i="92"/>
  <c r="D23" i="91" l="1"/>
  <c r="F23" i="91"/>
  <c r="N22" i="90" l="1"/>
  <c r="C22" i="89" l="1"/>
  <c r="D22" i="89"/>
  <c r="E22" i="89"/>
  <c r="F22" i="89"/>
  <c r="G22" i="89"/>
  <c r="H22" i="89"/>
  <c r="I22" i="89"/>
  <c r="J22" i="89"/>
  <c r="D23" i="87" l="1"/>
  <c r="F23" i="87"/>
  <c r="C20" i="86" l="1"/>
  <c r="C26" i="83" l="1"/>
  <c r="K26" i="83"/>
  <c r="C22" i="81" l="1"/>
  <c r="D22" i="81"/>
  <c r="I22" i="81"/>
  <c r="J22" i="81"/>
  <c r="K22" i="81"/>
  <c r="C6" i="80" l="1"/>
  <c r="C7" i="80"/>
  <c r="C8" i="80"/>
  <c r="C9" i="80"/>
  <c r="C10" i="80"/>
  <c r="C11" i="80"/>
  <c r="C12" i="80"/>
  <c r="C13" i="80"/>
  <c r="C14" i="80"/>
  <c r="C15" i="80"/>
  <c r="C16" i="80"/>
  <c r="C17" i="80"/>
  <c r="C18" i="80"/>
  <c r="C19" i="80"/>
  <c r="C20" i="80"/>
  <c r="C21" i="80"/>
  <c r="C22" i="80"/>
  <c r="C23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C22" i="79" l="1"/>
  <c r="K22" i="79"/>
  <c r="M22" i="79"/>
  <c r="C8" i="77" l="1"/>
  <c r="C9" i="77"/>
  <c r="C10" i="77"/>
  <c r="C11" i="77"/>
  <c r="C12" i="77"/>
  <c r="C13" i="77"/>
  <c r="C14" i="77"/>
  <c r="C15" i="77"/>
  <c r="C16" i="77"/>
  <c r="C17" i="77"/>
  <c r="C18" i="77"/>
  <c r="C19" i="77"/>
  <c r="C21" i="77"/>
  <c r="C22" i="77"/>
  <c r="C23" i="77"/>
  <c r="C24" i="77"/>
  <c r="C25" i="77"/>
  <c r="C26" i="77"/>
  <c r="D26" i="77"/>
  <c r="E26" i="77"/>
  <c r="F26" i="77"/>
  <c r="G26" i="77"/>
  <c r="H26" i="77"/>
  <c r="I26" i="77"/>
  <c r="C22" i="76" l="1"/>
  <c r="E22" i="76"/>
  <c r="C25" i="75" l="1"/>
  <c r="D25" i="75"/>
  <c r="G5" i="74" l="1"/>
  <c r="G6" i="74"/>
  <c r="G7" i="74"/>
  <c r="G8" i="74"/>
  <c r="G23" i="74" s="1"/>
  <c r="G9" i="74"/>
  <c r="G10" i="74"/>
  <c r="G11" i="74"/>
  <c r="G12" i="74"/>
  <c r="G13" i="74"/>
  <c r="G14" i="74"/>
  <c r="G15" i="74"/>
  <c r="G16" i="74"/>
  <c r="G17" i="74"/>
  <c r="G18" i="74"/>
  <c r="G19" i="74"/>
  <c r="G20" i="74"/>
  <c r="G21" i="74"/>
  <c r="G22" i="74"/>
  <c r="H23" i="74"/>
  <c r="I23" i="74"/>
  <c r="J23" i="74"/>
  <c r="K23" i="74"/>
  <c r="T28" i="70" l="1"/>
  <c r="E23" i="69" l="1"/>
  <c r="F23" i="69"/>
  <c r="G23" i="69"/>
  <c r="H23" i="69"/>
  <c r="I23" i="69"/>
  <c r="J23" i="69"/>
  <c r="K23" i="69"/>
  <c r="L23" i="69"/>
</calcChain>
</file>

<file path=xl/sharedStrings.xml><?xml version="1.0" encoding="utf-8"?>
<sst xmlns="http://schemas.openxmlformats.org/spreadsheetml/2006/main" count="965" uniqueCount="339">
  <si>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</si>
  <si>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</si>
  <si>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</si>
  <si>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</si>
  <si>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</si>
  <si>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</si>
  <si>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</si>
  <si>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</si>
  <si>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</si>
  <si>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</si>
  <si>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</si>
  <si>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</si>
  <si>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</si>
  <si>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</si>
  <si>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</si>
  <si>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</si>
  <si>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</si>
  <si>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</si>
  <si>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</si>
  <si>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</si>
  <si>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</si>
  <si>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</si>
  <si>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</si>
  <si>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</si>
  <si>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</si>
  <si>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</si>
  <si>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</si>
  <si>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</si>
  <si>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</si>
  <si>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</si>
  <si>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</si>
  <si>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</si>
  <si>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</si>
  <si>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</si>
  <si>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</si>
  <si>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</si>
  <si>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</si>
  <si>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</si>
  <si>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</si>
  <si>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</si>
  <si>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</si>
  <si>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</si>
  <si>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</si>
  <si>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</si>
  <si>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</si>
  <si>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</si>
  <si>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</si>
  <si>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</si>
  <si>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</si>
  <si>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</si>
  <si>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</si>
  <si>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</si>
  <si>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</si>
  <si>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</si>
  <si>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</si>
  <si>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</si>
  <si>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</si>
  <si>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</si>
  <si>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граждан - оснований</t>
  </si>
  <si>
    <t>ИТОГО*
заявителей</t>
  </si>
  <si>
    <t>Улучшение жил. условий всего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</si>
  <si>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</si>
  <si>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</si>
  <si>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</si>
  <si>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</si>
  <si>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</si>
  <si>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</si>
  <si>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</si>
  <si>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 xml:space="preserve">Накопительно за 2023 год 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</si>
  <si>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</si>
  <si>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</si>
  <si>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</si>
  <si>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</si>
  <si>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</si>
  <si>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</si>
  <si>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</si>
  <si>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</si>
  <si>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</si>
  <si>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</si>
  <si>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</si>
  <si>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</si>
  <si>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</si>
  <si>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</si>
  <si>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</si>
  <si>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</si>
  <si>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</si>
  <si>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</si>
  <si>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</si>
  <si>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</si>
  <si>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ежегодные выплаты (накопительно за 2023 год)</t>
  </si>
  <si>
    <t>ребенок, страдающий заболеванием врожденный буллезный эпидермолиз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</si>
  <si>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</si>
  <si>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</si>
  <si>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</si>
  <si>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</si>
  <si>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</si>
  <si>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</si>
  <si>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</si>
  <si>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</si>
  <si>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</si>
  <si>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</si>
  <si>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</si>
  <si>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</si>
  <si>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</si>
  <si>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</si>
  <si>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</si>
  <si>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</si>
  <si>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</si>
  <si>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</si>
  <si>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</si>
  <si>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</si>
  <si>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</si>
  <si>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</si>
  <si>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>единовременные за 2023 (накопительно)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</si>
  <si>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</si>
  <si>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</si>
  <si>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</si>
  <si>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</si>
  <si>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</si>
  <si>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</si>
  <si>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</si>
  <si>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</si>
  <si>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</si>
  <si>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</si>
  <si>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</si>
  <si>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</si>
  <si>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</si>
  <si>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</si>
  <si>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</si>
  <si>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</si>
  <si>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</si>
  <si>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</si>
  <si>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</si>
  <si>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Численность обратившихся за выплатой</t>
  </si>
  <si>
    <r>
      <t xml:space="preserve">Численность получателей ежемесячной денежной выплаты 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</si>
  <si>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r>
      <t xml:space="preserve">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</si>
  <si>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получателей</t>
  </si>
  <si>
    <t>Итого:</t>
  </si>
  <si>
    <t>Наименование МO</t>
  </si>
  <si>
    <t xml:space="preserve">выплачено </t>
  </si>
  <si>
    <t>ВСЕГО (накопительно)</t>
  </si>
  <si>
    <t>за 2023 год</t>
  </si>
  <si>
    <t>Количество  получателей в 2023 году (накопительно)</t>
  </si>
  <si>
    <t>Накопительно за               2023 год</t>
  </si>
  <si>
    <t>Количество получателей накопительно  в 2023 году</t>
  </si>
  <si>
    <t>Волховский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</si>
  <si>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апрель 2023 г.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</si>
  <si>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</si>
  <si>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</si>
  <si>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</si>
  <si>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</si>
  <si>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</si>
  <si>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</si>
  <si>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</si>
  <si>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</si>
  <si>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</si>
  <si>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</si>
  <si>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</si>
  <si>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</si>
  <si>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</si>
  <si>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</si>
  <si>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</si>
  <si>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</si>
  <si>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</si>
  <si>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</si>
  <si>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</si>
  <si>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</si>
  <si>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</si>
  <si>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</si>
  <si>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</si>
  <si>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</si>
  <si>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</si>
  <si>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</si>
  <si>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</si>
  <si>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</si>
  <si>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</si>
  <si>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</si>
  <si>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</si>
  <si>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</si>
  <si>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</si>
  <si>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</si>
  <si>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</si>
  <si>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</si>
  <si>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</si>
  <si>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</si>
  <si>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</si>
  <si>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r>
      <t>ВСЕГО  граждан 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</si>
  <si>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</si>
  <si>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</si>
  <si>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</si>
  <si>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</si>
  <si>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</si>
  <si>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</si>
  <si>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Количество граждан, получивших меру социальной поддержки по замене газового оборудования (сертификат) в 2023 году (накопительно)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</si>
  <si>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</si>
  <si>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</si>
  <si>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</si>
  <si>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</si>
  <si>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</si>
  <si>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</si>
  <si>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</si>
  <si>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накопительно  в 2023</t>
  </si>
  <si>
    <t>Количество получателей    накопительно в 2023</t>
  </si>
  <si>
    <t>Количество граждан, получивших различные меры социальной поддержки в 2023 году (накопительно)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</si>
  <si>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</si>
  <si>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</si>
  <si>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</si>
  <si>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</si>
  <si>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</si>
  <si>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</si>
  <si>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</si>
  <si>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</si>
  <si>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</si>
  <si>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</si>
  <si>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</si>
  <si>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</si>
  <si>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</si>
  <si>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</si>
  <si>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Сведения о назначении и выплате пособия на ребенка (1-пособие) 
Май 2023
ЛОГКУ "Центр социальной защиты населения"</t>
  </si>
  <si>
    <t>ребенок без нвалидности,     с заболеванием -  инсулинозависимый сахарный диабет                в мае 2023</t>
  </si>
  <si>
    <t xml:space="preserve">ребенок-инвалид с особыми потребностями начислено в мае 2023 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</si>
  <si>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01.06.2023</t>
  </si>
  <si>
    <t>Начислено в мае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</si>
  <si>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июня 2023 г.</t>
  </si>
  <si>
    <t>в мае 2023
детей   (чел.)</t>
  </si>
  <si>
    <t>на 01.06.2023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</si>
  <si>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май 2023 года</t>
  </si>
  <si>
    <t>начислено за май 2023 года</t>
  </si>
  <si>
    <t>Информация о получателях ежемесячная денежная выплата на ребенка от 3 до 7 лет включительно по состоянию на 01.06.2023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</si>
  <si>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01.06.2023 </t>
    </r>
  </si>
  <si>
    <t>Информация о численности граждан, получающих некоторые меры соцподдержки по состоянию на 01.06.2023</t>
  </si>
  <si>
    <t xml:space="preserve"> в БД АИС "Социальная защита" по состоянию  на  01.06.2023 </t>
  </si>
  <si>
    <t>на 01.06.2023 (за май 2023 г.)</t>
  </si>
  <si>
    <t>ежемесячные за май 2023 года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</si>
  <si>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01.06.2023</t>
    </r>
  </si>
  <si>
    <t>приобретение (строительство, газификация)  жилого помещения</t>
  </si>
  <si>
    <t>Информация об использовании средств регионального материнского капитала 
на 01.06.2023</t>
  </si>
  <si>
    <t>за май 2023 года</t>
  </si>
  <si>
    <t>Информация о получателях ежемесячной денежной выплаты отдельным категориям граждан, проживающих в Ленинградской области на 01.06.2023</t>
  </si>
  <si>
    <t>За отчетный месяц май 2023</t>
  </si>
  <si>
    <r>
      <t xml:space="preserve">Численность получателей ежемесячной денежной выплаты за отчетный месяц </t>
    </r>
    <r>
      <rPr>
        <b/>
        <u/>
        <sz val="12"/>
        <color theme="1"/>
        <rFont val="Times New Roman"/>
        <family val="1"/>
        <charset val="204"/>
      </rPr>
      <t>за май</t>
    </r>
    <r>
      <rPr>
        <b/>
        <sz val="12"/>
        <color theme="1"/>
        <rFont val="Times New Roman"/>
        <family val="1"/>
        <charset val="204"/>
      </rPr>
      <t xml:space="preserve"> 2023</t>
    </r>
  </si>
  <si>
    <t>Количество актуальных получателей по БД  за май 2023</t>
  </si>
  <si>
    <t>Количество актуальных получателей по БД за май 2023</t>
  </si>
  <si>
    <t>Информация о получателях ежемесячной денежной компенсации за расходы по коммунальным услугам из средств Областного бюджета на 01.06.2023</t>
  </si>
  <si>
    <t>Количество актуальных получателей  по БД за май 2023 года</t>
  </si>
  <si>
    <t>Информация о получателях региональной социальной доплаты к пенсии на 01.06.2023</t>
  </si>
  <si>
    <t>в мае 2023 года</t>
  </si>
  <si>
    <t>Информация о получателях субсидий на оплату жилого помещения и коммунальных услуг на 01.06.2023</t>
  </si>
  <si>
    <t>Количество получателей за май 2023 года</t>
  </si>
  <si>
    <t>Информация о получателях федеральной ежемесячной денежной компенсации за расходы по коммунальным услугам на 01.06.2023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</si>
  <si>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01.06.2023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</si>
  <si>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</si>
  <si>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</si>
  <si>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</si>
  <si>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</si>
  <si>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</si>
  <si>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</si>
  <si>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</si>
  <si>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</si>
  <si>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</si>
  <si>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</si>
  <si>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</si>
  <si>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</si>
  <si>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</si>
  <si>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</si>
  <si>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</si>
  <si>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за май 2023 года</t>
  </si>
  <si>
    <t>729</t>
  </si>
  <si>
    <t>580</t>
  </si>
  <si>
    <t>493</t>
  </si>
  <si>
    <t>391</t>
  </si>
  <si>
    <t>338</t>
  </si>
  <si>
    <t>273</t>
  </si>
  <si>
    <t>278</t>
  </si>
  <si>
    <t>225</t>
  </si>
  <si>
    <t>535</t>
  </si>
  <si>
    <t>434</t>
  </si>
  <si>
    <t>258</t>
  </si>
  <si>
    <t>197</t>
  </si>
  <si>
    <t>357</t>
  </si>
  <si>
    <t>266</t>
  </si>
  <si>
    <t>555</t>
  </si>
  <si>
    <t>416</t>
  </si>
  <si>
    <t>215</t>
  </si>
  <si>
    <t>179</t>
  </si>
  <si>
    <t>623</t>
  </si>
  <si>
    <t>470</t>
  </si>
  <si>
    <t>461</t>
  </si>
  <si>
    <t>393</t>
  </si>
  <si>
    <t>469</t>
  </si>
  <si>
    <t>374</t>
  </si>
  <si>
    <t>1330</t>
  </si>
  <si>
    <t>1052</t>
  </si>
  <si>
    <t>1130</t>
  </si>
  <si>
    <t>897</t>
  </si>
  <si>
    <t>2198</t>
  </si>
  <si>
    <t>1693</t>
  </si>
  <si>
    <t>573</t>
  </si>
  <si>
    <t>452</t>
  </si>
  <si>
    <t>360</t>
  </si>
  <si>
    <t>295</t>
  </si>
  <si>
    <t>308</t>
  </si>
  <si>
    <t>247</t>
  </si>
  <si>
    <t>Численность детей
(накопительно по выплате), чел.</t>
  </si>
  <si>
    <t>Количество семей в 2023 (накопительно по выплате)</t>
  </si>
  <si>
    <t>Численность детей на май 2023, чел.</t>
  </si>
  <si>
    <t>Численность получателей на май 2023 (семей)</t>
  </si>
  <si>
    <t>Информация о получателях ежемесячной денежной компенсации многодетным семьям, проживающим в Ленинградской области за май 2023 г.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</si>
  <si>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</si>
  <si>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</si>
  <si>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</si>
  <si>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</si>
  <si>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</si>
  <si>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</si>
  <si>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</si>
  <si>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</si>
  <si>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</si>
  <si>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</si>
  <si>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</si>
  <si>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</si>
  <si>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</si>
  <si>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01.06.2023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</si>
  <si>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</si>
  <si>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</si>
  <si>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</si>
  <si>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</si>
  <si>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</si>
  <si>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3=(4+5+8+11+15)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</si>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</sst>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9" fillId="0" borderId="0"/>
    <xf numFmtId="43" fontId="2" fillId="0" borderId="0" applyFont="0" applyFill="0" applyBorder="0" applyAlignment="0" applyProtection="0"/>
    <xf numFmtId="0" fontId="92" fillId="0" borderId="0"/>
    <xf numFmtId="0" fontId="93" fillId="0" borderId="0"/>
  </cellStyleXfs>
  <cellXfs count="517">
    <xf numFmtId="0" fontId="0" fillId="0" borderId="0" xfId="0"/>
    <xf numFmtId="0" fontId="48" fillId="0" borderId="0" xfId="1" applyNumberFormat="1" applyFont="1"/>
    <xf numFmtId="0" fontId="48" fillId="0" borderId="0" xfId="1" applyNumberFormat="1" applyFont="1" applyAlignment="1">
      <alignment horizontal="centerContinuous"/>
    </xf>
    <xf numFmtId="0" fontId="3" fillId="0" borderId="0" xfId="1" applyAlignment="1">
      <alignment horizontal="centerContinuous"/>
    </xf>
    <xf numFmtId="0" fontId="3" fillId="0" borderId="0" xfId="1" applyNumberFormat="1"/>
    <xf numFmtId="49" fontId="51" fillId="0" borderId="21" xfId="1" applyNumberFormat="1" applyFont="1" applyBorder="1" applyAlignment="1">
      <alignment horizontal="center" vertical="center" wrapText="1"/>
    </xf>
    <xf numFmtId="0" fontId="3" fillId="0" borderId="0" xfId="1" applyNumberFormat="1" applyAlignment="1">
      <alignment vertical="center"/>
    </xf>
    <xf numFmtId="0" fontId="2" fillId="0" borderId="21" xfId="1" applyFont="1" applyBorder="1" applyAlignment="1">
      <alignment horizontal="center"/>
    </xf>
    <xf numFmtId="0" fontId="52" fillId="0" borderId="21" xfId="1" applyFont="1" applyBorder="1"/>
    <xf numFmtId="0" fontId="52" fillId="0" borderId="21" xfId="1" applyNumberFormat="1" applyFont="1" applyBorder="1" applyAlignment="1">
      <alignment horizontal="center" vertical="center"/>
    </xf>
    <xf numFmtId="0" fontId="53" fillId="0" borderId="0" xfId="1" applyNumberFormat="1" applyFont="1"/>
    <xf numFmtId="0" fontId="2" fillId="47" borderId="21" xfId="1" applyFont="1" applyFill="1" applyBorder="1" applyAlignment="1">
      <alignment horizontal="center"/>
    </xf>
    <xf numFmtId="0" fontId="52" fillId="47" borderId="21" xfId="1" applyFont="1" applyFill="1" applyBorder="1"/>
    <xf numFmtId="0" fontId="52" fillId="47" borderId="21" xfId="1" applyNumberFormat="1" applyFont="1" applyFill="1" applyBorder="1" applyAlignment="1">
      <alignment horizontal="center" vertical="center"/>
    </xf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4" fillId="0" borderId="21" xfId="1" applyFont="1" applyBorder="1"/>
    <xf numFmtId="0" fontId="54" fillId="0" borderId="21" xfId="1" applyNumberFormat="1" applyFont="1" applyBorder="1" applyAlignment="1">
      <alignment horizontal="center"/>
    </xf>
    <xf numFmtId="0" fontId="54" fillId="48" borderId="21" xfId="1" applyNumberFormat="1" applyFont="1" applyFill="1" applyBorder="1" applyAlignment="1">
      <alignment horizontal="center"/>
    </xf>
    <xf numFmtId="0" fontId="50" fillId="0" borderId="0" xfId="1" applyNumberFormat="1" applyFont="1" applyAlignment="1">
      <alignment horizontal="center"/>
    </xf>
    <xf numFmtId="0" fontId="3" fillId="0" borderId="0" xfId="1"/>
    <xf numFmtId="0" fontId="3" fillId="0" borderId="0" xfId="1" applyNumberFormat="1" applyFill="1"/>
    <xf numFmtId="0" fontId="2" fillId="0" borderId="0" xfId="1" applyNumberFormat="1" applyFont="1" applyFill="1"/>
    <xf numFmtId="0" fontId="55" fillId="0" borderId="0" xfId="1" applyNumberFormat="1" applyFont="1" applyFill="1" applyAlignment="1">
      <alignment vertical="top" wrapText="1"/>
    </xf>
    <xf numFmtId="49" fontId="49" fillId="0" borderId="21" xfId="1" applyNumberFormat="1" applyFont="1" applyFill="1" applyBorder="1" applyAlignment="1">
      <alignment horizontal="center" vertical="top" wrapText="1"/>
    </xf>
    <xf numFmtId="0" fontId="55" fillId="49" borderId="21" xfId="1" applyNumberFormat="1" applyFont="1" applyFill="1" applyBorder="1" applyAlignment="1">
      <alignment horizontal="left" vertical="top" wrapText="1"/>
    </xf>
    <xf numFmtId="0" fontId="55" fillId="49" borderId="21" xfId="1" applyFont="1" applyFill="1" applyBorder="1" applyAlignment="1">
      <alignment vertical="top" wrapText="1"/>
    </xf>
    <xf numFmtId="0" fontId="56" fillId="49" borderId="21" xfId="1" applyNumberFormat="1" applyFont="1" applyFill="1" applyBorder="1" applyAlignment="1">
      <alignment horizontal="center" vertical="top" wrapText="1"/>
    </xf>
    <xf numFmtId="0" fontId="55" fillId="0" borderId="21" xfId="1" applyNumberFormat="1" applyFont="1" applyFill="1" applyBorder="1" applyAlignment="1">
      <alignment horizontal="left" vertical="top" wrapText="1"/>
    </xf>
    <xf numFmtId="0" fontId="55" fillId="0" borderId="21" xfId="1" applyFont="1" applyFill="1" applyBorder="1" applyAlignment="1">
      <alignment vertical="top" wrapText="1"/>
    </xf>
    <xf numFmtId="0" fontId="56" fillId="0" borderId="21" xfId="1" applyNumberFormat="1" applyFont="1" applyFill="1" applyBorder="1" applyAlignment="1">
      <alignment horizontal="center" vertical="top" wrapText="1"/>
    </xf>
    <xf numFmtId="0" fontId="57" fillId="49" borderId="21" xfId="1" applyNumberFormat="1" applyFont="1" applyFill="1" applyBorder="1" applyAlignment="1">
      <alignment horizontal="center"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6" fillId="49" borderId="24" xfId="1" applyNumberFormat="1" applyFont="1" applyFill="1" applyBorder="1" applyAlignment="1">
      <alignment horizontal="center" vertical="center"/>
    </xf>
    <xf numFmtId="0" fontId="56" fillId="49" borderId="24" xfId="1" applyFont="1" applyFill="1" applyBorder="1" applyAlignment="1">
      <alignment horizontal="center" vertical="center"/>
    </xf>
    <xf numFmtId="0" fontId="57" fillId="49" borderId="24" xfId="1" applyFont="1" applyFill="1" applyBorder="1" applyAlignment="1">
      <alignment horizontal="center" vertical="top"/>
    </xf>
    <xf numFmtId="0" fontId="56" fillId="49" borderId="24" xfId="1" applyFont="1" applyFill="1" applyBorder="1" applyAlignment="1">
      <alignment horizontal="center" vertical="top"/>
    </xf>
    <xf numFmtId="0" fontId="59" fillId="0" borderId="0" xfId="1" applyNumberFormat="1" applyFont="1" applyFill="1" applyAlignment="1">
      <alignment horizontal="left" vertical="top"/>
    </xf>
    <xf numFmtId="0" fontId="56" fillId="0" borderId="21" xfId="1" applyNumberFormat="1" applyFont="1" applyFill="1" applyBorder="1" applyAlignment="1">
      <alignment horizontal="center" vertical="center"/>
    </xf>
    <xf numFmtId="0" fontId="57" fillId="0" borderId="24" xfId="1" applyFont="1" applyFill="1" applyBorder="1" applyAlignment="1">
      <alignment horizontal="center" vertical="top"/>
    </xf>
    <xf numFmtId="0" fontId="56" fillId="0" borderId="21" xfId="1" applyFont="1" applyFill="1" applyBorder="1" applyAlignment="1">
      <alignment horizontal="center" vertical="top"/>
    </xf>
    <xf numFmtId="0" fontId="56" fillId="49" borderId="21" xfId="1" applyNumberFormat="1" applyFont="1" applyFill="1" applyBorder="1" applyAlignment="1">
      <alignment horizontal="center" vertical="center"/>
    </xf>
    <xf numFmtId="0" fontId="56" fillId="49" borderId="21" xfId="1" applyFont="1" applyFill="1" applyBorder="1" applyAlignment="1">
      <alignment horizontal="center" vertical="center"/>
    </xf>
    <xf numFmtId="0" fontId="56" fillId="49" borderId="21" xfId="1" applyFont="1" applyFill="1" applyBorder="1" applyAlignment="1">
      <alignment horizontal="center" vertical="top"/>
    </xf>
    <xf numFmtId="0" fontId="57" fillId="49" borderId="21" xfId="1" applyFont="1" applyFill="1" applyBorder="1" applyAlignment="1">
      <alignment horizontal="center" vertical="top"/>
    </xf>
    <xf numFmtId="0" fontId="57" fillId="49" borderId="21" xfId="1" applyNumberFormat="1" applyFont="1" applyFill="1" applyBorder="1" applyAlignment="1">
      <alignment horizontal="center" vertical="center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center" vertical="top"/>
    </xf>
    <xf numFmtId="0" fontId="59" fillId="0" borderId="0" xfId="1" applyNumberFormat="1" applyFont="1" applyFill="1" applyAlignment="1">
      <alignment horizontal="center" vertical="top"/>
    </xf>
    <xf numFmtId="0" fontId="64" fillId="0" borderId="0" xfId="106" applyFont="1" applyAlignment="1">
      <alignment vertical="top"/>
    </xf>
    <xf numFmtId="0" fontId="64" fillId="49" borderId="24" xfId="106" applyFont="1" applyFill="1" applyBorder="1" applyAlignment="1">
      <alignment horizontal="center" vertical="top"/>
    </xf>
    <xf numFmtId="0" fontId="64" fillId="49" borderId="24" xfId="106" applyFont="1" applyFill="1" applyBorder="1" applyAlignment="1">
      <alignment vertical="top"/>
    </xf>
    <xf numFmtId="0" fontId="64" fillId="49" borderId="24" xfId="106" applyNumberFormat="1" applyFont="1" applyFill="1" applyBorder="1" applyAlignment="1">
      <alignment horizontal="center" vertical="top" wrapText="1"/>
    </xf>
    <xf numFmtId="0" fontId="64" fillId="0" borderId="0" xfId="106" applyFont="1" applyFill="1" applyAlignment="1">
      <alignment vertical="top"/>
    </xf>
    <xf numFmtId="0" fontId="64" fillId="0" borderId="0" xfId="106" applyNumberFormat="1" applyFont="1" applyFill="1" applyAlignment="1">
      <alignment vertical="top"/>
    </xf>
    <xf numFmtId="0" fontId="64" fillId="0" borderId="21" xfId="106" applyFont="1" applyFill="1" applyBorder="1" applyAlignment="1">
      <alignment horizontal="center" vertical="top"/>
    </xf>
    <xf numFmtId="0" fontId="64" fillId="0" borderId="21" xfId="106" applyFont="1" applyFill="1" applyBorder="1" applyAlignment="1">
      <alignment vertical="top"/>
    </xf>
    <xf numFmtId="0" fontId="64" fillId="0" borderId="24" xfId="106" applyNumberFormat="1" applyFont="1" applyBorder="1" applyAlignment="1">
      <alignment horizontal="center" vertical="top" wrapText="1"/>
    </xf>
    <xf numFmtId="0" fontId="65" fillId="49" borderId="24" xfId="106" applyNumberFormat="1" applyFont="1" applyFill="1" applyBorder="1" applyAlignment="1">
      <alignment horizontal="center" vertical="top" wrapText="1"/>
    </xf>
    <xf numFmtId="0" fontId="65" fillId="0" borderId="0" xfId="106" applyNumberFormat="1" applyFont="1" applyAlignment="1">
      <alignment horizontal="center" vertical="top"/>
    </xf>
    <xf numFmtId="0" fontId="64" fillId="0" borderId="0" xfId="106" applyFont="1" applyAlignment="1">
      <alignment horizontal="right" vertical="top" wrapText="1"/>
    </xf>
    <xf numFmtId="0" fontId="64" fillId="0" borderId="0" xfId="0" applyFont="1" applyFill="1" applyAlignment="1">
      <alignment horizontal="left" vertical="justify"/>
    </xf>
    <xf numFmtId="0" fontId="64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4" fillId="0" borderId="0" xfId="0" applyFont="1" applyFill="1" applyAlignment="1">
      <alignment horizontal="center" vertical="center"/>
    </xf>
    <xf numFmtId="0" fontId="72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3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3" fillId="0" borderId="0" xfId="0" applyFont="1" applyBorder="1"/>
    <xf numFmtId="0" fontId="64" fillId="49" borderId="24" xfId="0" applyFont="1" applyFill="1" applyBorder="1" applyAlignment="1">
      <alignment horizontal="center" vertical="center"/>
    </xf>
    <xf numFmtId="0" fontId="64" fillId="49" borderId="24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5" fillId="49" borderId="21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75" fillId="0" borderId="21" xfId="0" applyNumberFormat="1" applyFont="1" applyFill="1" applyBorder="1" applyAlignment="1">
      <alignment horizontal="center" vertical="center"/>
    </xf>
    <xf numFmtId="0" fontId="64" fillId="49" borderId="21" xfId="0" applyFont="1" applyFill="1" applyBorder="1" applyAlignment="1">
      <alignment horizontal="center" vertical="center"/>
    </xf>
    <xf numFmtId="0" fontId="64" fillId="49" borderId="21" xfId="0" applyFont="1" applyFill="1" applyBorder="1" applyAlignment="1">
      <alignment vertical="center"/>
    </xf>
    <xf numFmtId="0" fontId="65" fillId="49" borderId="21" xfId="0" applyNumberFormat="1" applyFont="1" applyFill="1" applyBorder="1" applyAlignment="1">
      <alignment horizontal="center" vertical="center"/>
    </xf>
    <xf numFmtId="0" fontId="71" fillId="49" borderId="21" xfId="0" applyNumberFormat="1" applyFont="1" applyFill="1" applyBorder="1" applyAlignment="1">
      <alignment horizontal="center" vertical="center"/>
    </xf>
    <xf numFmtId="0" fontId="76" fillId="0" borderId="0" xfId="0" applyFont="1"/>
    <xf numFmtId="49" fontId="72" fillId="0" borderId="21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/>
    </xf>
    <xf numFmtId="0" fontId="74" fillId="0" borderId="21" xfId="0" applyFont="1" applyBorder="1"/>
    <xf numFmtId="0" fontId="74" fillId="0" borderId="21" xfId="0" applyNumberFormat="1" applyFont="1" applyFill="1" applyBorder="1" applyAlignment="1">
      <alignment horizontal="center"/>
    </xf>
    <xf numFmtId="0" fontId="56" fillId="0" borderId="21" xfId="0" applyNumberFormat="1" applyFont="1" applyFill="1" applyBorder="1" applyAlignment="1">
      <alignment horizontal="center"/>
    </xf>
    <xf numFmtId="0" fontId="74" fillId="0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74" fillId="0" borderId="21" xfId="0" applyFont="1" applyFill="1" applyBorder="1"/>
    <xf numFmtId="0" fontId="76" fillId="0" borderId="0" xfId="0" applyFont="1" applyFill="1"/>
    <xf numFmtId="0" fontId="74" fillId="0" borderId="21" xfId="0" applyFont="1" applyFill="1" applyBorder="1" applyAlignment="1">
      <alignment horizontal="right"/>
    </xf>
    <xf numFmtId="0" fontId="72" fillId="0" borderId="21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50" borderId="21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56" fillId="0" borderId="0" xfId="106" applyFont="1" applyFill="1"/>
    <xf numFmtId="0" fontId="57" fillId="0" borderId="22" xfId="106" applyFont="1" applyFill="1" applyBorder="1" applyAlignment="1">
      <alignment horizontal="center"/>
    </xf>
    <xf numFmtId="0" fontId="57" fillId="0" borderId="21" xfId="106" applyFont="1" applyFill="1" applyBorder="1" applyAlignment="1">
      <alignment horizontal="center"/>
    </xf>
    <xf numFmtId="0" fontId="56" fillId="49" borderId="21" xfId="106" applyFont="1" applyFill="1" applyBorder="1" applyAlignment="1">
      <alignment horizontal="center" vertical="center"/>
    </xf>
    <xf numFmtId="0" fontId="56" fillId="49" borderId="21" xfId="106" applyFont="1" applyFill="1" applyBorder="1" applyAlignment="1">
      <alignment vertical="center"/>
    </xf>
    <xf numFmtId="0" fontId="56" fillId="49" borderId="40" xfId="106" applyNumberFormat="1" applyFont="1" applyFill="1" applyBorder="1" applyAlignment="1">
      <alignment horizontal="center" vertical="center" wrapText="1"/>
    </xf>
    <xf numFmtId="0" fontId="56" fillId="0" borderId="21" xfId="106" applyFont="1" applyFill="1" applyBorder="1" applyAlignment="1">
      <alignment horizontal="center" vertical="center"/>
    </xf>
    <xf numFmtId="0" fontId="56" fillId="0" borderId="21" xfId="106" applyFont="1" applyFill="1" applyBorder="1" applyAlignment="1">
      <alignment vertical="center"/>
    </xf>
    <xf numFmtId="0" fontId="56" fillId="0" borderId="21" xfId="106" applyNumberFormat="1" applyFont="1" applyFill="1" applyBorder="1" applyAlignment="1">
      <alignment horizontal="center" vertical="center"/>
    </xf>
    <xf numFmtId="3" fontId="57" fillId="49" borderId="21" xfId="106" applyNumberFormat="1" applyFont="1" applyFill="1" applyBorder="1" applyAlignment="1">
      <alignment horizontal="center" vertical="center" wrapText="1"/>
    </xf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7" fillId="0" borderId="21" xfId="106" applyNumberFormat="1" applyFont="1" applyFill="1" applyBorder="1" applyAlignment="1">
      <alignment horizontal="center" vertical="center"/>
    </xf>
    <xf numFmtId="3" fontId="56" fillId="49" borderId="21" xfId="106" applyNumberFormat="1" applyFont="1" applyFill="1" applyBorder="1" applyAlignment="1">
      <alignment horizontal="center" vertical="center"/>
    </xf>
    <xf numFmtId="3" fontId="56" fillId="0" borderId="21" xfId="106" applyNumberFormat="1" applyFont="1" applyFill="1" applyBorder="1" applyAlignment="1">
      <alignment horizontal="center"/>
    </xf>
    <xf numFmtId="3" fontId="57" fillId="49" borderId="21" xfId="106" applyNumberFormat="1" applyFont="1" applyFill="1" applyBorder="1" applyAlignment="1">
      <alignment horizontal="center" vertical="center"/>
    </xf>
    <xf numFmtId="0" fontId="56" fillId="0" borderId="0" xfId="106" applyFont="1" applyFill="1" applyBorder="1"/>
    <xf numFmtId="0" fontId="81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6" fillId="0" borderId="0" xfId="106" applyNumberFormat="1" applyFont="1" applyFill="1" applyAlignment="1">
      <alignment horizontal="center"/>
    </xf>
    <xf numFmtId="0" fontId="56" fillId="49" borderId="24" xfId="106" applyFont="1" applyFill="1" applyBorder="1" applyAlignment="1">
      <alignment horizontal="center" vertical="center"/>
    </xf>
    <xf numFmtId="0" fontId="56" fillId="49" borderId="24" xfId="106" applyFont="1" applyFill="1" applyBorder="1" applyAlignment="1">
      <alignment vertical="center"/>
    </xf>
    <xf numFmtId="0" fontId="56" fillId="49" borderId="31" xfId="106" applyNumberFormat="1" applyFont="1" applyFill="1" applyBorder="1" applyAlignment="1">
      <alignment horizontal="center" vertical="center" wrapText="1"/>
    </xf>
    <xf numFmtId="0" fontId="56" fillId="0" borderId="21" xfId="106" applyFont="1" applyFill="1" applyBorder="1" applyAlignment="1">
      <alignment horizontal="left" vertical="center"/>
    </xf>
    <xf numFmtId="0" fontId="56" fillId="0" borderId="31" xfId="106" applyNumberFormat="1" applyFont="1" applyFill="1" applyBorder="1" applyAlignment="1">
      <alignment horizontal="center" vertical="center" wrapText="1"/>
    </xf>
    <xf numFmtId="0" fontId="57" fillId="0" borderId="0" xfId="106" applyNumberFormat="1" applyFont="1" applyFill="1" applyBorder="1" applyAlignment="1">
      <alignment horizontal="center" vertical="center"/>
    </xf>
    <xf numFmtId="0" fontId="82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83" fillId="0" borderId="0" xfId="106" applyFont="1" applyFill="1" applyAlignment="1">
      <alignment horizontal="center" vertical="center"/>
    </xf>
    <xf numFmtId="0" fontId="83" fillId="0" borderId="0" xfId="106" applyFont="1" applyFill="1" applyAlignment="1">
      <alignment wrapText="1"/>
    </xf>
    <xf numFmtId="0" fontId="64" fillId="49" borderId="24" xfId="106" applyFont="1" applyFill="1" applyBorder="1" applyAlignment="1">
      <alignment vertical="center"/>
    </xf>
    <xf numFmtId="0" fontId="64" fillId="49" borderId="24" xfId="106" applyNumberFormat="1" applyFont="1" applyFill="1" applyBorder="1" applyAlignment="1">
      <alignment horizontal="center" vertical="center"/>
    </xf>
    <xf numFmtId="1" fontId="64" fillId="49" borderId="24" xfId="106" applyNumberFormat="1" applyFont="1" applyFill="1" applyBorder="1" applyAlignment="1">
      <alignment horizontal="center" vertical="center"/>
    </xf>
    <xf numFmtId="0" fontId="2" fillId="0" borderId="0" xfId="106" applyNumberFormat="1" applyFont="1" applyFill="1" applyBorder="1" applyAlignment="1" applyProtection="1"/>
    <xf numFmtId="0" fontId="64" fillId="0" borderId="21" xfId="106" applyFont="1" applyFill="1" applyBorder="1" applyAlignment="1">
      <alignment vertical="center"/>
    </xf>
    <xf numFmtId="0" fontId="64" fillId="0" borderId="21" xfId="106" applyNumberFormat="1" applyFont="1" applyFill="1" applyBorder="1" applyAlignment="1">
      <alignment horizontal="center" vertical="center"/>
    </xf>
    <xf numFmtId="1" fontId="64" fillId="0" borderId="21" xfId="106" applyNumberFormat="1" applyFont="1" applyFill="1" applyBorder="1" applyAlignment="1">
      <alignment horizontal="center" vertical="center"/>
    </xf>
    <xf numFmtId="0" fontId="64" fillId="49" borderId="21" xfId="106" applyFont="1" applyFill="1" applyBorder="1" applyAlignment="1">
      <alignment vertical="center"/>
    </xf>
    <xf numFmtId="0" fontId="64" fillId="49" borderId="21" xfId="106" applyNumberFormat="1" applyFont="1" applyFill="1" applyBorder="1" applyAlignment="1">
      <alignment horizontal="center" vertical="center"/>
    </xf>
    <xf numFmtId="1" fontId="64" fillId="49" borderId="21" xfId="106" applyNumberFormat="1" applyFont="1" applyFill="1" applyBorder="1" applyAlignment="1">
      <alignment horizontal="center" vertical="center"/>
    </xf>
    <xf numFmtId="1" fontId="65" fillId="49" borderId="21" xfId="106" applyNumberFormat="1" applyFont="1" applyFill="1" applyBorder="1" applyAlignment="1">
      <alignment horizontal="center" vertical="center"/>
    </xf>
    <xf numFmtId="0" fontId="65" fillId="49" borderId="21" xfId="106" applyNumberFormat="1" applyFont="1" applyFill="1" applyBorder="1" applyAlignment="1">
      <alignment horizontal="center" vertical="center"/>
    </xf>
    <xf numFmtId="0" fontId="84" fillId="0" borderId="0" xfId="106" applyFont="1" applyFill="1"/>
    <xf numFmtId="0" fontId="88" fillId="0" borderId="0" xfId="106" applyFont="1"/>
    <xf numFmtId="0" fontId="54" fillId="0" borderId="0" xfId="106" applyFont="1" applyBorder="1" applyAlignment="1">
      <alignment horizontal="center" vertical="center"/>
    </xf>
    <xf numFmtId="0" fontId="88" fillId="0" borderId="0" xfId="106" applyFont="1" applyBorder="1" applyAlignment="1">
      <alignment horizontal="center" vertical="center"/>
    </xf>
    <xf numFmtId="0" fontId="57" fillId="0" borderId="59" xfId="106" applyFont="1" applyFill="1" applyBorder="1" applyAlignment="1">
      <alignment horizontal="center" vertical="center" wrapText="1"/>
    </xf>
    <xf numFmtId="0" fontId="56" fillId="0" borderId="61" xfId="106" applyFont="1" applyBorder="1" applyAlignment="1">
      <alignment horizontal="center"/>
    </xf>
    <xf numFmtId="0" fontId="56" fillId="0" borderId="62" xfId="106" applyFont="1" applyBorder="1"/>
    <xf numFmtId="0" fontId="56" fillId="0" borderId="24" xfId="106" applyNumberFormat="1" applyFont="1" applyBorder="1" applyAlignment="1">
      <alignment horizontal="center"/>
    </xf>
    <xf numFmtId="0" fontId="57" fillId="0" borderId="24" xfId="106" applyNumberFormat="1" applyFont="1" applyBorder="1" applyAlignment="1">
      <alignment horizontal="center"/>
    </xf>
    <xf numFmtId="0" fontId="57" fillId="0" borderId="38" xfId="106" applyNumberFormat="1" applyFont="1" applyBorder="1" applyAlignment="1">
      <alignment horizontal="center"/>
    </xf>
    <xf numFmtId="0" fontId="57" fillId="0" borderId="63" xfId="106" applyNumberFormat="1" applyFont="1" applyBorder="1" applyAlignment="1">
      <alignment horizontal="center"/>
    </xf>
    <xf numFmtId="0" fontId="56" fillId="51" borderId="64" xfId="106" applyFont="1" applyFill="1" applyBorder="1" applyAlignment="1">
      <alignment horizontal="center"/>
    </xf>
    <xf numFmtId="0" fontId="56" fillId="51" borderId="65" xfId="106" applyFont="1" applyFill="1" applyBorder="1"/>
    <xf numFmtId="0" fontId="56" fillId="51" borderId="24" xfId="106" applyNumberFormat="1" applyFont="1" applyFill="1" applyBorder="1" applyAlignment="1">
      <alignment horizontal="center"/>
    </xf>
    <xf numFmtId="0" fontId="57" fillId="51" borderId="24" xfId="106" applyNumberFormat="1" applyFont="1" applyFill="1" applyBorder="1" applyAlignment="1">
      <alignment horizontal="center"/>
    </xf>
    <xf numFmtId="0" fontId="57" fillId="51" borderId="38" xfId="106" applyNumberFormat="1" applyFont="1" applyFill="1" applyBorder="1" applyAlignment="1">
      <alignment horizontal="center"/>
    </xf>
    <xf numFmtId="0" fontId="57" fillId="51" borderId="63" xfId="106" applyNumberFormat="1" applyFont="1" applyFill="1" applyBorder="1" applyAlignment="1">
      <alignment horizontal="center"/>
    </xf>
    <xf numFmtId="0" fontId="56" fillId="0" borderId="64" xfId="106" applyFont="1" applyBorder="1" applyAlignment="1">
      <alignment horizontal="center"/>
    </xf>
    <xf numFmtId="0" fontId="56" fillId="0" borderId="65" xfId="106" applyFont="1" applyBorder="1"/>
    <xf numFmtId="0" fontId="56" fillId="51" borderId="21" xfId="106" applyNumberFormat="1" applyFont="1" applyFill="1" applyBorder="1" applyAlignment="1">
      <alignment horizontal="center" wrapText="1"/>
    </xf>
    <xf numFmtId="0" fontId="57" fillId="51" borderId="66" xfId="106" applyNumberFormat="1" applyFont="1" applyFill="1" applyBorder="1" applyAlignment="1">
      <alignment horizontal="center" wrapText="1"/>
    </xf>
    <xf numFmtId="0" fontId="57" fillId="0" borderId="67" xfId="106" applyFont="1" applyBorder="1"/>
    <xf numFmtId="0" fontId="57" fillId="0" borderId="68" xfId="106" applyFont="1" applyBorder="1"/>
    <xf numFmtId="0" fontId="57" fillId="0" borderId="59" xfId="106" applyFont="1" applyBorder="1" applyAlignment="1">
      <alignment horizontal="center"/>
    </xf>
    <xf numFmtId="0" fontId="57" fillId="0" borderId="59" xfId="106" applyNumberFormat="1" applyFont="1" applyBorder="1" applyAlignment="1">
      <alignment horizontal="center"/>
    </xf>
    <xf numFmtId="0" fontId="57" fillId="0" borderId="69" xfId="106" applyNumberFormat="1" applyFont="1" applyBorder="1" applyAlignment="1">
      <alignment horizontal="center"/>
    </xf>
    <xf numFmtId="0" fontId="57" fillId="0" borderId="70" xfId="106" applyFont="1" applyFill="1" applyBorder="1" applyAlignment="1">
      <alignment horizontal="center" vertical="center" wrapText="1"/>
    </xf>
    <xf numFmtId="0" fontId="57" fillId="0" borderId="71" xfId="106" applyFont="1" applyFill="1" applyBorder="1" applyAlignment="1">
      <alignment horizontal="center" vertical="center" wrapText="1"/>
    </xf>
    <xf numFmtId="3" fontId="56" fillId="49" borderId="24" xfId="106" applyNumberFormat="1" applyFont="1" applyFill="1" applyBorder="1" applyAlignment="1">
      <alignment horizontal="center" vertical="center"/>
    </xf>
    <xf numFmtId="3" fontId="56" fillId="49" borderId="39" xfId="106" applyNumberFormat="1" applyFont="1" applyFill="1" applyBorder="1" applyAlignment="1">
      <alignment horizontal="center" vertical="center"/>
    </xf>
    <xf numFmtId="0" fontId="57" fillId="49" borderId="24" xfId="106" applyNumberFormat="1" applyFont="1" applyFill="1" applyBorder="1" applyAlignment="1">
      <alignment horizontal="center" vertical="center"/>
    </xf>
    <xf numFmtId="3" fontId="56" fillId="0" borderId="21" xfId="106" applyNumberFormat="1" applyFont="1" applyFill="1" applyBorder="1" applyAlignment="1">
      <alignment horizontal="center" vertical="center"/>
    </xf>
    <xf numFmtId="3" fontId="56" fillId="0" borderId="26" xfId="106" applyNumberFormat="1" applyFont="1" applyFill="1" applyBorder="1" applyAlignment="1">
      <alignment horizontal="center" vertical="center"/>
    </xf>
    <xf numFmtId="0" fontId="57" fillId="0" borderId="24" xfId="106" applyNumberFormat="1" applyFont="1" applyFill="1" applyBorder="1" applyAlignment="1">
      <alignment horizontal="center" vertical="center"/>
    </xf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3" fontId="56" fillId="49" borderId="26" xfId="106" applyNumberFormat="1" applyFont="1" applyFill="1" applyBorder="1" applyAlignment="1">
      <alignment horizontal="center" vertical="center"/>
    </xf>
    <xf numFmtId="3" fontId="57" fillId="49" borderId="37" xfId="106" applyNumberFormat="1" applyFont="1" applyFill="1" applyBorder="1" applyAlignment="1">
      <alignment horizontal="center" vertical="center"/>
    </xf>
    <xf numFmtId="3" fontId="57" fillId="49" borderId="26" xfId="106" applyNumberFormat="1" applyFont="1" applyFill="1" applyBorder="1" applyAlignment="1">
      <alignment horizontal="center" vertical="center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49" fontId="57" fillId="0" borderId="27" xfId="106" applyNumberFormat="1" applyFont="1" applyFill="1" applyBorder="1" applyAlignment="1">
      <alignment horizontal="center" vertical="center" wrapText="1"/>
    </xf>
    <xf numFmtId="3" fontId="57" fillId="0" borderId="27" xfId="106" applyNumberFormat="1" applyFont="1" applyFill="1" applyBorder="1" applyAlignment="1">
      <alignment horizontal="center" vertical="center" wrapText="1"/>
    </xf>
    <xf numFmtId="0" fontId="2" fillId="0" borderId="0" xfId="106"/>
    <xf numFmtId="0" fontId="56" fillId="49" borderId="62" xfId="106" applyFont="1" applyFill="1" applyBorder="1" applyAlignment="1">
      <alignment horizontal="center" vertical="center"/>
    </xf>
    <xf numFmtId="3" fontId="56" fillId="49" borderId="24" xfId="106" applyNumberFormat="1" applyFont="1" applyFill="1" applyBorder="1" applyAlignment="1">
      <alignment horizontal="center" vertical="center" wrapText="1"/>
    </xf>
    <xf numFmtId="0" fontId="56" fillId="0" borderId="65" xfId="106" applyFont="1" applyFill="1" applyBorder="1" applyAlignment="1">
      <alignment horizontal="center" vertical="center"/>
    </xf>
    <xf numFmtId="3" fontId="56" fillId="0" borderId="21" xfId="106" applyNumberFormat="1" applyFont="1" applyFill="1" applyBorder="1" applyAlignment="1">
      <alignment horizontal="center" vertical="center" wrapText="1"/>
    </xf>
    <xf numFmtId="0" fontId="56" fillId="49" borderId="65" xfId="106" applyFont="1" applyFill="1" applyBorder="1" applyAlignment="1">
      <alignment horizontal="center" vertical="center"/>
    </xf>
    <xf numFmtId="3" fontId="56" fillId="49" borderId="21" xfId="106" applyNumberFormat="1" applyFont="1" applyFill="1" applyBorder="1" applyAlignment="1">
      <alignment horizontal="center" vertical="center" wrapText="1"/>
    </xf>
    <xf numFmtId="0" fontId="56" fillId="0" borderId="73" xfId="106" applyFont="1" applyFill="1" applyBorder="1" applyAlignment="1">
      <alignment horizontal="center" vertical="center"/>
    </xf>
    <xf numFmtId="0" fontId="56" fillId="0" borderId="22" xfId="106" applyFont="1" applyFill="1" applyBorder="1" applyAlignment="1">
      <alignment vertical="center"/>
    </xf>
    <xf numFmtId="0" fontId="56" fillId="49" borderId="21" xfId="106" applyNumberFormat="1" applyFont="1" applyFill="1" applyBorder="1" applyAlignment="1">
      <alignment horizontal="center"/>
    </xf>
    <xf numFmtId="0" fontId="56" fillId="0" borderId="21" xfId="106" applyNumberFormat="1" applyFont="1" applyFill="1" applyBorder="1" applyAlignment="1">
      <alignment horizontal="center"/>
    </xf>
    <xf numFmtId="0" fontId="90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57" fillId="49" borderId="24" xfId="106" applyFont="1" applyFill="1" applyBorder="1" applyAlignment="1">
      <alignment horizontal="center" vertical="center" wrapText="1"/>
    </xf>
    <xf numFmtId="0" fontId="91" fillId="0" borderId="0" xfId="106" applyFont="1" applyFill="1" applyAlignment="1">
      <alignment horizontal="center" vertical="center" wrapText="1"/>
    </xf>
    <xf numFmtId="0" fontId="56" fillId="0" borderId="21" xfId="106" applyFont="1" applyFill="1" applyBorder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3" fontId="57" fillId="0" borderId="21" xfId="106" applyNumberFormat="1" applyFont="1" applyFill="1" applyBorder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81" fillId="0" borderId="0" xfId="106" applyFont="1" applyFill="1" applyAlignment="1">
      <alignment horizontal="left"/>
    </xf>
    <xf numFmtId="0" fontId="56" fillId="51" borderId="38" xfId="106" applyNumberFormat="1" applyFont="1" applyFill="1" applyBorder="1" applyAlignment="1">
      <alignment horizontal="center"/>
    </xf>
    <xf numFmtId="0" fontId="56" fillId="0" borderId="27" xfId="1" applyFont="1" applyFill="1" applyBorder="1" applyAlignment="1">
      <alignment horizontal="center" vertical="center" wrapText="1"/>
    </xf>
    <xf numFmtId="0" fontId="56" fillId="0" borderId="21" xfId="1" applyFont="1" applyFill="1" applyBorder="1" applyAlignment="1">
      <alignment horizontal="center" vertical="center"/>
    </xf>
    <xf numFmtId="0" fontId="65" fillId="0" borderId="21" xfId="106" applyFont="1" applyBorder="1" applyAlignment="1">
      <alignment horizontal="center" vertical="top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1" xfId="106" applyFont="1" applyFill="1" applyBorder="1" applyAlignment="1">
      <alignment horizontal="center" vertical="center" wrapText="1"/>
    </xf>
    <xf numFmtId="0" fontId="57" fillId="0" borderId="27" xfId="106" applyFont="1" applyFill="1" applyBorder="1" applyAlignment="1">
      <alignment horizontal="center" vertical="center" wrapText="1"/>
    </xf>
    <xf numFmtId="0" fontId="57" fillId="0" borderId="25" xfId="106" applyFont="1" applyFill="1" applyBorder="1" applyAlignment="1">
      <alignment horizontal="center" vertical="center" wrapText="1"/>
    </xf>
    <xf numFmtId="0" fontId="57" fillId="0" borderId="34" xfId="106" applyFont="1" applyFill="1" applyBorder="1" applyAlignment="1">
      <alignment horizontal="center" vertical="center" wrapText="1"/>
    </xf>
    <xf numFmtId="0" fontId="57" fillId="49" borderId="21" xfId="106" applyNumberFormat="1" applyFont="1" applyFill="1" applyBorder="1" applyAlignment="1">
      <alignment horizontal="center" vertical="center"/>
    </xf>
    <xf numFmtId="0" fontId="57" fillId="49" borderId="21" xfId="106" applyFont="1" applyFill="1" applyBorder="1" applyAlignment="1">
      <alignment horizontal="center" vertical="center" wrapText="1"/>
    </xf>
    <xf numFmtId="0" fontId="57" fillId="0" borderId="21" xfId="106" applyFont="1" applyFill="1" applyBorder="1" applyAlignment="1">
      <alignment horizontal="center" vertical="center" wrapText="1"/>
    </xf>
    <xf numFmtId="0" fontId="57" fillId="0" borderId="27" xfId="106" applyFont="1" applyFill="1" applyBorder="1" applyAlignment="1">
      <alignment horizontal="center" vertical="center" wrapText="1"/>
    </xf>
    <xf numFmtId="0" fontId="57" fillId="49" borderId="0" xfId="106" applyFont="1" applyFill="1" applyBorder="1" applyAlignment="1">
      <alignment horizontal="center" vertical="center" wrapText="1"/>
    </xf>
    <xf numFmtId="0" fontId="57" fillId="49" borderId="20" xfId="106" applyFont="1" applyFill="1" applyBorder="1" applyAlignment="1">
      <alignment horizontal="center" vertical="top" wrapText="1"/>
    </xf>
    <xf numFmtId="0" fontId="92" fillId="0" borderId="0" xfId="155" applyAlignment="1">
      <alignment horizontal="left"/>
    </xf>
    <xf numFmtId="0" fontId="92" fillId="0" borderId="41" xfId="155" applyBorder="1" applyAlignment="1">
      <alignment horizontal="left"/>
    </xf>
    <xf numFmtId="0" fontId="86" fillId="0" borderId="31" xfId="155" applyFont="1" applyFill="1" applyBorder="1" applyAlignment="1">
      <alignment horizontal="center" vertical="center"/>
    </xf>
    <xf numFmtId="0" fontId="86" fillId="0" borderId="31" xfId="155" applyFont="1" applyFill="1" applyBorder="1" applyAlignment="1">
      <alignment horizontal="center" vertical="center" wrapText="1"/>
    </xf>
    <xf numFmtId="0" fontId="92" fillId="0" borderId="43" xfId="155" applyBorder="1" applyAlignment="1">
      <alignment horizontal="left"/>
    </xf>
    <xf numFmtId="0" fontId="87" fillId="0" borderId="31" xfId="155" applyFont="1" applyFill="1" applyBorder="1" applyAlignment="1">
      <alignment horizontal="center" vertical="center" wrapText="1"/>
    </xf>
    <xf numFmtId="4" fontId="87" fillId="0" borderId="31" xfId="155" applyNumberFormat="1" applyFont="1" applyFill="1" applyBorder="1" applyAlignment="1">
      <alignment horizontal="center" vertical="center"/>
    </xf>
    <xf numFmtId="4" fontId="87" fillId="0" borderId="44" xfId="155" applyNumberFormat="1" applyFont="1" applyFill="1" applyBorder="1" applyAlignment="1">
      <alignment horizontal="center" vertical="center"/>
    </xf>
    <xf numFmtId="4" fontId="87" fillId="0" borderId="42" xfId="155" applyNumberFormat="1" applyFont="1" applyFill="1" applyBorder="1" applyAlignment="1">
      <alignment horizontal="center" vertical="center"/>
    </xf>
    <xf numFmtId="3" fontId="56" fillId="0" borderId="22" xfId="106" applyNumberFormat="1" applyFont="1" applyFill="1" applyBorder="1" applyAlignment="1">
      <alignment horizontal="center" vertical="center"/>
    </xf>
    <xf numFmtId="0" fontId="66" fillId="0" borderId="0" xfId="156" applyFont="1"/>
    <xf numFmtId="0" fontId="66" fillId="50" borderId="0" xfId="156" applyFont="1" applyFill="1"/>
    <xf numFmtId="0" fontId="67" fillId="0" borderId="0" xfId="156" applyFont="1" applyAlignment="1">
      <alignment horizontal="left"/>
    </xf>
    <xf numFmtId="0" fontId="66" fillId="0" borderId="0" xfId="156" applyFont="1" applyFill="1"/>
    <xf numFmtId="0" fontId="57" fillId="0" borderId="31" xfId="156" applyNumberFormat="1" applyFont="1" applyFill="1" applyBorder="1" applyAlignment="1">
      <alignment horizontal="center" vertical="center" wrapText="1"/>
    </xf>
    <xf numFmtId="0" fontId="67" fillId="49" borderId="0" xfId="156" applyFont="1" applyFill="1"/>
    <xf numFmtId="0" fontId="67" fillId="50" borderId="0" xfId="156" applyFont="1" applyFill="1"/>
    <xf numFmtId="0" fontId="56" fillId="49" borderId="31" xfId="156" applyNumberFormat="1" applyFont="1" applyFill="1" applyBorder="1" applyAlignment="1">
      <alignment horizontal="center" vertical="center" wrapText="1"/>
    </xf>
    <xf numFmtId="0" fontId="56" fillId="49" borderId="21" xfId="156" applyNumberFormat="1" applyFont="1" applyFill="1" applyBorder="1" applyAlignment="1" applyProtection="1">
      <alignment horizontal="center"/>
    </xf>
    <xf numFmtId="0" fontId="57" fillId="49" borderId="21" xfId="156" applyNumberFormat="1" applyFont="1" applyFill="1" applyBorder="1" applyAlignment="1" applyProtection="1">
      <alignment horizontal="center"/>
    </xf>
    <xf numFmtId="0" fontId="56" fillId="49" borderId="21" xfId="156" applyFont="1" applyFill="1" applyBorder="1" applyAlignment="1">
      <alignment vertical="center"/>
    </xf>
    <xf numFmtId="0" fontId="56" fillId="49" borderId="21" xfId="156" applyFont="1" applyFill="1" applyBorder="1" applyAlignment="1">
      <alignment horizontal="center" vertical="center"/>
    </xf>
    <xf numFmtId="0" fontId="67" fillId="0" borderId="0" xfId="156" applyFont="1" applyFill="1"/>
    <xf numFmtId="0" fontId="56" fillId="0" borderId="31" xfId="156" applyNumberFormat="1" applyFont="1" applyFill="1" applyBorder="1" applyAlignment="1">
      <alignment horizontal="center" vertical="center" wrapText="1"/>
    </xf>
    <xf numFmtId="0" fontId="56" fillId="0" borderId="21" xfId="156" applyNumberFormat="1" applyFont="1" applyFill="1" applyBorder="1" applyAlignment="1" applyProtection="1">
      <alignment horizontal="center"/>
    </xf>
    <xf numFmtId="0" fontId="57" fillId="0" borderId="21" xfId="156" applyNumberFormat="1" applyFont="1" applyFill="1" applyBorder="1" applyAlignment="1" applyProtection="1">
      <alignment horizontal="center"/>
    </xf>
    <xf numFmtId="0" fontId="56" fillId="0" borderId="21" xfId="156" applyFont="1" applyFill="1" applyBorder="1" applyAlignment="1">
      <alignment vertical="center"/>
    </xf>
    <xf numFmtId="0" fontId="56" fillId="0" borderId="21" xfId="156" applyFont="1" applyFill="1" applyBorder="1" applyAlignment="1">
      <alignment horizontal="center" vertical="center"/>
    </xf>
    <xf numFmtId="0" fontId="67" fillId="0" borderId="0" xfId="156" applyFont="1"/>
    <xf numFmtId="0" fontId="56" fillId="0" borderId="24" xfId="156" applyFont="1" applyBorder="1" applyAlignment="1">
      <alignment vertical="center"/>
    </xf>
    <xf numFmtId="0" fontId="56" fillId="0" borderId="24" xfId="156" applyFont="1" applyBorder="1" applyAlignment="1">
      <alignment horizontal="center" vertical="center"/>
    </xf>
    <xf numFmtId="0" fontId="57" fillId="49" borderId="21" xfId="156" applyFont="1" applyFill="1" applyBorder="1" applyAlignment="1">
      <alignment horizontal="center" vertical="center"/>
    </xf>
    <xf numFmtId="0" fontId="66" fillId="0" borderId="0" xfId="156" applyFont="1" applyAlignment="1">
      <alignment horizontal="center"/>
    </xf>
    <xf numFmtId="0" fontId="66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56" fillId="0" borderId="37" xfId="106" applyNumberFormat="1" applyFont="1" applyFill="1" applyBorder="1" applyAlignment="1">
      <alignment horizontal="center" vertical="center"/>
    </xf>
    <xf numFmtId="0" fontId="56" fillId="49" borderId="21" xfId="106" applyNumberFormat="1" applyFont="1" applyFill="1" applyBorder="1" applyAlignment="1">
      <alignment horizontal="center" vertical="center"/>
    </xf>
    <xf numFmtId="0" fontId="56" fillId="49" borderId="37" xfId="106" applyNumberFormat="1" applyFont="1" applyFill="1" applyBorder="1" applyAlignment="1">
      <alignment horizontal="center" vertical="center"/>
    </xf>
    <xf numFmtId="0" fontId="56" fillId="49" borderId="24" xfId="106" applyNumberFormat="1" applyFont="1" applyFill="1" applyBorder="1" applyAlignment="1">
      <alignment horizontal="center" vertical="center"/>
    </xf>
    <xf numFmtId="0" fontId="56" fillId="49" borderId="72" xfId="106" applyNumberFormat="1" applyFont="1" applyFill="1" applyBorder="1" applyAlignment="1">
      <alignment horizontal="center" vertical="center"/>
    </xf>
    <xf numFmtId="0" fontId="57" fillId="49" borderId="21" xfId="106" applyNumberFormat="1" applyFont="1" applyFill="1" applyBorder="1" applyAlignment="1">
      <alignment horizontal="center" vertical="center"/>
    </xf>
    <xf numFmtId="0" fontId="57" fillId="0" borderId="21" xfId="106" applyFont="1" applyFill="1" applyBorder="1" applyAlignment="1">
      <alignment horizontal="center" vertical="center" wrapText="1"/>
    </xf>
    <xf numFmtId="0" fontId="65" fillId="49" borderId="0" xfId="106" applyFont="1" applyFill="1" applyBorder="1" applyAlignment="1">
      <alignment horizontal="center" vertical="center" wrapText="1"/>
    </xf>
    <xf numFmtId="0" fontId="65" fillId="49" borderId="20" xfId="106" applyFont="1" applyFill="1" applyBorder="1" applyAlignment="1">
      <alignment horizontal="center" vertical="center" wrapText="1"/>
    </xf>
    <xf numFmtId="0" fontId="57" fillId="49" borderId="25" xfId="106" applyNumberFormat="1" applyFont="1" applyFill="1" applyBorder="1" applyAlignment="1">
      <alignment horizontal="center" vertical="center"/>
    </xf>
    <xf numFmtId="0" fontId="57" fillId="49" borderId="26" xfId="106" applyNumberFormat="1" applyFont="1" applyFill="1" applyBorder="1" applyAlignment="1">
      <alignment horizontal="center" vertical="center"/>
    </xf>
    <xf numFmtId="0" fontId="57" fillId="49" borderId="20" xfId="106" applyFont="1" applyFill="1" applyBorder="1" applyAlignment="1">
      <alignment horizontal="center" vertical="center" wrapText="1"/>
    </xf>
    <xf numFmtId="0" fontId="57" fillId="0" borderId="22" xfId="106" applyFont="1" applyFill="1" applyBorder="1" applyAlignment="1">
      <alignment horizontal="center" vertical="center" wrapText="1"/>
    </xf>
    <xf numFmtId="0" fontId="57" fillId="0" borderId="23" xfId="106" applyFont="1" applyFill="1" applyBorder="1" applyAlignment="1">
      <alignment horizontal="center" vertical="center"/>
    </xf>
    <xf numFmtId="0" fontId="57" fillId="0" borderId="23" xfId="106" applyFont="1" applyFill="1" applyBorder="1" applyAlignment="1">
      <alignment horizontal="center" vertical="center" wrapText="1"/>
    </xf>
    <xf numFmtId="0" fontId="57" fillId="0" borderId="25" xfId="106" applyFont="1" applyFill="1" applyBorder="1" applyAlignment="1">
      <alignment horizontal="center"/>
    </xf>
    <xf numFmtId="0" fontId="57" fillId="0" borderId="26" xfId="106" applyFont="1" applyFill="1" applyBorder="1" applyAlignment="1">
      <alignment horizontal="center"/>
    </xf>
    <xf numFmtId="49" fontId="57" fillId="0" borderId="21" xfId="106" applyNumberFormat="1" applyFont="1" applyFill="1" applyBorder="1" applyAlignment="1">
      <alignment horizontal="center"/>
    </xf>
    <xf numFmtId="3" fontId="49" fillId="49" borderId="25" xfId="106" applyNumberFormat="1" applyFont="1" applyFill="1" applyBorder="1" applyAlignment="1">
      <alignment horizontal="center" vertical="center" wrapText="1"/>
    </xf>
    <xf numFmtId="3" fontId="49" fillId="49" borderId="26" xfId="106" applyNumberFormat="1" applyFont="1" applyFill="1" applyBorder="1" applyAlignment="1">
      <alignment horizontal="center" vertical="center" wrapText="1"/>
    </xf>
    <xf numFmtId="0" fontId="57" fillId="49" borderId="25" xfId="106" applyFont="1" applyFill="1" applyBorder="1" applyAlignment="1">
      <alignment horizontal="center" vertical="center"/>
    </xf>
    <xf numFmtId="0" fontId="57" fillId="49" borderId="26" xfId="106" applyFont="1" applyFill="1" applyBorder="1" applyAlignment="1">
      <alignment horizontal="center" vertical="center"/>
    </xf>
    <xf numFmtId="0" fontId="57" fillId="0" borderId="28" xfId="106" applyFont="1" applyFill="1" applyBorder="1" applyAlignment="1">
      <alignment horizontal="center" vertical="center" wrapText="1"/>
    </xf>
    <xf numFmtId="0" fontId="57" fillId="0" borderId="22" xfId="106" applyFont="1" applyFill="1" applyBorder="1" applyAlignment="1">
      <alignment horizontal="center" vertical="center"/>
    </xf>
    <xf numFmtId="0" fontId="57" fillId="0" borderId="28" xfId="106" applyFont="1" applyFill="1" applyBorder="1" applyAlignment="1">
      <alignment horizontal="center" vertical="center"/>
    </xf>
    <xf numFmtId="0" fontId="57" fillId="0" borderId="21" xfId="106" applyFont="1" applyFill="1" applyBorder="1" applyAlignment="1">
      <alignment horizontal="center" vertical="center"/>
    </xf>
    <xf numFmtId="0" fontId="57" fillId="0" borderId="27" xfId="106" applyFont="1" applyFill="1" applyBorder="1" applyAlignment="1">
      <alignment horizontal="center" vertical="center"/>
    </xf>
    <xf numFmtId="0" fontId="57" fillId="0" borderId="27" xfId="106" applyFont="1" applyFill="1" applyBorder="1" applyAlignment="1">
      <alignment horizontal="center" vertical="center" wrapText="1"/>
    </xf>
    <xf numFmtId="0" fontId="57" fillId="0" borderId="25" xfId="106" applyFont="1" applyFill="1" applyBorder="1" applyAlignment="1">
      <alignment horizontal="center" vertical="center" wrapText="1"/>
    </xf>
    <xf numFmtId="0" fontId="57" fillId="0" borderId="26" xfId="106" applyFont="1" applyFill="1" applyBorder="1" applyAlignment="1">
      <alignment horizontal="center" vertical="center" wrapText="1"/>
    </xf>
    <xf numFmtId="0" fontId="57" fillId="0" borderId="49" xfId="106" applyFont="1" applyFill="1" applyBorder="1" applyAlignment="1">
      <alignment horizontal="center" vertical="center" wrapText="1"/>
    </xf>
    <xf numFmtId="0" fontId="57" fillId="0" borderId="50" xfId="106" applyFont="1" applyFill="1" applyBorder="1" applyAlignment="1">
      <alignment horizontal="center" vertical="center" wrapText="1"/>
    </xf>
    <xf numFmtId="0" fontId="57" fillId="0" borderId="54" xfId="106" applyFont="1" applyFill="1" applyBorder="1" applyAlignment="1">
      <alignment horizontal="center" vertical="center" wrapText="1"/>
    </xf>
    <xf numFmtId="0" fontId="57" fillId="0" borderId="60" xfId="106" applyFont="1" applyFill="1" applyBorder="1" applyAlignment="1">
      <alignment horizontal="center" vertical="center" wrapText="1"/>
    </xf>
    <xf numFmtId="0" fontId="88" fillId="0" borderId="0" xfId="106" applyFont="1" applyAlignment="1">
      <alignment horizontal="center" vertical="center" wrapText="1"/>
    </xf>
    <xf numFmtId="0" fontId="54" fillId="0" borderId="0" xfId="106" applyFont="1" applyBorder="1" applyAlignment="1">
      <alignment horizontal="center" vertical="center" wrapText="1"/>
    </xf>
    <xf numFmtId="0" fontId="57" fillId="0" borderId="47" xfId="106" applyFont="1" applyBorder="1" applyAlignment="1">
      <alignment horizontal="center" vertical="center" wrapText="1"/>
    </xf>
    <xf numFmtId="0" fontId="57" fillId="0" borderId="23" xfId="106" applyFont="1" applyBorder="1" applyAlignment="1">
      <alignment horizontal="center" vertical="center" wrapText="1"/>
    </xf>
    <xf numFmtId="0" fontId="56" fillId="0" borderId="57" xfId="106" applyFont="1" applyBorder="1" applyAlignment="1">
      <alignment horizontal="center" vertical="center" wrapText="1"/>
    </xf>
    <xf numFmtId="0" fontId="57" fillId="0" borderId="48" xfId="106" applyFont="1" applyBorder="1" applyAlignment="1">
      <alignment horizontal="center" vertical="center" wrapText="1"/>
    </xf>
    <xf numFmtId="0" fontId="57" fillId="0" borderId="53" xfId="106" applyFont="1" applyBorder="1" applyAlignment="1">
      <alignment horizontal="center" vertical="center" wrapText="1"/>
    </xf>
    <xf numFmtId="0" fontId="56" fillId="0" borderId="58" xfId="106" applyFont="1" applyBorder="1" applyAlignment="1">
      <alignment horizontal="center" vertical="center" wrapText="1"/>
    </xf>
    <xf numFmtId="0" fontId="57" fillId="0" borderId="45" xfId="106" applyFont="1" applyBorder="1" applyAlignment="1">
      <alignment horizontal="center" vertical="center" wrapText="1"/>
    </xf>
    <xf numFmtId="0" fontId="57" fillId="0" borderId="51" xfId="106" applyFont="1" applyBorder="1" applyAlignment="1">
      <alignment horizontal="center" vertical="center" wrapText="1"/>
    </xf>
    <xf numFmtId="0" fontId="56" fillId="0" borderId="55" xfId="106" applyFont="1" applyBorder="1" applyAlignment="1">
      <alignment horizontal="center" vertical="center" wrapText="1"/>
    </xf>
    <xf numFmtId="0" fontId="57" fillId="0" borderId="46" xfId="106" applyFont="1" applyBorder="1" applyAlignment="1">
      <alignment horizontal="center" vertical="center" wrapText="1"/>
    </xf>
    <xf numFmtId="0" fontId="57" fillId="0" borderId="52" xfId="106" applyFont="1" applyBorder="1" applyAlignment="1">
      <alignment horizontal="center" vertical="center" wrapText="1"/>
    </xf>
    <xf numFmtId="0" fontId="56" fillId="0" borderId="56" xfId="106" applyFont="1" applyBorder="1" applyAlignment="1">
      <alignment horizontal="center" vertical="center" wrapText="1"/>
    </xf>
    <xf numFmtId="0" fontId="56" fillId="0" borderId="23" xfId="106" applyFont="1" applyBorder="1" applyAlignment="1">
      <alignment horizontal="center" vertical="center" wrapText="1"/>
    </xf>
    <xf numFmtId="49" fontId="72" fillId="0" borderId="32" xfId="0" applyNumberFormat="1" applyFont="1" applyBorder="1" applyAlignment="1">
      <alignment horizontal="center" vertical="center" wrapText="1"/>
    </xf>
    <xf numFmtId="49" fontId="72" fillId="0" borderId="33" xfId="0" applyNumberFormat="1" applyFont="1" applyBorder="1" applyAlignment="1">
      <alignment horizontal="center" vertical="center" wrapText="1"/>
    </xf>
    <xf numFmtId="49" fontId="72" fillId="0" borderId="38" xfId="0" applyNumberFormat="1" applyFont="1" applyBorder="1" applyAlignment="1">
      <alignment horizontal="center" vertical="center" wrapText="1"/>
    </xf>
    <xf numFmtId="49" fontId="72" fillId="0" borderId="39" xfId="0" applyNumberFormat="1" applyFont="1" applyBorder="1" applyAlignment="1">
      <alignment horizontal="center" vertical="center" wrapText="1"/>
    </xf>
    <xf numFmtId="49" fontId="71" fillId="0" borderId="0" xfId="0" applyNumberFormat="1" applyFont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center" wrapText="1"/>
    </xf>
    <xf numFmtId="49" fontId="72" fillId="0" borderId="22" xfId="0" applyNumberFormat="1" applyFont="1" applyBorder="1" applyAlignment="1">
      <alignment horizontal="center" vertical="center" wrapText="1"/>
    </xf>
    <xf numFmtId="49" fontId="72" fillId="0" borderId="23" xfId="0" applyNumberFormat="1" applyFont="1" applyBorder="1" applyAlignment="1">
      <alignment horizontal="center" vertical="center" wrapText="1"/>
    </xf>
    <xf numFmtId="49" fontId="72" fillId="0" borderId="24" xfId="0" applyNumberFormat="1" applyFont="1" applyBorder="1" applyAlignment="1">
      <alignment horizontal="center" vertical="center" wrapText="1"/>
    </xf>
    <xf numFmtId="49" fontId="72" fillId="0" borderId="25" xfId="0" applyNumberFormat="1" applyFont="1" applyBorder="1" applyAlignment="1">
      <alignment horizontal="center" vertical="center" wrapText="1"/>
    </xf>
    <xf numFmtId="49" fontId="72" fillId="0" borderId="26" xfId="0" applyNumberFormat="1" applyFont="1" applyBorder="1" applyAlignment="1">
      <alignment horizontal="center" vertical="center" wrapText="1"/>
    </xf>
    <xf numFmtId="49" fontId="72" fillId="0" borderId="32" xfId="0" applyNumberFormat="1" applyFont="1" applyFill="1" applyBorder="1" applyAlignment="1">
      <alignment horizontal="center" vertical="center" wrapText="1"/>
    </xf>
    <xf numFmtId="49" fontId="72" fillId="0" borderId="33" xfId="0" applyNumberFormat="1" applyFont="1" applyFill="1" applyBorder="1" applyAlignment="1">
      <alignment horizontal="center" vertical="center" wrapText="1"/>
    </xf>
    <xf numFmtId="49" fontId="72" fillId="0" borderId="38" xfId="0" applyNumberFormat="1" applyFont="1" applyFill="1" applyBorder="1" applyAlignment="1">
      <alignment horizontal="center" vertical="center" wrapText="1"/>
    </xf>
    <xf numFmtId="49" fontId="72" fillId="0" borderId="39" xfId="0" applyNumberFormat="1" applyFont="1" applyFill="1" applyBorder="1" applyAlignment="1">
      <alignment horizontal="center" vertical="center" wrapText="1"/>
    </xf>
    <xf numFmtId="0" fontId="57" fillId="0" borderId="34" xfId="106" applyFont="1" applyFill="1" applyBorder="1" applyAlignment="1">
      <alignment horizontal="center" vertical="center" wrapText="1"/>
    </xf>
    <xf numFmtId="0" fontId="57" fillId="0" borderId="36" xfId="106" applyFont="1" applyFill="1" applyBorder="1" applyAlignment="1">
      <alignment horizontal="center" vertical="center" wrapText="1"/>
    </xf>
    <xf numFmtId="0" fontId="56" fillId="0" borderId="21" xfId="1" applyFont="1" applyFill="1" applyBorder="1" applyAlignment="1">
      <alignment horizontal="center" vertical="center" wrapText="1"/>
    </xf>
    <xf numFmtId="0" fontId="56" fillId="0" borderId="27" xfId="1" applyFont="1" applyFill="1" applyBorder="1" applyAlignment="1">
      <alignment horizontal="center" vertical="center" wrapText="1"/>
    </xf>
    <xf numFmtId="0" fontId="55" fillId="0" borderId="22" xfId="1" applyNumberFormat="1" applyFont="1" applyFill="1" applyBorder="1" applyAlignment="1">
      <alignment horizontal="center" vertical="center" wrapText="1"/>
    </xf>
    <xf numFmtId="0" fontId="55" fillId="0" borderId="28" xfId="1" applyNumberFormat="1" applyFont="1" applyFill="1" applyBorder="1" applyAlignment="1">
      <alignment horizontal="center" vertical="center" wrapText="1"/>
    </xf>
    <xf numFmtId="0" fontId="55" fillId="0" borderId="21" xfId="1" applyNumberFormat="1" applyFont="1" applyFill="1" applyBorder="1" applyAlignment="1">
      <alignment horizontal="center" vertical="center" wrapText="1"/>
    </xf>
    <xf numFmtId="0" fontId="56" fillId="0" borderId="21" xfId="1" applyFont="1" applyFill="1" applyBorder="1" applyAlignment="1">
      <alignment horizontal="center" vertical="center"/>
    </xf>
    <xf numFmtId="0" fontId="56" fillId="0" borderId="27" xfId="1" applyFont="1" applyFill="1" applyBorder="1" applyAlignment="1">
      <alignment horizontal="center" vertical="center"/>
    </xf>
    <xf numFmtId="0" fontId="55" fillId="0" borderId="21" xfId="1" applyNumberFormat="1" applyFont="1" applyFill="1" applyBorder="1" applyAlignment="1">
      <alignment horizontal="center" vertical="center"/>
    </xf>
    <xf numFmtId="0" fontId="55" fillId="0" borderId="23" xfId="1" applyNumberFormat="1" applyFont="1" applyFill="1" applyBorder="1" applyAlignment="1">
      <alignment horizontal="center" vertical="center" wrapText="1"/>
    </xf>
    <xf numFmtId="0" fontId="58" fillId="49" borderId="0" xfId="1" applyFont="1" applyFill="1" applyBorder="1" applyAlignment="1">
      <alignment horizontal="center" vertical="center" wrapText="1"/>
    </xf>
    <xf numFmtId="0" fontId="58" fillId="49" borderId="20" xfId="1" applyFont="1" applyFill="1" applyBorder="1" applyAlignment="1">
      <alignment horizontal="center" vertical="center" wrapText="1"/>
    </xf>
    <xf numFmtId="0" fontId="59" fillId="0" borderId="29" xfId="1" applyNumberFormat="1" applyFont="1" applyFill="1" applyBorder="1" applyAlignment="1">
      <alignment horizontal="center" vertical="center" wrapText="1"/>
    </xf>
    <xf numFmtId="0" fontId="57" fillId="49" borderId="25" xfId="1" applyFont="1" applyFill="1" applyBorder="1" applyAlignment="1">
      <alignment horizontal="center" vertical="center"/>
    </xf>
    <xf numFmtId="0" fontId="57" fillId="49" borderId="26" xfId="1" applyFont="1" applyFill="1" applyBorder="1" applyAlignment="1">
      <alignment horizontal="center" vertical="center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49" fontId="72" fillId="0" borderId="35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0" fontId="57" fillId="0" borderId="24" xfId="106" applyFont="1" applyFill="1" applyBorder="1" applyAlignment="1">
      <alignment horizontal="center" vertical="center" wrapText="1"/>
    </xf>
    <xf numFmtId="0" fontId="57" fillId="49" borderId="0" xfId="106" applyFont="1" applyFill="1" applyBorder="1" applyAlignment="1">
      <alignment horizontal="center" vertical="center" wrapText="1"/>
    </xf>
    <xf numFmtId="0" fontId="57" fillId="49" borderId="20" xfId="106" applyFont="1" applyFill="1" applyBorder="1" applyAlignment="1">
      <alignment horizontal="center" vertical="top" wrapText="1"/>
    </xf>
    <xf numFmtId="49" fontId="71" fillId="0" borderId="21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65" fillId="49" borderId="25" xfId="0" applyFont="1" applyFill="1" applyBorder="1" applyAlignment="1">
      <alignment vertical="center"/>
    </xf>
    <xf numFmtId="0" fontId="65" fillId="49" borderId="26" xfId="0" applyFont="1" applyFill="1" applyBorder="1" applyAlignment="1">
      <alignment vertical="center"/>
    </xf>
    <xf numFmtId="49" fontId="71" fillId="49" borderId="20" xfId="0" applyNumberFormat="1" applyFont="1" applyFill="1" applyBorder="1" applyAlignment="1">
      <alignment horizontal="center" vertical="center" wrapText="1"/>
    </xf>
    <xf numFmtId="0" fontId="65" fillId="49" borderId="25" xfId="106" applyFont="1" applyFill="1" applyBorder="1" applyAlignment="1">
      <alignment horizontal="center" vertical="center"/>
    </xf>
    <xf numFmtId="0" fontId="65" fillId="49" borderId="26" xfId="106" applyFont="1" applyFill="1" applyBorder="1" applyAlignment="1">
      <alignment horizontal="center" vertical="center"/>
    </xf>
    <xf numFmtId="0" fontId="58" fillId="49" borderId="0" xfId="106" applyFont="1" applyFill="1" applyBorder="1" applyAlignment="1">
      <alignment horizontal="center" vertical="center" wrapText="1"/>
    </xf>
    <xf numFmtId="0" fontId="58" fillId="49" borderId="20" xfId="106" applyFont="1" applyFill="1" applyBorder="1" applyAlignment="1">
      <alignment horizontal="center" vertical="center" wrapText="1"/>
    </xf>
    <xf numFmtId="0" fontId="65" fillId="0" borderId="21" xfId="106" applyFont="1" applyFill="1" applyBorder="1" applyAlignment="1">
      <alignment horizontal="center" vertical="center" wrapText="1"/>
    </xf>
    <xf numFmtId="0" fontId="65" fillId="0" borderId="27" xfId="106" applyFont="1" applyFill="1" applyBorder="1" applyAlignment="1">
      <alignment horizontal="center" vertical="center" wrapText="1"/>
    </xf>
    <xf numFmtId="0" fontId="65" fillId="0" borderId="22" xfId="106" applyFont="1" applyFill="1" applyBorder="1" applyAlignment="1">
      <alignment horizontal="center" vertical="center" wrapText="1"/>
    </xf>
    <xf numFmtId="0" fontId="65" fillId="0" borderId="23" xfId="106" applyFont="1" applyFill="1" applyBorder="1" applyAlignment="1">
      <alignment horizontal="center" vertical="center" wrapText="1"/>
    </xf>
    <xf numFmtId="0" fontId="65" fillId="0" borderId="28" xfId="106" applyFont="1" applyFill="1" applyBorder="1" applyAlignment="1">
      <alignment horizontal="center" vertical="center" wrapText="1"/>
    </xf>
    <xf numFmtId="0" fontId="57" fillId="49" borderId="21" xfId="156" applyFont="1" applyFill="1" applyBorder="1" applyAlignment="1">
      <alignment horizontal="center" vertical="center" wrapText="1"/>
    </xf>
    <xf numFmtId="0" fontId="57" fillId="49" borderId="22" xfId="156" applyFont="1" applyFill="1" applyBorder="1" applyAlignment="1">
      <alignment horizontal="center" vertical="center" wrapText="1"/>
    </xf>
    <xf numFmtId="0" fontId="68" fillId="0" borderId="30" xfId="156" applyFont="1" applyBorder="1" applyAlignment="1">
      <alignment horizontal="center" vertical="center"/>
    </xf>
    <xf numFmtId="0" fontId="66" fillId="0" borderId="30" xfId="156" applyFont="1" applyFill="1" applyBorder="1" applyAlignment="1">
      <alignment horizontal="center"/>
    </xf>
    <xf numFmtId="0" fontId="57" fillId="0" borderId="21" xfId="156" applyFont="1" applyBorder="1" applyAlignment="1">
      <alignment horizontal="center" vertical="center"/>
    </xf>
    <xf numFmtId="0" fontId="57" fillId="49" borderId="24" xfId="156" applyFont="1" applyFill="1" applyBorder="1" applyAlignment="1">
      <alignment horizontal="center" vertical="center" wrapText="1"/>
    </xf>
    <xf numFmtId="0" fontId="65" fillId="0" borderId="0" xfId="156" applyFont="1" applyBorder="1" applyAlignment="1">
      <alignment horizontal="center" vertical="center" wrapText="1"/>
    </xf>
    <xf numFmtId="0" fontId="57" fillId="49" borderId="21" xfId="156" applyFont="1" applyFill="1" applyBorder="1" applyAlignment="1">
      <alignment horizontal="center" vertical="center"/>
    </xf>
    <xf numFmtId="0" fontId="57" fillId="49" borderId="22" xfId="156" applyFont="1" applyFill="1" applyBorder="1" applyAlignment="1">
      <alignment horizontal="center" vertical="center"/>
    </xf>
    <xf numFmtId="0" fontId="57" fillId="49" borderId="32" xfId="156" applyFont="1" applyFill="1" applyBorder="1" applyAlignment="1">
      <alignment horizontal="center" vertical="center" wrapText="1"/>
    </xf>
    <xf numFmtId="0" fontId="57" fillId="49" borderId="33" xfId="156" applyFont="1" applyFill="1" applyBorder="1" applyAlignment="1">
      <alignment horizontal="center" vertical="center" wrapText="1"/>
    </xf>
    <xf numFmtId="0" fontId="57" fillId="49" borderId="29" xfId="156" applyFont="1" applyFill="1" applyBorder="1" applyAlignment="1">
      <alignment horizontal="center" vertical="center" wrapText="1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65" fillId="49" borderId="20" xfId="84" applyFont="1" applyFill="1" applyBorder="1" applyAlignment="1">
      <alignment horizontal="center" vertical="center" wrapText="1"/>
    </xf>
    <xf numFmtId="0" fontId="80" fillId="49" borderId="20" xfId="155" applyFont="1" applyFill="1" applyBorder="1" applyAlignment="1">
      <alignment horizontal="center" vertical="center" wrapText="1"/>
    </xf>
    <xf numFmtId="0" fontId="72" fillId="0" borderId="21" xfId="84" applyFont="1" applyFill="1" applyBorder="1" applyAlignment="1">
      <alignment horizontal="center" vertical="center" wrapText="1"/>
    </xf>
    <xf numFmtId="0" fontId="72" fillId="0" borderId="21" xfId="84" applyFont="1" applyFill="1" applyBorder="1" applyAlignment="1">
      <alignment horizontal="center" vertical="center"/>
    </xf>
    <xf numFmtId="0" fontId="57" fillId="0" borderId="21" xfId="84" applyFont="1" applyFill="1" applyBorder="1" applyAlignment="1">
      <alignment horizontal="center" vertical="center" wrapText="1"/>
    </xf>
    <xf numFmtId="0" fontId="49" fillId="49" borderId="20" xfId="1" applyFont="1" applyFill="1" applyBorder="1" applyAlignment="1">
      <alignment horizontal="center" vertical="top" wrapText="1"/>
    </xf>
    <xf numFmtId="0" fontId="49" fillId="49" borderId="25" xfId="1" applyFont="1" applyFill="1" applyBorder="1" applyAlignment="1">
      <alignment horizontal="center" vertical="top" wrapText="1"/>
    </xf>
    <xf numFmtId="0" fontId="49" fillId="49" borderId="26" xfId="1" applyFont="1" applyFill="1" applyBorder="1" applyAlignment="1">
      <alignment horizontal="center" vertical="top" wrapText="1"/>
    </xf>
    <xf numFmtId="0" fontId="49" fillId="0" borderId="22" xfId="1" applyNumberFormat="1" applyFont="1" applyFill="1" applyBorder="1" applyAlignment="1">
      <alignment horizontal="center" vertical="top" wrapText="1"/>
    </xf>
    <xf numFmtId="0" fontId="49" fillId="0" borderId="23" xfId="1" applyNumberFormat="1" applyFont="1" applyFill="1" applyBorder="1" applyAlignment="1">
      <alignment horizontal="center" vertical="top" wrapText="1"/>
    </xf>
    <xf numFmtId="0" fontId="49" fillId="0" borderId="24" xfId="1" applyNumberFormat="1" applyFont="1" applyFill="1" applyBorder="1" applyAlignment="1">
      <alignment horizontal="center" vertical="top" wrapText="1"/>
    </xf>
    <xf numFmtId="0" fontId="49" fillId="0" borderId="21" xfId="1" applyFont="1" applyFill="1" applyBorder="1" applyAlignment="1">
      <alignment horizontal="center" vertical="top" wrapText="1"/>
    </xf>
    <xf numFmtId="0" fontId="49" fillId="0" borderId="21" xfId="1" applyNumberFormat="1" applyFont="1" applyFill="1" applyBorder="1" applyAlignment="1">
      <alignment horizontal="center" vertical="top" wrapText="1"/>
    </xf>
    <xf numFmtId="0" fontId="50" fillId="0" borderId="21" xfId="1" applyNumberFormat="1" applyFont="1" applyBorder="1" applyAlignment="1">
      <alignment horizontal="center" vertical="center"/>
    </xf>
    <xf numFmtId="0" fontId="49" fillId="0" borderId="21" xfId="1" applyFont="1" applyBorder="1" applyAlignment="1">
      <alignment horizontal="center" vertical="center"/>
    </xf>
    <xf numFmtId="0" fontId="49" fillId="0" borderId="21" xfId="1" applyNumberFormat="1" applyFont="1" applyBorder="1" applyAlignment="1">
      <alignment horizontal="center" vertical="center" wrapText="1"/>
    </xf>
    <xf numFmtId="0" fontId="47" fillId="0" borderId="0" xfId="1" applyFont="1" applyAlignment="1">
      <alignment horizontal="center" vertical="center" wrapText="1"/>
    </xf>
    <xf numFmtId="0" fontId="3" fillId="0" borderId="0" xfId="1" applyAlignment="1">
      <alignment wrapText="1"/>
    </xf>
    <xf numFmtId="49" fontId="49" fillId="0" borderId="20" xfId="1" applyNumberFormat="1" applyFont="1" applyBorder="1" applyAlignment="1">
      <alignment horizontal="center"/>
    </xf>
    <xf numFmtId="0" fontId="65" fillId="49" borderId="25" xfId="106" applyFont="1" applyFill="1" applyBorder="1" applyAlignment="1">
      <alignment horizontal="center" vertical="top"/>
    </xf>
    <xf numFmtId="0" fontId="65" fillId="49" borderId="26" xfId="106" applyFont="1" applyFill="1" applyBorder="1" applyAlignment="1">
      <alignment horizontal="center" vertical="top"/>
    </xf>
    <xf numFmtId="0" fontId="63" fillId="49" borderId="20" xfId="106" applyFont="1" applyFill="1" applyBorder="1" applyAlignment="1">
      <alignment horizontal="center" vertical="top" wrapText="1"/>
    </xf>
    <xf numFmtId="0" fontId="65" fillId="0" borderId="21" xfId="106" applyFont="1" applyBorder="1" applyAlignment="1">
      <alignment horizontal="center" vertical="top" wrapText="1"/>
    </xf>
    <xf numFmtId="0" fontId="65" fillId="0" borderId="21" xfId="106" applyFont="1" applyBorder="1" applyAlignment="1">
      <alignment horizontal="center" vertical="top"/>
    </xf>
    <xf numFmtId="0" fontId="65" fillId="0" borderId="25" xfId="106" applyFont="1" applyFill="1" applyBorder="1" applyAlignment="1">
      <alignment horizontal="center" vertical="top" wrapText="1"/>
    </xf>
    <xf numFmtId="0" fontId="65" fillId="0" borderId="26" xfId="106" applyFont="1" applyFill="1" applyBorder="1" applyAlignment="1">
      <alignment horizontal="center" vertical="top" wrapText="1"/>
    </xf>
    <xf numFmtId="0" fontId="65" fillId="0" borderId="21" xfId="106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49" fontId="65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0" fontId="87" fillId="0" borderId="31" xfId="155" applyFont="1" applyFill="1" applyBorder="1" applyAlignment="1">
      <alignment horizontal="left" vertical="center" wrapText="1"/>
    </xf>
    <xf numFmtId="0" fontId="87" fillId="0" borderId="42" xfId="155" applyFont="1" applyFill="1" applyBorder="1" applyAlignment="1">
      <alignment horizontal="left" vertical="center" wrapText="1"/>
    </xf>
    <xf numFmtId="0" fontId="85" fillId="0" borderId="0" xfId="155" applyFont="1" applyFill="1" applyAlignment="1">
      <alignment horizontal="left" vertical="center" wrapText="1"/>
    </xf>
    <xf numFmtId="0" fontId="86" fillId="0" borderId="31" xfId="155" applyFont="1" applyFill="1" applyBorder="1" applyAlignment="1">
      <alignment horizontal="center" vertical="center"/>
    </xf>
    <xf numFmtId="0" fontId="86" fillId="0" borderId="42" xfId="155" applyFont="1" applyFill="1" applyBorder="1" applyAlignment="1">
      <alignment horizontal="center" vertical="center"/>
    </xf>
    <xf numFmtId="0" fontId="86" fillId="0" borderId="31" xfId="155" applyFont="1" applyFill="1" applyBorder="1" applyAlignment="1">
      <alignment horizontal="center" vertical="center" wrapText="1"/>
    </xf>
    <xf numFmtId="0" fontId="86" fillId="0" borderId="42" xfId="155" applyFont="1" applyFill="1" applyBorder="1" applyAlignment="1">
      <alignment horizontal="center" vertical="center" wrapText="1"/>
    </xf>
    <xf numFmtId="0" fontId="75" fillId="0" borderId="0" xfId="0" applyFont="1" applyFill="1"/>
    <xf numFmtId="0" fontId="75" fillId="0" borderId="0" xfId="0" applyFont="1" applyFill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3" fontId="49" fillId="49" borderId="26" xfId="0" applyNumberFormat="1" applyFont="1" applyFill="1" applyBorder="1" applyAlignment="1">
      <alignment horizontal="center" vertical="center" wrapText="1"/>
    </xf>
    <xf numFmtId="3" fontId="49" fillId="49" borderId="25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0" fontId="65" fillId="49" borderId="0" xfId="84" applyFont="1" applyFill="1" applyAlignment="1">
      <alignment horizontal="center" wrapText="1"/>
    </xf>
    <xf numFmtId="0" fontId="64" fillId="0" borderId="0" xfId="106" applyFont="1"/>
    <xf numFmtId="0" fontId="64" fillId="0" borderId="0" xfId="106" applyFont="1" applyFill="1"/>
    <xf numFmtId="0" fontId="64" fillId="0" borderId="0" xfId="106" applyFont="1" applyAlignment="1">
      <alignment horizontal="center"/>
    </xf>
    <xf numFmtId="0" fontId="64" fillId="0" borderId="0" xfId="106" applyFont="1" applyFill="1" applyAlignment="1">
      <alignment horizontal="center"/>
    </xf>
    <xf numFmtId="0" fontId="65" fillId="0" borderId="21" xfId="106" applyFont="1" applyFill="1" applyBorder="1" applyAlignment="1">
      <alignment horizontal="center" vertical="center"/>
    </xf>
    <xf numFmtId="0" fontId="65" fillId="0" borderId="21" xfId="106" applyNumberFormat="1" applyFont="1" applyFill="1" applyBorder="1" applyAlignment="1">
      <alignment horizontal="center" vertical="center"/>
    </xf>
    <xf numFmtId="0" fontId="65" fillId="0" borderId="26" xfId="106" applyFont="1" applyFill="1" applyBorder="1" applyAlignment="1">
      <alignment horizontal="center" vertical="center"/>
    </xf>
    <xf numFmtId="0" fontId="65" fillId="0" borderId="25" xfId="106" applyFont="1" applyFill="1" applyBorder="1" applyAlignment="1">
      <alignment horizontal="center" vertical="center"/>
    </xf>
    <xf numFmtId="0" fontId="64" fillId="50" borderId="24" xfId="106" applyNumberFormat="1" applyFont="1" applyFill="1" applyBorder="1" applyAlignment="1">
      <alignment horizontal="center" vertical="center"/>
    </xf>
    <xf numFmtId="0" fontId="64" fillId="0" borderId="21" xfId="106" applyFont="1" applyFill="1" applyBorder="1" applyAlignment="1">
      <alignment horizontal="center" vertical="center"/>
    </xf>
    <xf numFmtId="0" fontId="64" fillId="49" borderId="21" xfId="106" applyFont="1" applyFill="1" applyBorder="1" applyAlignment="1">
      <alignment horizontal="center" vertical="center"/>
    </xf>
    <xf numFmtId="0" fontId="64" fillId="49" borderId="24" xfId="106" applyFont="1" applyFill="1" applyBorder="1" applyAlignment="1">
      <alignment horizontal="center" vertical="center"/>
    </xf>
    <xf numFmtId="0" fontId="65" fillId="0" borderId="21" xfId="106" applyFont="1" applyFill="1" applyBorder="1" applyAlignment="1">
      <alignment horizontal="center" vertic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49" fontId="2" fillId="0" borderId="0" xfId="106" applyNumberFormat="1" applyFill="1" applyAlignment="1">
      <alignment vertical="top" wrapText="1"/>
    </xf>
    <xf numFmtId="165" fontId="0" fillId="0" borderId="0" xfId="154" applyNumberFormat="1" applyFont="1"/>
    <xf numFmtId="1" fontId="57" fillId="49" borderId="21" xfId="106" applyNumberFormat="1" applyFont="1" applyFill="1" applyBorder="1" applyAlignment="1">
      <alignment horizontal="center" vertical="center" wrapText="1"/>
    </xf>
    <xf numFmtId="1" fontId="57" fillId="49" borderId="21" xfId="106" applyNumberFormat="1" applyFont="1" applyFill="1" applyBorder="1" applyAlignment="1">
      <alignment horizontal="center" vertical="center"/>
    </xf>
    <xf numFmtId="1" fontId="56" fillId="49" borderId="21" xfId="106" applyNumberFormat="1" applyFont="1" applyFill="1" applyBorder="1" applyAlignment="1">
      <alignment horizontal="center" vertical="center" wrapText="1"/>
    </xf>
    <xf numFmtId="49" fontId="57" fillId="0" borderId="21" xfId="106" applyNumberFormat="1" applyFont="1" applyFill="1" applyBorder="1" applyAlignment="1">
      <alignment horizontal="center" vertical="center" wrapText="1"/>
    </xf>
    <xf numFmtId="49" fontId="57" fillId="0" borderId="21" xfId="106" applyNumberFormat="1" applyFont="1" applyFill="1" applyBorder="1" applyAlignment="1">
      <alignment horizontal="center" vertical="center" wrapText="1"/>
    </xf>
    <xf numFmtId="0" fontId="57" fillId="49" borderId="21" xfId="106" applyFont="1" applyFill="1" applyBorder="1" applyAlignment="1">
      <alignment horizontal="center" vertical="center" wrapText="1"/>
    </xf>
    <xf numFmtId="49" fontId="57" fillId="49" borderId="21" xfId="106" applyNumberFormat="1" applyFont="1" applyFill="1" applyBorder="1" applyAlignment="1">
      <alignment horizontal="center" vertical="center" wrapText="1"/>
    </xf>
    <xf numFmtId="0" fontId="57" fillId="0" borderId="21" xfId="106" applyNumberFormat="1" applyFont="1" applyFill="1" applyBorder="1" applyAlignment="1">
      <alignment horizontal="center" vertical="center" wrapText="1"/>
    </xf>
    <xf numFmtId="0" fontId="56" fillId="0" borderId="0" xfId="106" applyFont="1" applyFill="1" applyAlignment="1">
      <alignment horizontal="left" vertical="top"/>
    </xf>
    <xf numFmtId="3" fontId="57" fillId="0" borderId="21" xfId="106" applyNumberFormat="1" applyFont="1" applyFill="1" applyBorder="1" applyAlignment="1">
      <alignment horizontal="center" vertical="center" wrapText="1"/>
    </xf>
    <xf numFmtId="0" fontId="81" fillId="49" borderId="20" xfId="106" applyFont="1" applyFill="1" applyBorder="1" applyAlignment="1">
      <alignment horizontal="center" vertical="top" wrapText="1"/>
    </xf>
    <xf numFmtId="0" fontId="81" fillId="49" borderId="0" xfId="106" applyFont="1" applyFill="1" applyBorder="1" applyAlignment="1">
      <alignment horizontal="center" vertical="center" wrapText="1"/>
    </xf>
  </cellXfs>
  <cellStyles count="157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03_2023/&#1054;&#1090;&#1082;&#1088;&#1099;&#1090;&#1100;%20&#1082;&#1072;&#1088;&#1090;&#1086;&#1090;&#1077;&#1082;&#1091;" TargetMode="External"/><Relationship Id="rId21" Type="http://schemas.openxmlformats.org/officeDocument/2006/relationships/hyperlink" Target="../03_2023/&#1054;&#1090;&#1082;&#1088;&#1099;&#1090;&#1100;%20&#1082;&#1072;&#1088;&#1090;&#1086;&#1090;&#1077;&#1082;&#1091;" TargetMode="External"/><Relationship Id="rId42" Type="http://schemas.openxmlformats.org/officeDocument/2006/relationships/hyperlink" Target="../03_2023/&#1054;&#1090;&#1082;&#1088;&#1099;&#1090;&#1100;%20&#1082;&#1072;&#1088;&#1090;&#1086;&#1090;&#1077;&#1082;&#1091;" TargetMode="External"/><Relationship Id="rId63" Type="http://schemas.openxmlformats.org/officeDocument/2006/relationships/hyperlink" Target="../03_2023/&#1054;&#1090;&#1082;&#1088;&#1099;&#1090;&#1100;%20&#1082;&#1072;&#1088;&#1090;&#1086;&#1090;&#1077;&#1082;&#1091;" TargetMode="External"/><Relationship Id="rId84" Type="http://schemas.openxmlformats.org/officeDocument/2006/relationships/hyperlink" Target="../03_2023/&#1054;&#1090;&#1082;&#1088;&#1099;&#1090;&#1100;%20&#1082;&#1072;&#1088;&#1090;&#1086;&#1090;&#1077;&#1082;&#1091;" TargetMode="External"/><Relationship Id="rId138" Type="http://schemas.openxmlformats.org/officeDocument/2006/relationships/hyperlink" Target="../03_2023/&#1054;&#1090;&#1082;&#1088;&#1099;&#1090;&#1100;%20&#1082;&#1072;&#1088;&#1090;&#1086;&#1090;&#1077;&#1082;&#1091;" TargetMode="External"/><Relationship Id="rId16" Type="http://schemas.openxmlformats.org/officeDocument/2006/relationships/hyperlink" Target="../03_2023/&#1054;&#1090;&#1082;&#1088;&#1099;&#1090;&#1100;%20&#1082;&#1072;&#1088;&#1090;&#1086;&#1090;&#1077;&#1082;&#1091;" TargetMode="External"/><Relationship Id="rId107" Type="http://schemas.openxmlformats.org/officeDocument/2006/relationships/hyperlink" Target="../03_2023/&#1054;&#1090;&#1082;&#1088;&#1099;&#1090;&#1100;%20&#1082;&#1072;&#1088;&#1090;&#1086;&#1090;&#1077;&#1082;&#1091;" TargetMode="External"/><Relationship Id="rId11" Type="http://schemas.openxmlformats.org/officeDocument/2006/relationships/hyperlink" Target="../03_2023/&#1054;&#1090;&#1082;&#1088;&#1099;&#1090;&#1100;%20&#1082;&#1072;&#1088;&#1090;&#1086;&#1090;&#1077;&#1082;&#1091;" TargetMode="External"/><Relationship Id="rId32" Type="http://schemas.openxmlformats.org/officeDocument/2006/relationships/hyperlink" Target="../03_2023/&#1054;&#1090;&#1082;&#1088;&#1099;&#1090;&#1100;%20&#1082;&#1072;&#1088;&#1090;&#1086;&#1090;&#1077;&#1082;&#1091;" TargetMode="External"/><Relationship Id="rId37" Type="http://schemas.openxmlformats.org/officeDocument/2006/relationships/hyperlink" Target="../03_2023/&#1054;&#1090;&#1082;&#1088;&#1099;&#1090;&#1100;%20&#1082;&#1072;&#1088;&#1090;&#1086;&#1090;&#1077;&#1082;&#1091;" TargetMode="External"/><Relationship Id="rId53" Type="http://schemas.openxmlformats.org/officeDocument/2006/relationships/hyperlink" Target="../03_2023/&#1054;&#1090;&#1082;&#1088;&#1099;&#1090;&#1100;%20&#1082;&#1072;&#1088;&#1090;&#1086;&#1090;&#1077;&#1082;&#1091;" TargetMode="External"/><Relationship Id="rId58" Type="http://schemas.openxmlformats.org/officeDocument/2006/relationships/hyperlink" Target="../03_2023/&#1054;&#1090;&#1082;&#1088;&#1099;&#1090;&#1100;%20&#1082;&#1072;&#1088;&#1090;&#1086;&#1090;&#1077;&#1082;&#1091;" TargetMode="External"/><Relationship Id="rId74" Type="http://schemas.openxmlformats.org/officeDocument/2006/relationships/hyperlink" Target="../03_2023/&#1054;&#1090;&#1082;&#1088;&#1099;&#1090;&#1100;%20&#1082;&#1072;&#1088;&#1090;&#1086;&#1090;&#1077;&#1082;&#1091;" TargetMode="External"/><Relationship Id="rId79" Type="http://schemas.openxmlformats.org/officeDocument/2006/relationships/hyperlink" Target="../03_2023/&#1054;&#1090;&#1082;&#1088;&#1099;&#1090;&#1100;%20&#1082;&#1072;&#1088;&#1090;&#1086;&#1090;&#1077;&#1082;&#1091;" TargetMode="External"/><Relationship Id="rId102" Type="http://schemas.openxmlformats.org/officeDocument/2006/relationships/hyperlink" Target="../03_2023/&#1054;&#1090;&#1082;&#1088;&#1099;&#1090;&#1100;%20&#1082;&#1072;&#1088;&#1090;&#1086;&#1090;&#1077;&#1082;&#1091;" TargetMode="External"/><Relationship Id="rId123" Type="http://schemas.openxmlformats.org/officeDocument/2006/relationships/hyperlink" Target="../03_2023/&#1054;&#1090;&#1082;&#1088;&#1099;&#1090;&#1100;%20&#1082;&#1072;&#1088;&#1090;&#1086;&#1090;&#1077;&#1082;&#1091;" TargetMode="External"/><Relationship Id="rId128" Type="http://schemas.openxmlformats.org/officeDocument/2006/relationships/hyperlink" Target="../03_2023/&#1054;&#1090;&#1082;&#1088;&#1099;&#1090;&#1100;%20&#1082;&#1072;&#1088;&#1090;&#1086;&#1090;&#1077;&#1082;&#1091;" TargetMode="External"/><Relationship Id="rId5" Type="http://schemas.openxmlformats.org/officeDocument/2006/relationships/hyperlink" Target="../03_2023/&#1054;&#1090;&#1082;&#1088;&#1099;&#1090;&#1100;%20&#1082;&#1072;&#1088;&#1090;&#1086;&#1090;&#1077;&#1082;&#1091;" TargetMode="External"/><Relationship Id="rId90" Type="http://schemas.openxmlformats.org/officeDocument/2006/relationships/hyperlink" Target="../03_2023/&#1054;&#1090;&#1082;&#1088;&#1099;&#1090;&#1100;%20&#1082;&#1072;&#1088;&#1090;&#1086;&#1090;&#1077;&#1082;&#1091;" TargetMode="External"/><Relationship Id="rId95" Type="http://schemas.openxmlformats.org/officeDocument/2006/relationships/hyperlink" Target="../03_2023/&#1054;&#1090;&#1082;&#1088;&#1099;&#1090;&#1100;%20&#1082;&#1072;&#1088;&#1090;&#1086;&#1090;&#1077;&#1082;&#1091;" TargetMode="External"/><Relationship Id="rId22" Type="http://schemas.openxmlformats.org/officeDocument/2006/relationships/hyperlink" Target="../03_2023/&#1054;&#1090;&#1082;&#1088;&#1099;&#1090;&#1100;%20&#1082;&#1072;&#1088;&#1090;&#1086;&#1090;&#1077;&#1082;&#1091;" TargetMode="External"/><Relationship Id="rId27" Type="http://schemas.openxmlformats.org/officeDocument/2006/relationships/hyperlink" Target="../03_2023/&#1054;&#1090;&#1082;&#1088;&#1099;&#1090;&#1100;%20&#1082;&#1072;&#1088;&#1090;&#1086;&#1090;&#1077;&#1082;&#1091;" TargetMode="External"/><Relationship Id="rId43" Type="http://schemas.openxmlformats.org/officeDocument/2006/relationships/hyperlink" Target="../03_2023/&#1054;&#1090;&#1082;&#1088;&#1099;&#1090;&#1100;%20&#1082;&#1072;&#1088;&#1090;&#1086;&#1090;&#1077;&#1082;&#1091;" TargetMode="External"/><Relationship Id="rId48" Type="http://schemas.openxmlformats.org/officeDocument/2006/relationships/hyperlink" Target="../03_2023/&#1054;&#1090;&#1082;&#1088;&#1099;&#1090;&#1100;%20&#1082;&#1072;&#1088;&#1090;&#1086;&#1090;&#1077;&#1082;&#1091;" TargetMode="External"/><Relationship Id="rId64" Type="http://schemas.openxmlformats.org/officeDocument/2006/relationships/hyperlink" Target="../03_2023/&#1054;&#1090;&#1082;&#1088;&#1099;&#1090;&#1100;%20&#1082;&#1072;&#1088;&#1090;&#1086;&#1090;&#1077;&#1082;&#1091;" TargetMode="External"/><Relationship Id="rId69" Type="http://schemas.openxmlformats.org/officeDocument/2006/relationships/hyperlink" Target="../03_2023/&#1054;&#1090;&#1082;&#1088;&#1099;&#1090;&#1100;%20&#1082;&#1072;&#1088;&#1090;&#1086;&#1090;&#1077;&#1082;&#1091;" TargetMode="External"/><Relationship Id="rId113" Type="http://schemas.openxmlformats.org/officeDocument/2006/relationships/hyperlink" Target="../03_2023/&#1054;&#1090;&#1082;&#1088;&#1099;&#1090;&#1100;%20&#1082;&#1072;&#1088;&#1090;&#1086;&#1090;&#1077;&#1082;&#1091;" TargetMode="External"/><Relationship Id="rId118" Type="http://schemas.openxmlformats.org/officeDocument/2006/relationships/hyperlink" Target="../03_2023/&#1054;&#1090;&#1082;&#1088;&#1099;&#1090;&#1100;%20&#1082;&#1072;&#1088;&#1090;&#1086;&#1090;&#1077;&#1082;&#1091;" TargetMode="External"/><Relationship Id="rId134" Type="http://schemas.openxmlformats.org/officeDocument/2006/relationships/hyperlink" Target="../03_2023/&#1054;&#1090;&#1082;&#1088;&#1099;&#1090;&#1100;%20&#1082;&#1072;&#1088;&#1090;&#1086;&#1090;&#1077;&#1082;&#1091;" TargetMode="External"/><Relationship Id="rId139" Type="http://schemas.openxmlformats.org/officeDocument/2006/relationships/hyperlink" Target="..\03_2023\&#1054;&#1090;&#1082;&#1088;&#1099;&#1090;&#1100;%20&#1082;&#1072;&#1088;&#1090;&#1086;&#1090;&#1077;&#1082;&#1091;" TargetMode="External"/><Relationship Id="rId80" Type="http://schemas.openxmlformats.org/officeDocument/2006/relationships/hyperlink" Target="../03_2023/&#1054;&#1090;&#1082;&#1088;&#1099;&#1090;&#1100;%20&#1082;&#1072;&#1088;&#1090;&#1086;&#1090;&#1077;&#1082;&#1091;" TargetMode="External"/><Relationship Id="rId85" Type="http://schemas.openxmlformats.org/officeDocument/2006/relationships/hyperlink" Target="../03_2023/&#1054;&#1090;&#1082;&#1088;&#1099;&#1090;&#1100;%20&#1082;&#1072;&#1088;&#1090;&#1086;&#1090;&#1077;&#1082;&#1091;" TargetMode="External"/><Relationship Id="rId12" Type="http://schemas.openxmlformats.org/officeDocument/2006/relationships/hyperlink" Target="../03_2023/&#1054;&#1090;&#1082;&#1088;&#1099;&#1090;&#1100;%20&#1082;&#1072;&#1088;&#1090;&#1086;&#1090;&#1077;&#1082;&#1091;" TargetMode="External"/><Relationship Id="rId17" Type="http://schemas.openxmlformats.org/officeDocument/2006/relationships/hyperlink" Target="../03_2023/&#1054;&#1090;&#1082;&#1088;&#1099;&#1090;&#1100;%20&#1082;&#1072;&#1088;&#1090;&#1086;&#1090;&#1077;&#1082;&#1091;" TargetMode="External"/><Relationship Id="rId33" Type="http://schemas.openxmlformats.org/officeDocument/2006/relationships/hyperlink" Target="../03_2023/&#1054;&#1090;&#1082;&#1088;&#1099;&#1090;&#1100;%20&#1082;&#1072;&#1088;&#1090;&#1086;&#1090;&#1077;&#1082;&#1091;" TargetMode="External"/><Relationship Id="rId38" Type="http://schemas.openxmlformats.org/officeDocument/2006/relationships/hyperlink" Target="../03_2023/&#1054;&#1090;&#1082;&#1088;&#1099;&#1090;&#1100;%20&#1082;&#1072;&#1088;&#1090;&#1086;&#1090;&#1077;&#1082;&#1091;" TargetMode="External"/><Relationship Id="rId59" Type="http://schemas.openxmlformats.org/officeDocument/2006/relationships/hyperlink" Target="../03_2023/&#1054;&#1090;&#1082;&#1088;&#1099;&#1090;&#1100;%20&#1082;&#1072;&#1088;&#1090;&#1086;&#1090;&#1077;&#1082;&#1091;" TargetMode="External"/><Relationship Id="rId103" Type="http://schemas.openxmlformats.org/officeDocument/2006/relationships/hyperlink" Target="../03_2023/&#1054;&#1090;&#1082;&#1088;&#1099;&#1090;&#1100;%20&#1082;&#1072;&#1088;&#1090;&#1086;&#1090;&#1077;&#1082;&#1091;" TargetMode="External"/><Relationship Id="rId108" Type="http://schemas.openxmlformats.org/officeDocument/2006/relationships/hyperlink" Target="../03_2023/&#1054;&#1090;&#1082;&#1088;&#1099;&#1090;&#1100;%20&#1082;&#1072;&#1088;&#1090;&#1086;&#1090;&#1077;&#1082;&#1091;" TargetMode="External"/><Relationship Id="rId124" Type="http://schemas.openxmlformats.org/officeDocument/2006/relationships/hyperlink" Target="../03_2023/&#1054;&#1090;&#1082;&#1088;&#1099;&#1090;&#1100;%20&#1082;&#1072;&#1088;&#1090;&#1086;&#1090;&#1077;&#1082;&#1091;" TargetMode="External"/><Relationship Id="rId129" Type="http://schemas.openxmlformats.org/officeDocument/2006/relationships/hyperlink" Target="../03_2023/&#1054;&#1090;&#1082;&#1088;&#1099;&#1090;&#1100;%20&#1082;&#1072;&#1088;&#1090;&#1086;&#1090;&#1077;&#1082;&#1091;" TargetMode="External"/><Relationship Id="rId54" Type="http://schemas.openxmlformats.org/officeDocument/2006/relationships/hyperlink" Target="../03_2023/&#1054;&#1090;&#1082;&#1088;&#1099;&#1090;&#1100;%20&#1082;&#1072;&#1088;&#1090;&#1086;&#1090;&#1077;&#1082;&#1091;" TargetMode="External"/><Relationship Id="rId70" Type="http://schemas.openxmlformats.org/officeDocument/2006/relationships/hyperlink" Target="../03_2023/&#1054;&#1090;&#1082;&#1088;&#1099;&#1090;&#1100;%20&#1082;&#1072;&#1088;&#1090;&#1086;&#1090;&#1077;&#1082;&#1091;" TargetMode="External"/><Relationship Id="rId75" Type="http://schemas.openxmlformats.org/officeDocument/2006/relationships/hyperlink" Target="../03_2023/&#1054;&#1090;&#1082;&#1088;&#1099;&#1090;&#1100;%20&#1082;&#1072;&#1088;&#1090;&#1086;&#1090;&#1077;&#1082;&#1091;" TargetMode="External"/><Relationship Id="rId91" Type="http://schemas.openxmlformats.org/officeDocument/2006/relationships/hyperlink" Target="../03_2023/&#1054;&#1090;&#1082;&#1088;&#1099;&#1090;&#1100;%20&#1082;&#1072;&#1088;&#1090;&#1086;&#1090;&#1077;&#1082;&#1091;" TargetMode="External"/><Relationship Id="rId96" Type="http://schemas.openxmlformats.org/officeDocument/2006/relationships/hyperlink" Target="../03_2023/&#1054;&#1090;&#1082;&#1088;&#1099;&#1090;&#1100;%20&#1082;&#1072;&#1088;&#1090;&#1086;&#1090;&#1077;&#1082;&#1091;" TargetMode="External"/><Relationship Id="rId140" Type="http://schemas.openxmlformats.org/officeDocument/2006/relationships/printerSettings" Target="../printerSettings/printerSettings4.bin"/><Relationship Id="rId1" Type="http://schemas.openxmlformats.org/officeDocument/2006/relationships/hyperlink" Target="../03_2023/&#1054;&#1090;&#1082;&#1088;&#1099;&#1090;&#1100;%20&#1082;&#1072;&#1088;&#1090;&#1086;&#1090;&#1077;&#1082;&#1091;" TargetMode="External"/><Relationship Id="rId6" Type="http://schemas.openxmlformats.org/officeDocument/2006/relationships/hyperlink" Target="../03_2023/&#1054;&#1090;&#1082;&#1088;&#1099;&#1090;&#1100;%20&#1082;&#1072;&#1088;&#1090;&#1086;&#1090;&#1077;&#1082;&#1091;" TargetMode="External"/><Relationship Id="rId23" Type="http://schemas.openxmlformats.org/officeDocument/2006/relationships/hyperlink" Target="../03_2023/&#1054;&#1090;&#1082;&#1088;&#1099;&#1090;&#1100;%20&#1082;&#1072;&#1088;&#1090;&#1086;&#1090;&#1077;&#1082;&#1091;" TargetMode="External"/><Relationship Id="rId28" Type="http://schemas.openxmlformats.org/officeDocument/2006/relationships/hyperlink" Target="../03_2023/&#1054;&#1090;&#1082;&#1088;&#1099;&#1090;&#1100;%20&#1082;&#1072;&#1088;&#1090;&#1086;&#1090;&#1077;&#1082;&#1091;" TargetMode="External"/><Relationship Id="rId49" Type="http://schemas.openxmlformats.org/officeDocument/2006/relationships/hyperlink" Target="../03_2023/&#1054;&#1090;&#1082;&#1088;&#1099;&#1090;&#1100;%20&#1082;&#1072;&#1088;&#1090;&#1086;&#1090;&#1077;&#1082;&#1091;" TargetMode="External"/><Relationship Id="rId114" Type="http://schemas.openxmlformats.org/officeDocument/2006/relationships/hyperlink" Target="../03_2023/&#1054;&#1090;&#1082;&#1088;&#1099;&#1090;&#1100;%20&#1082;&#1072;&#1088;&#1090;&#1086;&#1090;&#1077;&#1082;&#1091;" TargetMode="External"/><Relationship Id="rId119" Type="http://schemas.openxmlformats.org/officeDocument/2006/relationships/hyperlink" Target="../03_2023/&#1054;&#1090;&#1082;&#1088;&#1099;&#1090;&#1100;%20&#1082;&#1072;&#1088;&#1090;&#1086;&#1090;&#1077;&#1082;&#1091;" TargetMode="External"/><Relationship Id="rId44" Type="http://schemas.openxmlformats.org/officeDocument/2006/relationships/hyperlink" Target="../03_2023/&#1054;&#1090;&#1082;&#1088;&#1099;&#1090;&#1100;%20&#1082;&#1072;&#1088;&#1090;&#1086;&#1090;&#1077;&#1082;&#1091;" TargetMode="External"/><Relationship Id="rId60" Type="http://schemas.openxmlformats.org/officeDocument/2006/relationships/hyperlink" Target="../03_2023/&#1054;&#1090;&#1082;&#1088;&#1099;&#1090;&#1100;%20&#1082;&#1072;&#1088;&#1090;&#1086;&#1090;&#1077;&#1082;&#1091;" TargetMode="External"/><Relationship Id="rId65" Type="http://schemas.openxmlformats.org/officeDocument/2006/relationships/hyperlink" Target="../03_2023/&#1054;&#1090;&#1082;&#1088;&#1099;&#1090;&#1100;%20&#1082;&#1072;&#1088;&#1090;&#1086;&#1090;&#1077;&#1082;&#1091;" TargetMode="External"/><Relationship Id="rId81" Type="http://schemas.openxmlformats.org/officeDocument/2006/relationships/hyperlink" Target="../03_2023/&#1054;&#1090;&#1082;&#1088;&#1099;&#1090;&#1100;%20&#1082;&#1072;&#1088;&#1090;&#1086;&#1090;&#1077;&#1082;&#1091;" TargetMode="External"/><Relationship Id="rId86" Type="http://schemas.openxmlformats.org/officeDocument/2006/relationships/hyperlink" Target="../03_2023/&#1054;&#1090;&#1082;&#1088;&#1099;&#1090;&#1100;%20&#1082;&#1072;&#1088;&#1090;&#1086;&#1090;&#1077;&#1082;&#1091;" TargetMode="External"/><Relationship Id="rId130" Type="http://schemas.openxmlformats.org/officeDocument/2006/relationships/hyperlink" Target="../03_2023/&#1054;&#1090;&#1082;&#1088;&#1099;&#1090;&#1100;%20&#1082;&#1072;&#1088;&#1090;&#1086;&#1090;&#1077;&#1082;&#1091;" TargetMode="External"/><Relationship Id="rId135" Type="http://schemas.openxmlformats.org/officeDocument/2006/relationships/hyperlink" Target="../03_2023/&#1054;&#1090;&#1082;&#1088;&#1099;&#1090;&#1100;%20&#1082;&#1072;&#1088;&#1090;&#1086;&#1090;&#1077;&#1082;&#1091;" TargetMode="External"/><Relationship Id="rId13" Type="http://schemas.openxmlformats.org/officeDocument/2006/relationships/hyperlink" Target="../03_2023/&#1054;&#1090;&#1082;&#1088;&#1099;&#1090;&#1100;%20&#1082;&#1072;&#1088;&#1090;&#1086;&#1090;&#1077;&#1082;&#1091;" TargetMode="External"/><Relationship Id="rId18" Type="http://schemas.openxmlformats.org/officeDocument/2006/relationships/hyperlink" Target="../03_2023/&#1054;&#1090;&#1082;&#1088;&#1099;&#1090;&#1100;%20&#1082;&#1072;&#1088;&#1090;&#1086;&#1090;&#1077;&#1082;&#1091;" TargetMode="External"/><Relationship Id="rId39" Type="http://schemas.openxmlformats.org/officeDocument/2006/relationships/hyperlink" Target="../03_2023/&#1054;&#1090;&#1082;&#1088;&#1099;&#1090;&#1100;%20&#1082;&#1072;&#1088;&#1090;&#1086;&#1090;&#1077;&#1082;&#1091;" TargetMode="External"/><Relationship Id="rId109" Type="http://schemas.openxmlformats.org/officeDocument/2006/relationships/hyperlink" Target="../03_2023/&#1054;&#1090;&#1082;&#1088;&#1099;&#1090;&#1100;%20&#1082;&#1072;&#1088;&#1090;&#1086;&#1090;&#1077;&#1082;&#1091;" TargetMode="External"/><Relationship Id="rId34" Type="http://schemas.openxmlformats.org/officeDocument/2006/relationships/hyperlink" Target="../03_2023/&#1054;&#1090;&#1082;&#1088;&#1099;&#1090;&#1100;%20&#1082;&#1072;&#1088;&#1090;&#1086;&#1090;&#1077;&#1082;&#1091;" TargetMode="External"/><Relationship Id="rId50" Type="http://schemas.openxmlformats.org/officeDocument/2006/relationships/hyperlink" Target="../03_2023/&#1054;&#1090;&#1082;&#1088;&#1099;&#1090;&#1100;%20&#1082;&#1072;&#1088;&#1090;&#1086;&#1090;&#1077;&#1082;&#1091;" TargetMode="External"/><Relationship Id="rId55" Type="http://schemas.openxmlformats.org/officeDocument/2006/relationships/hyperlink" Target="../03_2023/&#1054;&#1090;&#1082;&#1088;&#1099;&#1090;&#1100;%20&#1082;&#1072;&#1088;&#1090;&#1086;&#1090;&#1077;&#1082;&#1091;" TargetMode="External"/><Relationship Id="rId76" Type="http://schemas.openxmlformats.org/officeDocument/2006/relationships/hyperlink" Target="../03_2023/&#1054;&#1090;&#1082;&#1088;&#1099;&#1090;&#1100;%20&#1082;&#1072;&#1088;&#1090;&#1086;&#1090;&#1077;&#1082;&#1091;" TargetMode="External"/><Relationship Id="rId97" Type="http://schemas.openxmlformats.org/officeDocument/2006/relationships/hyperlink" Target="../03_2023/&#1054;&#1090;&#1082;&#1088;&#1099;&#1090;&#1100;%20&#1082;&#1072;&#1088;&#1090;&#1086;&#1090;&#1077;&#1082;&#1091;" TargetMode="External"/><Relationship Id="rId104" Type="http://schemas.openxmlformats.org/officeDocument/2006/relationships/hyperlink" Target="../03_2023/&#1054;&#1090;&#1082;&#1088;&#1099;&#1090;&#1100;%20&#1082;&#1072;&#1088;&#1090;&#1086;&#1090;&#1077;&#1082;&#1091;" TargetMode="External"/><Relationship Id="rId120" Type="http://schemas.openxmlformats.org/officeDocument/2006/relationships/hyperlink" Target="../03_2023/&#1054;&#1090;&#1082;&#1088;&#1099;&#1090;&#1100;%20&#1082;&#1072;&#1088;&#1090;&#1086;&#1090;&#1077;&#1082;&#1091;" TargetMode="External"/><Relationship Id="rId125" Type="http://schemas.openxmlformats.org/officeDocument/2006/relationships/hyperlink" Target="../03_2023/&#1054;&#1090;&#1082;&#1088;&#1099;&#1090;&#1100;%20&#1082;&#1072;&#1088;&#1090;&#1086;&#1090;&#1077;&#1082;&#1091;" TargetMode="External"/><Relationship Id="rId7" Type="http://schemas.openxmlformats.org/officeDocument/2006/relationships/hyperlink" Target="../03_2023/&#1054;&#1090;&#1082;&#1088;&#1099;&#1090;&#1100;%20&#1082;&#1072;&#1088;&#1090;&#1086;&#1090;&#1077;&#1082;&#1091;" TargetMode="External"/><Relationship Id="rId71" Type="http://schemas.openxmlformats.org/officeDocument/2006/relationships/hyperlink" Target="../03_2023/&#1054;&#1090;&#1082;&#1088;&#1099;&#1090;&#1100;%20&#1082;&#1072;&#1088;&#1090;&#1086;&#1090;&#1077;&#1082;&#1091;" TargetMode="External"/><Relationship Id="rId92" Type="http://schemas.openxmlformats.org/officeDocument/2006/relationships/hyperlink" Target="../03_2023/&#1054;&#1090;&#1082;&#1088;&#1099;&#1090;&#1100;%20&#1082;&#1072;&#1088;&#1090;&#1086;&#1090;&#1077;&#1082;&#1091;" TargetMode="External"/><Relationship Id="rId2" Type="http://schemas.openxmlformats.org/officeDocument/2006/relationships/hyperlink" Target="../03_2023/&#1054;&#1090;&#1082;&#1088;&#1099;&#1090;&#1100;%20&#1082;&#1072;&#1088;&#1090;&#1086;&#1090;&#1077;&#1082;&#1091;" TargetMode="External"/><Relationship Id="rId29" Type="http://schemas.openxmlformats.org/officeDocument/2006/relationships/hyperlink" Target="../03_2023/&#1054;&#1090;&#1082;&#1088;&#1099;&#1090;&#1100;%20&#1082;&#1072;&#1088;&#1090;&#1086;&#1090;&#1077;&#1082;&#1091;" TargetMode="External"/><Relationship Id="rId24" Type="http://schemas.openxmlformats.org/officeDocument/2006/relationships/hyperlink" Target="../03_2023/&#1054;&#1090;&#1082;&#1088;&#1099;&#1090;&#1100;%20&#1082;&#1072;&#1088;&#1090;&#1086;&#1090;&#1077;&#1082;&#1091;" TargetMode="External"/><Relationship Id="rId40" Type="http://schemas.openxmlformats.org/officeDocument/2006/relationships/hyperlink" Target="../03_2023/&#1054;&#1090;&#1082;&#1088;&#1099;&#1090;&#1100;%20&#1082;&#1072;&#1088;&#1090;&#1086;&#1090;&#1077;&#1082;&#1091;" TargetMode="External"/><Relationship Id="rId45" Type="http://schemas.openxmlformats.org/officeDocument/2006/relationships/hyperlink" Target="../03_2023/&#1054;&#1090;&#1082;&#1088;&#1099;&#1090;&#1100;%20&#1082;&#1072;&#1088;&#1090;&#1086;&#1090;&#1077;&#1082;&#1091;" TargetMode="External"/><Relationship Id="rId66" Type="http://schemas.openxmlformats.org/officeDocument/2006/relationships/hyperlink" Target="../03_2023/&#1054;&#1090;&#1082;&#1088;&#1099;&#1090;&#1100;%20&#1082;&#1072;&#1088;&#1090;&#1086;&#1090;&#1077;&#1082;&#1091;" TargetMode="External"/><Relationship Id="rId87" Type="http://schemas.openxmlformats.org/officeDocument/2006/relationships/hyperlink" Target="../03_2023/&#1054;&#1090;&#1082;&#1088;&#1099;&#1090;&#1100;%20&#1082;&#1072;&#1088;&#1090;&#1086;&#1090;&#1077;&#1082;&#1091;" TargetMode="External"/><Relationship Id="rId110" Type="http://schemas.openxmlformats.org/officeDocument/2006/relationships/hyperlink" Target="../03_2023/&#1054;&#1090;&#1082;&#1088;&#1099;&#1090;&#1100;%20&#1082;&#1072;&#1088;&#1090;&#1086;&#1090;&#1077;&#1082;&#1091;" TargetMode="External"/><Relationship Id="rId115" Type="http://schemas.openxmlformats.org/officeDocument/2006/relationships/hyperlink" Target="../03_2023/&#1054;&#1090;&#1082;&#1088;&#1099;&#1090;&#1100;%20&#1082;&#1072;&#1088;&#1090;&#1086;&#1090;&#1077;&#1082;&#1091;" TargetMode="External"/><Relationship Id="rId131" Type="http://schemas.openxmlformats.org/officeDocument/2006/relationships/hyperlink" Target="..\03_2023\&#1054;&#1090;&#1082;&#1088;&#1099;&#1090;&#1100;%20&#1082;&#1072;&#1088;&#1090;&#1086;&#1090;&#1077;&#1082;&#1091;" TargetMode="External"/><Relationship Id="rId136" Type="http://schemas.openxmlformats.org/officeDocument/2006/relationships/hyperlink" Target="../03_2023/&#1054;&#1090;&#1082;&#1088;&#1099;&#1090;&#1100;%20&#1082;&#1072;&#1088;&#1090;&#1086;&#1090;&#1077;&#1082;&#1091;" TargetMode="External"/><Relationship Id="rId61" Type="http://schemas.openxmlformats.org/officeDocument/2006/relationships/hyperlink" Target="../03_2023/&#1054;&#1090;&#1082;&#1088;&#1099;&#1090;&#1100;%20&#1082;&#1072;&#1088;&#1090;&#1086;&#1090;&#1077;&#1082;&#1091;" TargetMode="External"/><Relationship Id="rId82" Type="http://schemas.openxmlformats.org/officeDocument/2006/relationships/hyperlink" Target="../03_2023/&#1054;&#1090;&#1082;&#1088;&#1099;&#1090;&#1100;%20&#1082;&#1072;&#1088;&#1090;&#1086;&#1090;&#1077;&#1082;&#1091;" TargetMode="External"/><Relationship Id="rId19" Type="http://schemas.openxmlformats.org/officeDocument/2006/relationships/hyperlink" Target="../03_2023/&#1054;&#1090;&#1082;&#1088;&#1099;&#1090;&#1100;%20&#1082;&#1072;&#1088;&#1090;&#1086;&#1090;&#1077;&#1082;&#1091;" TargetMode="External"/><Relationship Id="rId14" Type="http://schemas.openxmlformats.org/officeDocument/2006/relationships/hyperlink" Target="../03_2023/&#1054;&#1090;&#1082;&#1088;&#1099;&#1090;&#1100;%20&#1082;&#1072;&#1088;&#1090;&#1086;&#1090;&#1077;&#1082;&#1091;" TargetMode="External"/><Relationship Id="rId30" Type="http://schemas.openxmlformats.org/officeDocument/2006/relationships/hyperlink" Target="../03_2023/&#1054;&#1090;&#1082;&#1088;&#1099;&#1090;&#1100;%20&#1082;&#1072;&#1088;&#1090;&#1086;&#1090;&#1077;&#1082;&#1091;" TargetMode="External"/><Relationship Id="rId35" Type="http://schemas.openxmlformats.org/officeDocument/2006/relationships/hyperlink" Target="../03_2023/&#1054;&#1090;&#1082;&#1088;&#1099;&#1090;&#1100;%20&#1082;&#1072;&#1088;&#1090;&#1086;&#1090;&#1077;&#1082;&#1091;" TargetMode="External"/><Relationship Id="rId56" Type="http://schemas.openxmlformats.org/officeDocument/2006/relationships/hyperlink" Target="../03_2023/&#1054;&#1090;&#1082;&#1088;&#1099;&#1090;&#1100;%20&#1082;&#1072;&#1088;&#1090;&#1086;&#1090;&#1077;&#1082;&#1091;" TargetMode="External"/><Relationship Id="rId77" Type="http://schemas.openxmlformats.org/officeDocument/2006/relationships/hyperlink" Target="../03_2023/&#1054;&#1090;&#1082;&#1088;&#1099;&#1090;&#1100;%20&#1082;&#1072;&#1088;&#1090;&#1086;&#1090;&#1077;&#1082;&#1091;" TargetMode="External"/><Relationship Id="rId100" Type="http://schemas.openxmlformats.org/officeDocument/2006/relationships/hyperlink" Target="../03_2023/&#1054;&#1090;&#1082;&#1088;&#1099;&#1090;&#1100;%20&#1082;&#1072;&#1088;&#1090;&#1086;&#1090;&#1077;&#1082;&#1091;" TargetMode="External"/><Relationship Id="rId105" Type="http://schemas.openxmlformats.org/officeDocument/2006/relationships/hyperlink" Target="../03_2023/&#1054;&#1090;&#1082;&#1088;&#1099;&#1090;&#1100;%20&#1082;&#1072;&#1088;&#1090;&#1086;&#1090;&#1077;&#1082;&#1091;" TargetMode="External"/><Relationship Id="rId126" Type="http://schemas.openxmlformats.org/officeDocument/2006/relationships/hyperlink" Target="../03_2023/&#1054;&#1090;&#1082;&#1088;&#1099;&#1090;&#1100;%20&#1082;&#1072;&#1088;&#1090;&#1086;&#1090;&#1077;&#1082;&#1091;" TargetMode="External"/><Relationship Id="rId8" Type="http://schemas.openxmlformats.org/officeDocument/2006/relationships/hyperlink" Target="../03_2023/&#1054;&#1090;&#1082;&#1088;&#1099;&#1090;&#1100;%20&#1082;&#1072;&#1088;&#1090;&#1086;&#1090;&#1077;&#1082;&#1091;" TargetMode="External"/><Relationship Id="rId51" Type="http://schemas.openxmlformats.org/officeDocument/2006/relationships/hyperlink" Target="../03_2023/&#1054;&#1090;&#1082;&#1088;&#1099;&#1090;&#1100;%20&#1082;&#1072;&#1088;&#1090;&#1086;&#1090;&#1077;&#1082;&#1091;" TargetMode="External"/><Relationship Id="rId72" Type="http://schemas.openxmlformats.org/officeDocument/2006/relationships/hyperlink" Target="../03_2023/&#1054;&#1090;&#1082;&#1088;&#1099;&#1090;&#1100;%20&#1082;&#1072;&#1088;&#1090;&#1086;&#1090;&#1077;&#1082;&#1091;" TargetMode="External"/><Relationship Id="rId93" Type="http://schemas.openxmlformats.org/officeDocument/2006/relationships/hyperlink" Target="../03_2023/&#1054;&#1090;&#1082;&#1088;&#1099;&#1090;&#1100;%20&#1082;&#1072;&#1088;&#1090;&#1086;&#1090;&#1077;&#1082;&#1091;" TargetMode="External"/><Relationship Id="rId98" Type="http://schemas.openxmlformats.org/officeDocument/2006/relationships/hyperlink" Target="../03_2023/&#1054;&#1090;&#1082;&#1088;&#1099;&#1090;&#1100;%20&#1082;&#1072;&#1088;&#1090;&#1086;&#1090;&#1077;&#1082;&#1091;" TargetMode="External"/><Relationship Id="rId121" Type="http://schemas.openxmlformats.org/officeDocument/2006/relationships/hyperlink" Target="../03_2023/&#1054;&#1090;&#1082;&#1088;&#1099;&#1090;&#1100;%20&#1082;&#1072;&#1088;&#1090;&#1086;&#1090;&#1077;&#1082;&#1091;" TargetMode="External"/><Relationship Id="rId3" Type="http://schemas.openxmlformats.org/officeDocument/2006/relationships/hyperlink" Target="../03_2023/&#1054;&#1090;&#1082;&#1088;&#1099;&#1090;&#1100;%20&#1082;&#1072;&#1088;&#1090;&#1086;&#1090;&#1077;&#1082;&#1091;" TargetMode="External"/><Relationship Id="rId25" Type="http://schemas.openxmlformats.org/officeDocument/2006/relationships/hyperlink" Target="../03_2023/&#1054;&#1090;&#1082;&#1088;&#1099;&#1090;&#1100;%20&#1082;&#1072;&#1088;&#1090;&#1086;&#1090;&#1077;&#1082;&#1091;" TargetMode="External"/><Relationship Id="rId46" Type="http://schemas.openxmlformats.org/officeDocument/2006/relationships/hyperlink" Target="../03_2023/&#1054;&#1090;&#1082;&#1088;&#1099;&#1090;&#1100;%20&#1082;&#1072;&#1088;&#1090;&#1086;&#1090;&#1077;&#1082;&#1091;" TargetMode="External"/><Relationship Id="rId67" Type="http://schemas.openxmlformats.org/officeDocument/2006/relationships/hyperlink" Target="../03_2023/&#1054;&#1090;&#1082;&#1088;&#1099;&#1090;&#1100;%20&#1082;&#1072;&#1088;&#1090;&#1086;&#1090;&#1077;&#1082;&#1091;" TargetMode="External"/><Relationship Id="rId116" Type="http://schemas.openxmlformats.org/officeDocument/2006/relationships/hyperlink" Target="../03_2023/&#1054;&#1090;&#1082;&#1088;&#1099;&#1090;&#1100;%20&#1082;&#1072;&#1088;&#1090;&#1086;&#1090;&#1077;&#1082;&#1091;" TargetMode="External"/><Relationship Id="rId137" Type="http://schemas.openxmlformats.org/officeDocument/2006/relationships/hyperlink" Target="../03_2023/&#1054;&#1090;&#1082;&#1088;&#1099;&#1090;&#1100;%20&#1082;&#1072;&#1088;&#1090;&#1086;&#1090;&#1077;&#1082;&#1091;" TargetMode="External"/><Relationship Id="rId20" Type="http://schemas.openxmlformats.org/officeDocument/2006/relationships/hyperlink" Target="../03_2023/&#1054;&#1090;&#1082;&#1088;&#1099;&#1090;&#1100;%20&#1082;&#1072;&#1088;&#1090;&#1086;&#1090;&#1077;&#1082;&#1091;" TargetMode="External"/><Relationship Id="rId41" Type="http://schemas.openxmlformats.org/officeDocument/2006/relationships/hyperlink" Target="../03_2023/&#1054;&#1090;&#1082;&#1088;&#1099;&#1090;&#1100;%20&#1082;&#1072;&#1088;&#1090;&#1086;&#1090;&#1077;&#1082;&#1091;" TargetMode="External"/><Relationship Id="rId62" Type="http://schemas.openxmlformats.org/officeDocument/2006/relationships/hyperlink" Target="../03_2023/&#1054;&#1090;&#1082;&#1088;&#1099;&#1090;&#1100;%20&#1082;&#1072;&#1088;&#1090;&#1086;&#1090;&#1077;&#1082;&#1091;" TargetMode="External"/><Relationship Id="rId83" Type="http://schemas.openxmlformats.org/officeDocument/2006/relationships/hyperlink" Target="../03_2023/&#1054;&#1090;&#1082;&#1088;&#1099;&#1090;&#1100;%20&#1082;&#1072;&#1088;&#1090;&#1086;&#1090;&#1077;&#1082;&#1091;" TargetMode="External"/><Relationship Id="rId88" Type="http://schemas.openxmlformats.org/officeDocument/2006/relationships/hyperlink" Target="../03_2023/&#1054;&#1090;&#1082;&#1088;&#1099;&#1090;&#1100;%20&#1082;&#1072;&#1088;&#1090;&#1086;&#1090;&#1077;&#1082;&#1091;" TargetMode="External"/><Relationship Id="rId111" Type="http://schemas.openxmlformats.org/officeDocument/2006/relationships/hyperlink" Target="..\03_2023\&#1054;&#1090;&#1082;&#1088;&#1099;&#1090;&#1100;%20&#1082;&#1072;&#1088;&#1090;&#1086;&#1090;&#1077;&#1082;&#1091;" TargetMode="External"/><Relationship Id="rId132" Type="http://schemas.openxmlformats.org/officeDocument/2006/relationships/hyperlink" Target="..\03_2023\&#1054;&#1090;&#1082;&#1088;&#1099;&#1090;&#1100;%20&#1082;&#1072;&#1088;&#1090;&#1086;&#1090;&#1077;&#1082;&#1091;" TargetMode="External"/><Relationship Id="rId15" Type="http://schemas.openxmlformats.org/officeDocument/2006/relationships/hyperlink" Target="../03_2023/&#1054;&#1090;&#1082;&#1088;&#1099;&#1090;&#1100;%20&#1082;&#1072;&#1088;&#1090;&#1086;&#1090;&#1077;&#1082;&#1091;" TargetMode="External"/><Relationship Id="rId36" Type="http://schemas.openxmlformats.org/officeDocument/2006/relationships/hyperlink" Target="../03_2023/&#1054;&#1090;&#1082;&#1088;&#1099;&#1090;&#1100;%20&#1082;&#1072;&#1088;&#1090;&#1086;&#1090;&#1077;&#1082;&#1091;" TargetMode="External"/><Relationship Id="rId57" Type="http://schemas.openxmlformats.org/officeDocument/2006/relationships/hyperlink" Target="../03_2023/&#1054;&#1090;&#1082;&#1088;&#1099;&#1090;&#1100;%20&#1082;&#1072;&#1088;&#1090;&#1086;&#1090;&#1077;&#1082;&#1091;" TargetMode="External"/><Relationship Id="rId106" Type="http://schemas.openxmlformats.org/officeDocument/2006/relationships/hyperlink" Target="../03_2023/&#1054;&#1090;&#1082;&#1088;&#1099;&#1090;&#1100;%20&#1082;&#1072;&#1088;&#1090;&#1086;&#1090;&#1077;&#1082;&#1091;" TargetMode="External"/><Relationship Id="rId127" Type="http://schemas.openxmlformats.org/officeDocument/2006/relationships/hyperlink" Target="../03_2023/&#1054;&#1090;&#1082;&#1088;&#1099;&#1090;&#1100;%20&#1082;&#1072;&#1088;&#1090;&#1086;&#1090;&#1077;&#1082;&#1091;" TargetMode="External"/><Relationship Id="rId10" Type="http://schemas.openxmlformats.org/officeDocument/2006/relationships/hyperlink" Target="../03_2023/&#1054;&#1090;&#1082;&#1088;&#1099;&#1090;&#1100;%20&#1082;&#1072;&#1088;&#1090;&#1086;&#1090;&#1077;&#1082;&#1091;" TargetMode="External"/><Relationship Id="rId31" Type="http://schemas.openxmlformats.org/officeDocument/2006/relationships/hyperlink" Target="../03_2023/&#1054;&#1090;&#1082;&#1088;&#1099;&#1090;&#1100;%20&#1082;&#1072;&#1088;&#1090;&#1086;&#1090;&#1077;&#1082;&#1091;" TargetMode="External"/><Relationship Id="rId52" Type="http://schemas.openxmlformats.org/officeDocument/2006/relationships/hyperlink" Target="../03_2023/&#1054;&#1090;&#1082;&#1088;&#1099;&#1090;&#1100;%20&#1082;&#1072;&#1088;&#1090;&#1086;&#1090;&#1077;&#1082;&#1091;" TargetMode="External"/><Relationship Id="rId73" Type="http://schemas.openxmlformats.org/officeDocument/2006/relationships/hyperlink" Target="../03_2023/&#1054;&#1090;&#1082;&#1088;&#1099;&#1090;&#1100;%20&#1082;&#1072;&#1088;&#1090;&#1086;&#1090;&#1077;&#1082;&#1091;" TargetMode="External"/><Relationship Id="rId78" Type="http://schemas.openxmlformats.org/officeDocument/2006/relationships/hyperlink" Target="../03_2023/&#1054;&#1090;&#1082;&#1088;&#1099;&#1090;&#1100;%20&#1082;&#1072;&#1088;&#1090;&#1086;&#1090;&#1077;&#1082;&#1091;" TargetMode="External"/><Relationship Id="rId94" Type="http://schemas.openxmlformats.org/officeDocument/2006/relationships/hyperlink" Target="../03_2023/&#1054;&#1090;&#1082;&#1088;&#1099;&#1090;&#1100;%20&#1082;&#1072;&#1088;&#1090;&#1086;&#1090;&#1077;&#1082;&#1091;" TargetMode="External"/><Relationship Id="rId99" Type="http://schemas.openxmlformats.org/officeDocument/2006/relationships/hyperlink" Target="..\03_2023\&#1054;&#1090;&#1082;&#1088;&#1099;&#1090;&#1100;%20&#1082;&#1072;&#1088;&#1090;&#1086;&#1090;&#1077;&#1082;&#1091;" TargetMode="External"/><Relationship Id="rId101" Type="http://schemas.openxmlformats.org/officeDocument/2006/relationships/hyperlink" Target="../03_2023/&#1054;&#1090;&#1082;&#1088;&#1099;&#1090;&#1100;%20&#1082;&#1072;&#1088;&#1090;&#1086;&#1090;&#1077;&#1082;&#1091;" TargetMode="External"/><Relationship Id="rId122" Type="http://schemas.openxmlformats.org/officeDocument/2006/relationships/hyperlink" Target="../03_2023/&#1054;&#1090;&#1082;&#1088;&#1099;&#1090;&#1100;%20&#1082;&#1072;&#1088;&#1090;&#1086;&#1090;&#1077;&#1082;&#1091;" TargetMode="External"/><Relationship Id="rId4" Type="http://schemas.openxmlformats.org/officeDocument/2006/relationships/hyperlink" Target="../03_2023/&#1054;&#1090;&#1082;&#1088;&#1099;&#1090;&#1100;%20&#1082;&#1072;&#1088;&#1090;&#1086;&#1090;&#1077;&#1082;&#1091;" TargetMode="External"/><Relationship Id="rId9" Type="http://schemas.openxmlformats.org/officeDocument/2006/relationships/hyperlink" Target="../03_2023/&#1054;&#1090;&#1082;&#1088;&#1099;&#1090;&#1100;%20&#1082;&#1072;&#1088;&#1090;&#1086;&#1090;&#1077;&#1082;&#1091;" TargetMode="External"/><Relationship Id="rId26" Type="http://schemas.openxmlformats.org/officeDocument/2006/relationships/hyperlink" Target="../03_2023/&#1054;&#1090;&#1082;&#1088;&#1099;&#1090;&#1100;%20&#1082;&#1072;&#1088;&#1090;&#1086;&#1090;&#1077;&#1082;&#1091;" TargetMode="External"/><Relationship Id="rId47" Type="http://schemas.openxmlformats.org/officeDocument/2006/relationships/hyperlink" Target="../03_2023/&#1054;&#1090;&#1082;&#1088;&#1099;&#1090;&#1100;%20&#1082;&#1072;&#1088;&#1090;&#1086;&#1090;&#1077;&#1082;&#1091;" TargetMode="External"/><Relationship Id="rId68" Type="http://schemas.openxmlformats.org/officeDocument/2006/relationships/hyperlink" Target="../03_2023/&#1054;&#1090;&#1082;&#1088;&#1099;&#1090;&#1100;%20&#1082;&#1072;&#1088;&#1090;&#1086;&#1090;&#1077;&#1082;&#1091;" TargetMode="External"/><Relationship Id="rId89" Type="http://schemas.openxmlformats.org/officeDocument/2006/relationships/hyperlink" Target="../03_2023/&#1054;&#1090;&#1082;&#1088;&#1099;&#1090;&#1100;%20&#1082;&#1072;&#1088;&#1090;&#1086;&#1090;&#1077;&#1082;&#1091;" TargetMode="External"/><Relationship Id="rId112" Type="http://schemas.openxmlformats.org/officeDocument/2006/relationships/hyperlink" Target="../03_2023/&#1054;&#1090;&#1082;&#1088;&#1099;&#1090;&#1100;%20&#1082;&#1072;&#1088;&#1090;&#1086;&#1090;&#1077;&#1082;&#1091;" TargetMode="External"/><Relationship Id="rId133" Type="http://schemas.openxmlformats.org/officeDocument/2006/relationships/hyperlink" Target="../03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="60" zoomScaleNormal="60" workbookViewId="0">
      <selection activeCell="N43" sqref="N43"/>
    </sheetView>
  </sheetViews>
  <sheetFormatPr defaultRowHeight="12.75" x14ac:dyDescent="0.2"/>
  <cols>
    <col min="1" max="1" width="4.7109375" style="148" customWidth="1"/>
    <col min="2" max="2" width="28.28515625" style="249" customWidth="1"/>
    <col min="3" max="3" width="18.7109375" style="148" customWidth="1"/>
    <col min="4" max="4" width="12.140625" style="148" customWidth="1"/>
    <col min="5" max="5" width="10" style="148" customWidth="1"/>
    <col min="6" max="6" width="8.28515625" style="148" customWidth="1"/>
    <col min="7" max="7" width="12.140625" style="148" customWidth="1"/>
    <col min="8" max="8" width="10.28515625" style="148" customWidth="1"/>
    <col min="9" max="9" width="8.7109375" style="148" customWidth="1"/>
    <col min="10" max="10" width="8.140625" style="148" customWidth="1"/>
    <col min="11" max="11" width="12" style="148" customWidth="1"/>
    <col min="12" max="12" width="9.140625" style="148"/>
    <col min="13" max="13" width="11.5703125" style="148" bestFit="1" customWidth="1"/>
    <col min="14" max="14" width="15.28515625" style="148" customWidth="1"/>
    <col min="15" max="17" width="17.28515625" style="148" customWidth="1"/>
    <col min="18" max="16384" width="9.140625" style="148"/>
  </cols>
  <sheetData>
    <row r="1" spans="1:17" ht="15.75" x14ac:dyDescent="0.2">
      <c r="A1" s="393" t="s">
        <v>338</v>
      </c>
      <c r="B1" s="393"/>
      <c r="C1" s="393"/>
      <c r="D1" s="393"/>
      <c r="E1" s="393"/>
      <c r="F1" s="393"/>
      <c r="G1" s="393"/>
      <c r="H1" s="516"/>
      <c r="I1" s="516"/>
      <c r="J1" s="516"/>
      <c r="K1" s="516"/>
      <c r="L1" s="516"/>
      <c r="M1" s="516"/>
      <c r="N1" s="516"/>
      <c r="O1" s="268"/>
      <c r="P1" s="268"/>
      <c r="Q1" s="268"/>
    </row>
    <row r="2" spans="1:17" s="239" customFormat="1" ht="17.25" customHeight="1" x14ac:dyDescent="0.25">
      <c r="A2" s="394" t="s">
        <v>231</v>
      </c>
      <c r="B2" s="394"/>
      <c r="C2" s="394"/>
      <c r="D2" s="394"/>
      <c r="E2" s="394"/>
      <c r="F2" s="394"/>
      <c r="G2" s="394"/>
      <c r="H2" s="515"/>
      <c r="I2" s="515"/>
      <c r="J2" s="515"/>
      <c r="K2" s="515"/>
      <c r="L2" s="515"/>
      <c r="M2" s="515"/>
      <c r="N2" s="515"/>
      <c r="O2" s="269"/>
      <c r="P2" s="269"/>
      <c r="Q2" s="269"/>
    </row>
    <row r="3" spans="1:17" s="240" customFormat="1" ht="63" x14ac:dyDescent="0.25">
      <c r="A3" s="317" t="s">
        <v>49</v>
      </c>
      <c r="B3" s="317" t="s">
        <v>2</v>
      </c>
      <c r="C3" s="317" t="s">
        <v>77</v>
      </c>
      <c r="D3" s="317" t="s">
        <v>337</v>
      </c>
      <c r="E3" s="333" t="s">
        <v>336</v>
      </c>
      <c r="F3" s="369"/>
      <c r="G3" s="369"/>
      <c r="H3" s="333" t="s">
        <v>335</v>
      </c>
      <c r="I3" s="369"/>
      <c r="J3" s="334"/>
      <c r="K3" s="333" t="s">
        <v>334</v>
      </c>
      <c r="L3" s="369"/>
      <c r="M3" s="334"/>
      <c r="N3" s="266" t="s">
        <v>333</v>
      </c>
      <c r="O3" s="266" t="s">
        <v>332</v>
      </c>
      <c r="P3" s="266" t="s">
        <v>331</v>
      </c>
      <c r="Q3" s="266" t="s">
        <v>330</v>
      </c>
    </row>
    <row r="4" spans="1:17" s="240" customFormat="1" ht="15.75" x14ac:dyDescent="0.25">
      <c r="A4" s="319"/>
      <c r="B4" s="319"/>
      <c r="C4" s="319"/>
      <c r="D4" s="319"/>
      <c r="E4" s="317" t="s">
        <v>77</v>
      </c>
      <c r="F4" s="333" t="s">
        <v>204</v>
      </c>
      <c r="G4" s="369"/>
      <c r="H4" s="317" t="s">
        <v>77</v>
      </c>
      <c r="I4" s="333" t="s">
        <v>204</v>
      </c>
      <c r="J4" s="334"/>
      <c r="K4" s="317" t="s">
        <v>77</v>
      </c>
      <c r="L4" s="333" t="s">
        <v>204</v>
      </c>
      <c r="M4" s="334"/>
      <c r="N4" s="317" t="s">
        <v>77</v>
      </c>
      <c r="O4" s="317" t="s">
        <v>77</v>
      </c>
      <c r="P4" s="317" t="s">
        <v>77</v>
      </c>
      <c r="Q4" s="317" t="s">
        <v>77</v>
      </c>
    </row>
    <row r="5" spans="1:17" s="240" customFormat="1" ht="32.25" thickBot="1" x14ac:dyDescent="0.3">
      <c r="A5" s="327"/>
      <c r="B5" s="327"/>
      <c r="C5" s="327"/>
      <c r="D5" s="327"/>
      <c r="E5" s="327"/>
      <c r="F5" s="267" t="s">
        <v>329</v>
      </c>
      <c r="G5" s="267" t="s">
        <v>328</v>
      </c>
      <c r="H5" s="327"/>
      <c r="I5" s="267" t="s">
        <v>329</v>
      </c>
      <c r="J5" s="267" t="s">
        <v>328</v>
      </c>
      <c r="K5" s="327"/>
      <c r="L5" s="267" t="s">
        <v>329</v>
      </c>
      <c r="M5" s="267" t="s">
        <v>328</v>
      </c>
      <c r="N5" s="392"/>
      <c r="O5" s="392"/>
      <c r="P5" s="392"/>
      <c r="Q5" s="392"/>
    </row>
    <row r="6" spans="1:17" s="242" customFormat="1" ht="111" customHeight="1" thickTop="1" x14ac:dyDescent="0.25">
      <c r="A6" s="241">
        <v>1</v>
      </c>
      <c r="B6" s="241">
        <v>2</v>
      </c>
      <c r="C6" s="241" t="s">
        <v>327</v>
      </c>
      <c r="D6" s="241">
        <v>4</v>
      </c>
      <c r="E6" s="241" t="s">
        <v>326</v>
      </c>
      <c r="F6" s="241">
        <v>6</v>
      </c>
      <c r="G6" s="241">
        <v>7</v>
      </c>
      <c r="H6" s="241" t="s">
        <v>325</v>
      </c>
      <c r="I6" s="241">
        <v>9</v>
      </c>
      <c r="J6" s="241">
        <v>10</v>
      </c>
      <c r="K6" s="241" t="s">
        <v>324</v>
      </c>
      <c r="L6" s="241">
        <v>12</v>
      </c>
      <c r="M6" s="241">
        <v>13</v>
      </c>
      <c r="N6" s="265">
        <v>15</v>
      </c>
      <c r="O6" s="265" t="s">
        <v>323</v>
      </c>
      <c r="P6" s="265" t="s">
        <v>323</v>
      </c>
      <c r="Q6" s="265" t="s">
        <v>323</v>
      </c>
    </row>
    <row r="7" spans="1:17" s="240" customFormat="1" ht="15.75" x14ac:dyDescent="0.25">
      <c r="A7" s="243"/>
      <c r="B7" s="266"/>
      <c r="C7" s="266"/>
      <c r="D7" s="266">
        <v>1</v>
      </c>
      <c r="E7" s="266"/>
      <c r="F7" s="266">
        <v>2</v>
      </c>
      <c r="G7" s="266">
        <v>3</v>
      </c>
      <c r="H7" s="266"/>
      <c r="I7" s="266">
        <v>4</v>
      </c>
      <c r="J7" s="266">
        <v>5</v>
      </c>
      <c r="K7" s="266"/>
      <c r="L7" s="266">
        <v>6</v>
      </c>
      <c r="M7" s="266">
        <v>7</v>
      </c>
      <c r="N7" s="266">
        <v>8</v>
      </c>
      <c r="O7" s="266">
        <v>9</v>
      </c>
      <c r="P7" s="266">
        <v>10</v>
      </c>
      <c r="Q7" s="266">
        <v>11</v>
      </c>
    </row>
    <row r="8" spans="1:17" s="244" customFormat="1" ht="15.75" x14ac:dyDescent="0.25">
      <c r="A8" s="134">
        <v>1</v>
      </c>
      <c r="B8" s="135" t="s">
        <v>75</v>
      </c>
      <c r="C8" s="146">
        <f>SUM(N8,K8,H8,D8,E8)</f>
        <v>177</v>
      </c>
      <c r="D8" s="146">
        <v>1</v>
      </c>
      <c r="E8" s="140">
        <f>F8+G8</f>
        <v>7</v>
      </c>
      <c r="F8" s="144">
        <v>4</v>
      </c>
      <c r="G8" s="144">
        <v>3</v>
      </c>
      <c r="H8" s="140">
        <f>I8+J8</f>
        <v>15</v>
      </c>
      <c r="I8" s="144">
        <v>3</v>
      </c>
      <c r="J8" s="144">
        <v>12</v>
      </c>
      <c r="K8" s="140">
        <f>L8+M8</f>
        <v>21</v>
      </c>
      <c r="L8" s="144">
        <v>4</v>
      </c>
      <c r="M8" s="144">
        <v>17</v>
      </c>
      <c r="N8" s="146">
        <v>133</v>
      </c>
      <c r="O8" s="146">
        <v>2182</v>
      </c>
      <c r="P8" s="146">
        <v>0</v>
      </c>
      <c r="Q8" s="146">
        <v>32</v>
      </c>
    </row>
    <row r="9" spans="1:17" s="244" customFormat="1" ht="15.75" x14ac:dyDescent="0.25">
      <c r="A9" s="137">
        <v>2</v>
      </c>
      <c r="B9" s="138" t="s">
        <v>74</v>
      </c>
      <c r="C9" s="245">
        <f>SUM(N9,K9,H9,D9,E9)</f>
        <v>198</v>
      </c>
      <c r="D9" s="245">
        <v>0</v>
      </c>
      <c r="E9" s="245">
        <f>F9+G9</f>
        <v>4</v>
      </c>
      <c r="F9" s="213">
        <v>3</v>
      </c>
      <c r="G9" s="213">
        <v>1</v>
      </c>
      <c r="H9" s="514">
        <f>I9+J9</f>
        <v>33</v>
      </c>
      <c r="I9" s="213">
        <v>20</v>
      </c>
      <c r="J9" s="213">
        <v>13</v>
      </c>
      <c r="K9" s="514">
        <f>L9+M9</f>
        <v>133</v>
      </c>
      <c r="L9" s="213">
        <v>52</v>
      </c>
      <c r="M9" s="213">
        <v>81</v>
      </c>
      <c r="N9" s="245">
        <v>28</v>
      </c>
      <c r="O9" s="245">
        <v>1257</v>
      </c>
      <c r="P9" s="245">
        <v>0</v>
      </c>
      <c r="Q9" s="245">
        <v>17</v>
      </c>
    </row>
    <row r="10" spans="1:17" s="244" customFormat="1" ht="15.75" x14ac:dyDescent="0.25">
      <c r="A10" s="134">
        <v>3</v>
      </c>
      <c r="B10" s="135" t="s">
        <v>73</v>
      </c>
      <c r="C10" s="146">
        <f>SUM(N10,K10,H10,D10,E10)</f>
        <v>279</v>
      </c>
      <c r="D10" s="146">
        <v>1</v>
      </c>
      <c r="E10" s="140">
        <f>F10+G10</f>
        <v>23</v>
      </c>
      <c r="F10" s="144">
        <v>19</v>
      </c>
      <c r="G10" s="144">
        <v>4</v>
      </c>
      <c r="H10" s="140">
        <f>I10+J10</f>
        <v>47</v>
      </c>
      <c r="I10" s="144">
        <v>39</v>
      </c>
      <c r="J10" s="144">
        <v>8</v>
      </c>
      <c r="K10" s="140">
        <f>L10+M10</f>
        <v>46</v>
      </c>
      <c r="L10" s="144">
        <v>30</v>
      </c>
      <c r="M10" s="144">
        <v>16</v>
      </c>
      <c r="N10" s="146">
        <v>162</v>
      </c>
      <c r="O10" s="146">
        <v>3224</v>
      </c>
      <c r="P10" s="146">
        <v>0</v>
      </c>
      <c r="Q10" s="146">
        <v>46</v>
      </c>
    </row>
    <row r="11" spans="1:17" s="244" customFormat="1" ht="15.75" x14ac:dyDescent="0.25">
      <c r="A11" s="137">
        <v>4</v>
      </c>
      <c r="B11" s="138" t="s">
        <v>72</v>
      </c>
      <c r="C11" s="245">
        <f>SUM(N11,K11,H11,D11,E11)</f>
        <v>1679</v>
      </c>
      <c r="D11" s="245">
        <v>11</v>
      </c>
      <c r="E11" s="245">
        <f>F11+G11</f>
        <v>70</v>
      </c>
      <c r="F11" s="213">
        <v>49</v>
      </c>
      <c r="G11" s="213">
        <v>21</v>
      </c>
      <c r="H11" s="514">
        <f>I11+J11</f>
        <v>1129</v>
      </c>
      <c r="I11" s="213">
        <v>874</v>
      </c>
      <c r="J11" s="213">
        <v>255</v>
      </c>
      <c r="K11" s="514">
        <f>L11+M11</f>
        <v>205</v>
      </c>
      <c r="L11" s="213">
        <v>94</v>
      </c>
      <c r="M11" s="213">
        <v>111</v>
      </c>
      <c r="N11" s="245">
        <v>264</v>
      </c>
      <c r="O11" s="245">
        <v>8553</v>
      </c>
      <c r="P11" s="245">
        <v>12</v>
      </c>
      <c r="Q11" s="245">
        <v>100</v>
      </c>
    </row>
    <row r="12" spans="1:17" s="244" customFormat="1" ht="15.75" x14ac:dyDescent="0.25">
      <c r="A12" s="134">
        <v>5</v>
      </c>
      <c r="B12" s="135" t="s">
        <v>71</v>
      </c>
      <c r="C12" s="146">
        <f>SUM(N12,K12,H12,D12,E12)</f>
        <v>651</v>
      </c>
      <c r="D12" s="146">
        <v>10</v>
      </c>
      <c r="E12" s="140">
        <f>F12+G12</f>
        <v>17</v>
      </c>
      <c r="F12" s="144">
        <v>12</v>
      </c>
      <c r="G12" s="144">
        <v>5</v>
      </c>
      <c r="H12" s="140">
        <f>I12+J12</f>
        <v>201</v>
      </c>
      <c r="I12" s="144">
        <v>172</v>
      </c>
      <c r="J12" s="144">
        <v>29</v>
      </c>
      <c r="K12" s="140">
        <f>L12+M12</f>
        <v>178</v>
      </c>
      <c r="L12" s="144">
        <v>107</v>
      </c>
      <c r="M12" s="144">
        <v>71</v>
      </c>
      <c r="N12" s="146">
        <v>245</v>
      </c>
      <c r="O12" s="146">
        <v>6367</v>
      </c>
      <c r="P12" s="146">
        <v>5</v>
      </c>
      <c r="Q12" s="146">
        <v>92</v>
      </c>
    </row>
    <row r="13" spans="1:17" s="244" customFormat="1" ht="15.75" x14ac:dyDescent="0.25">
      <c r="A13" s="137">
        <v>6</v>
      </c>
      <c r="B13" s="138" t="s">
        <v>10</v>
      </c>
      <c r="C13" s="245">
        <f>SUM(N13,K13,H13,D13,E13)</f>
        <v>1379</v>
      </c>
      <c r="D13" s="245">
        <v>6</v>
      </c>
      <c r="E13" s="245">
        <f>F13+G13</f>
        <v>36</v>
      </c>
      <c r="F13" s="213">
        <v>28</v>
      </c>
      <c r="G13" s="213">
        <v>8</v>
      </c>
      <c r="H13" s="514">
        <f>I13+J13</f>
        <v>386</v>
      </c>
      <c r="I13" s="213">
        <v>290</v>
      </c>
      <c r="J13" s="213">
        <v>96</v>
      </c>
      <c r="K13" s="514">
        <f>L13+M13</f>
        <v>708</v>
      </c>
      <c r="L13" s="213">
        <v>332</v>
      </c>
      <c r="M13" s="213">
        <v>376</v>
      </c>
      <c r="N13" s="245">
        <v>243</v>
      </c>
      <c r="O13" s="245">
        <v>7907</v>
      </c>
      <c r="P13" s="245">
        <v>7</v>
      </c>
      <c r="Q13" s="245">
        <v>106</v>
      </c>
    </row>
    <row r="14" spans="1:17" s="244" customFormat="1" ht="15.75" x14ac:dyDescent="0.25">
      <c r="A14" s="134">
        <v>7</v>
      </c>
      <c r="B14" s="135" t="s">
        <v>11</v>
      </c>
      <c r="C14" s="146">
        <f>SUM(N14,K14,H14,D14,E14)</f>
        <v>342</v>
      </c>
      <c r="D14" s="146">
        <v>0</v>
      </c>
      <c r="E14" s="140">
        <f>F14+G14</f>
        <v>7</v>
      </c>
      <c r="F14" s="144">
        <v>3</v>
      </c>
      <c r="G14" s="144">
        <v>4</v>
      </c>
      <c r="H14" s="140">
        <f>I14+J14</f>
        <v>75</v>
      </c>
      <c r="I14" s="144">
        <v>54</v>
      </c>
      <c r="J14" s="144">
        <v>21</v>
      </c>
      <c r="K14" s="140">
        <f>L14+M14</f>
        <v>202</v>
      </c>
      <c r="L14" s="144">
        <v>85</v>
      </c>
      <c r="M14" s="144">
        <v>117</v>
      </c>
      <c r="N14" s="146">
        <v>58</v>
      </c>
      <c r="O14" s="146">
        <v>3003</v>
      </c>
      <c r="P14" s="146">
        <v>0</v>
      </c>
      <c r="Q14" s="146">
        <v>44</v>
      </c>
    </row>
    <row r="15" spans="1:17" s="244" customFormat="1" ht="15.75" x14ac:dyDescent="0.25">
      <c r="A15" s="137">
        <v>8</v>
      </c>
      <c r="B15" s="138" t="s">
        <v>12</v>
      </c>
      <c r="C15" s="245">
        <f>SUM(N15,K15,H15,D15,E15)</f>
        <v>214</v>
      </c>
      <c r="D15" s="245">
        <v>3</v>
      </c>
      <c r="E15" s="245">
        <f>F15+G15</f>
        <v>7</v>
      </c>
      <c r="F15" s="213">
        <v>6</v>
      </c>
      <c r="G15" s="213">
        <v>1</v>
      </c>
      <c r="H15" s="514">
        <f>I15+J15</f>
        <v>34</v>
      </c>
      <c r="I15" s="213">
        <v>22</v>
      </c>
      <c r="J15" s="213">
        <v>12</v>
      </c>
      <c r="K15" s="514">
        <f>L15+M15</f>
        <v>75</v>
      </c>
      <c r="L15" s="213">
        <v>22</v>
      </c>
      <c r="M15" s="213">
        <v>53</v>
      </c>
      <c r="N15" s="245">
        <v>95</v>
      </c>
      <c r="O15" s="245">
        <v>2696</v>
      </c>
      <c r="P15" s="245">
        <v>1</v>
      </c>
      <c r="Q15" s="245">
        <v>28</v>
      </c>
    </row>
    <row r="16" spans="1:17" s="244" customFormat="1" ht="15.75" x14ac:dyDescent="0.25">
      <c r="A16" s="134">
        <v>9</v>
      </c>
      <c r="B16" s="135" t="s">
        <v>13</v>
      </c>
      <c r="C16" s="146">
        <f>SUM(N16,K16,H16,D16,E16)</f>
        <v>435</v>
      </c>
      <c r="D16" s="146">
        <v>6</v>
      </c>
      <c r="E16" s="140">
        <f>F16+G16</f>
        <v>16</v>
      </c>
      <c r="F16" s="144">
        <v>10</v>
      </c>
      <c r="G16" s="144">
        <v>6</v>
      </c>
      <c r="H16" s="140">
        <f>I16+J16</f>
        <v>113</v>
      </c>
      <c r="I16" s="144">
        <v>91</v>
      </c>
      <c r="J16" s="144">
        <v>22</v>
      </c>
      <c r="K16" s="140">
        <f>L16+M16</f>
        <v>177</v>
      </c>
      <c r="L16" s="144">
        <v>77</v>
      </c>
      <c r="M16" s="144">
        <v>100</v>
      </c>
      <c r="N16" s="146">
        <v>123</v>
      </c>
      <c r="O16" s="146">
        <v>3166</v>
      </c>
      <c r="P16" s="146">
        <v>2</v>
      </c>
      <c r="Q16" s="146">
        <v>44</v>
      </c>
    </row>
    <row r="17" spans="1:17" s="244" customFormat="1" ht="15.75" x14ac:dyDescent="0.25">
      <c r="A17" s="137">
        <v>10</v>
      </c>
      <c r="B17" s="138" t="s">
        <v>14</v>
      </c>
      <c r="C17" s="245">
        <f>SUM(N17,K17,H17,D17,E17)</f>
        <v>87</v>
      </c>
      <c r="D17" s="245">
        <v>0</v>
      </c>
      <c r="E17" s="245">
        <f>F17+G17</f>
        <v>7</v>
      </c>
      <c r="F17" s="213">
        <v>5</v>
      </c>
      <c r="G17" s="213">
        <v>2</v>
      </c>
      <c r="H17" s="514">
        <f>I17+J17</f>
        <v>12</v>
      </c>
      <c r="I17" s="213">
        <v>6</v>
      </c>
      <c r="J17" s="213">
        <v>6</v>
      </c>
      <c r="K17" s="514">
        <f>L17+M17</f>
        <v>22</v>
      </c>
      <c r="L17" s="213">
        <v>10</v>
      </c>
      <c r="M17" s="213">
        <v>12</v>
      </c>
      <c r="N17" s="245">
        <v>46</v>
      </c>
      <c r="O17" s="245">
        <v>988</v>
      </c>
      <c r="P17" s="245">
        <v>0</v>
      </c>
      <c r="Q17" s="245">
        <v>11</v>
      </c>
    </row>
    <row r="18" spans="1:17" s="244" customFormat="1" ht="15.75" x14ac:dyDescent="0.25">
      <c r="A18" s="134">
        <v>11</v>
      </c>
      <c r="B18" s="135" t="s">
        <v>15</v>
      </c>
      <c r="C18" s="146">
        <f>SUM(N18,K18,H18,D18,E18)</f>
        <v>378</v>
      </c>
      <c r="D18" s="146">
        <v>2</v>
      </c>
      <c r="E18" s="140">
        <f>F18+G18</f>
        <v>6</v>
      </c>
      <c r="F18" s="144">
        <v>5</v>
      </c>
      <c r="G18" s="144">
        <v>1</v>
      </c>
      <c r="H18" s="140">
        <f>I18+J18</f>
        <v>147</v>
      </c>
      <c r="I18" s="144">
        <v>103</v>
      </c>
      <c r="J18" s="144">
        <v>44</v>
      </c>
      <c r="K18" s="140">
        <f>L18+M18</f>
        <v>157</v>
      </c>
      <c r="L18" s="144">
        <v>74</v>
      </c>
      <c r="M18" s="144">
        <v>83</v>
      </c>
      <c r="N18" s="146">
        <v>66</v>
      </c>
      <c r="O18" s="146">
        <v>1946</v>
      </c>
      <c r="P18" s="146">
        <v>2</v>
      </c>
      <c r="Q18" s="146">
        <v>15</v>
      </c>
    </row>
    <row r="19" spans="1:17" s="244" customFormat="1" ht="15.75" x14ac:dyDescent="0.25">
      <c r="A19" s="137">
        <v>12</v>
      </c>
      <c r="B19" s="138" t="s">
        <v>16</v>
      </c>
      <c r="C19" s="245">
        <f>SUM(N19,K19,H19,D19,E19)</f>
        <v>449</v>
      </c>
      <c r="D19" s="245">
        <v>7</v>
      </c>
      <c r="E19" s="245">
        <f>F19+G19</f>
        <v>14</v>
      </c>
      <c r="F19" s="213">
        <v>7</v>
      </c>
      <c r="G19" s="213">
        <v>7</v>
      </c>
      <c r="H19" s="514">
        <f>I19+J19</f>
        <v>90</v>
      </c>
      <c r="I19" s="213">
        <v>70</v>
      </c>
      <c r="J19" s="213">
        <v>20</v>
      </c>
      <c r="K19" s="514">
        <f>L19+M19</f>
        <v>253</v>
      </c>
      <c r="L19" s="213">
        <v>91</v>
      </c>
      <c r="M19" s="213">
        <v>162</v>
      </c>
      <c r="N19" s="245">
        <v>85</v>
      </c>
      <c r="O19" s="245">
        <v>3020</v>
      </c>
      <c r="P19" s="245">
        <v>1</v>
      </c>
      <c r="Q19" s="245">
        <v>49</v>
      </c>
    </row>
    <row r="20" spans="1:17" s="244" customFormat="1" ht="15.75" x14ac:dyDescent="0.25">
      <c r="A20" s="134">
        <v>13</v>
      </c>
      <c r="B20" s="135" t="s">
        <v>17</v>
      </c>
      <c r="C20" s="146">
        <f>SUM(N20,K20,H20,D20,E20)</f>
        <v>227</v>
      </c>
      <c r="D20" s="146">
        <v>3</v>
      </c>
      <c r="E20" s="140">
        <f>F20+G20</f>
        <v>3</v>
      </c>
      <c r="F20" s="144">
        <v>3</v>
      </c>
      <c r="G20" s="144">
        <v>0</v>
      </c>
      <c r="H20" s="140">
        <f>I20+J20</f>
        <v>10</v>
      </c>
      <c r="I20" s="144">
        <v>5</v>
      </c>
      <c r="J20" s="144">
        <v>5</v>
      </c>
      <c r="K20" s="140">
        <f>L20+M20</f>
        <v>166</v>
      </c>
      <c r="L20" s="144">
        <v>61</v>
      </c>
      <c r="M20" s="144">
        <v>105</v>
      </c>
      <c r="N20" s="146">
        <v>45</v>
      </c>
      <c r="O20" s="146">
        <v>1044</v>
      </c>
      <c r="P20" s="146">
        <v>0</v>
      </c>
      <c r="Q20" s="146">
        <v>14</v>
      </c>
    </row>
    <row r="21" spans="1:17" s="244" customFormat="1" ht="15.75" x14ac:dyDescent="0.25">
      <c r="A21" s="137">
        <v>14</v>
      </c>
      <c r="B21" s="138" t="s">
        <v>18</v>
      </c>
      <c r="C21" s="245">
        <f>SUM(N21,K21,H21,D21,E21)</f>
        <v>201</v>
      </c>
      <c r="D21" s="245">
        <v>5</v>
      </c>
      <c r="E21" s="245">
        <f>F21+G21</f>
        <v>10</v>
      </c>
      <c r="F21" s="213">
        <v>7</v>
      </c>
      <c r="G21" s="213">
        <v>3</v>
      </c>
      <c r="H21" s="514">
        <f>I21+J21</f>
        <v>78</v>
      </c>
      <c r="I21" s="213">
        <v>66</v>
      </c>
      <c r="J21" s="213">
        <v>12</v>
      </c>
      <c r="K21" s="514">
        <f>L21+M21</f>
        <v>55</v>
      </c>
      <c r="L21" s="213">
        <v>28</v>
      </c>
      <c r="M21" s="213">
        <v>27</v>
      </c>
      <c r="N21" s="245">
        <v>53</v>
      </c>
      <c r="O21" s="245">
        <v>2107</v>
      </c>
      <c r="P21" s="245">
        <v>2</v>
      </c>
      <c r="Q21" s="245">
        <v>36</v>
      </c>
    </row>
    <row r="22" spans="1:17" s="244" customFormat="1" ht="15.75" x14ac:dyDescent="0.25">
      <c r="A22" s="134">
        <v>15</v>
      </c>
      <c r="B22" s="135" t="s">
        <v>19</v>
      </c>
      <c r="C22" s="146">
        <f>SUM(N22,K22,H22,D22,E22)</f>
        <v>167</v>
      </c>
      <c r="D22" s="146">
        <v>2</v>
      </c>
      <c r="E22" s="140">
        <f>F22+G22</f>
        <v>9</v>
      </c>
      <c r="F22" s="144">
        <v>8</v>
      </c>
      <c r="G22" s="144">
        <v>1</v>
      </c>
      <c r="H22" s="140">
        <f>I22+J22</f>
        <v>28</v>
      </c>
      <c r="I22" s="144">
        <v>13</v>
      </c>
      <c r="J22" s="144">
        <v>15</v>
      </c>
      <c r="K22" s="140">
        <f>L22+M22</f>
        <v>82</v>
      </c>
      <c r="L22" s="144">
        <v>36</v>
      </c>
      <c r="M22" s="144">
        <v>46</v>
      </c>
      <c r="N22" s="146">
        <v>46</v>
      </c>
      <c r="O22" s="146">
        <v>1669</v>
      </c>
      <c r="P22" s="146">
        <v>1</v>
      </c>
      <c r="Q22" s="146">
        <v>23</v>
      </c>
    </row>
    <row r="23" spans="1:17" s="244" customFormat="1" ht="15.75" x14ac:dyDescent="0.25">
      <c r="A23" s="137">
        <v>16</v>
      </c>
      <c r="B23" s="138" t="s">
        <v>20</v>
      </c>
      <c r="C23" s="245">
        <f>SUM(N23,K23,H23,D23,E23)</f>
        <v>324</v>
      </c>
      <c r="D23" s="245">
        <v>1</v>
      </c>
      <c r="E23" s="245">
        <f>F23+G23</f>
        <v>4</v>
      </c>
      <c r="F23" s="213">
        <v>3</v>
      </c>
      <c r="G23" s="213">
        <v>1</v>
      </c>
      <c r="H23" s="514">
        <f>I23+J23</f>
        <v>137</v>
      </c>
      <c r="I23" s="213">
        <v>97</v>
      </c>
      <c r="J23" s="213">
        <v>40</v>
      </c>
      <c r="K23" s="514">
        <f>L23+M23</f>
        <v>101</v>
      </c>
      <c r="L23" s="213">
        <v>13</v>
      </c>
      <c r="M23" s="213">
        <v>88</v>
      </c>
      <c r="N23" s="245">
        <v>81</v>
      </c>
      <c r="O23" s="245">
        <v>2405</v>
      </c>
      <c r="P23" s="245">
        <v>4</v>
      </c>
      <c r="Q23" s="245">
        <v>26</v>
      </c>
    </row>
    <row r="24" spans="1:17" s="244" customFormat="1" ht="15.75" x14ac:dyDescent="0.25">
      <c r="A24" s="134">
        <v>17</v>
      </c>
      <c r="B24" s="135" t="s">
        <v>21</v>
      </c>
      <c r="C24" s="146">
        <f>SUM(N24,K24,H24,D24,E24)</f>
        <v>205</v>
      </c>
      <c r="D24" s="146">
        <v>1</v>
      </c>
      <c r="E24" s="140">
        <f>F24+G24</f>
        <v>19</v>
      </c>
      <c r="F24" s="144">
        <v>12</v>
      </c>
      <c r="G24" s="144">
        <v>7</v>
      </c>
      <c r="H24" s="140">
        <f>I24+J24</f>
        <v>20</v>
      </c>
      <c r="I24" s="144">
        <v>10</v>
      </c>
      <c r="J24" s="144">
        <v>10</v>
      </c>
      <c r="K24" s="140">
        <f>L24+M24</f>
        <v>36</v>
      </c>
      <c r="L24" s="144">
        <v>8</v>
      </c>
      <c r="M24" s="144">
        <v>28</v>
      </c>
      <c r="N24" s="146">
        <v>129</v>
      </c>
      <c r="O24" s="146">
        <v>2970</v>
      </c>
      <c r="P24" s="146">
        <v>0</v>
      </c>
      <c r="Q24" s="146">
        <v>30</v>
      </c>
    </row>
    <row r="25" spans="1:17" s="244" customFormat="1" ht="15.75" x14ac:dyDescent="0.25">
      <c r="A25" s="137">
        <v>18</v>
      </c>
      <c r="B25" s="138" t="s">
        <v>22</v>
      </c>
      <c r="C25" s="245">
        <f>SUM(N25,K25,H25,D25,E25)</f>
        <v>780</v>
      </c>
      <c r="D25" s="245">
        <v>2</v>
      </c>
      <c r="E25" s="245">
        <f>F25+G25</f>
        <v>21</v>
      </c>
      <c r="F25" s="213">
        <v>14</v>
      </c>
      <c r="G25" s="213">
        <v>7</v>
      </c>
      <c r="H25" s="514">
        <f>I25+J25</f>
        <v>121</v>
      </c>
      <c r="I25" s="213">
        <v>88</v>
      </c>
      <c r="J25" s="213">
        <v>33</v>
      </c>
      <c r="K25" s="514">
        <f>L25+M25</f>
        <v>531</v>
      </c>
      <c r="L25" s="213">
        <v>193</v>
      </c>
      <c r="M25" s="213">
        <v>338</v>
      </c>
      <c r="N25" s="245">
        <v>105</v>
      </c>
      <c r="O25" s="245">
        <v>3485</v>
      </c>
      <c r="P25" s="245">
        <v>3</v>
      </c>
      <c r="Q25" s="245">
        <v>43</v>
      </c>
    </row>
    <row r="26" spans="1:17" s="246" customFormat="1" ht="15.75" x14ac:dyDescent="0.25">
      <c r="A26" s="325" t="s">
        <v>23</v>
      </c>
      <c r="B26" s="326"/>
      <c r="C26" s="146">
        <f>SUM(C8:C25)</f>
        <v>8172</v>
      </c>
      <c r="D26" s="146">
        <f>SUM(D8:D25)</f>
        <v>61</v>
      </c>
      <c r="E26" s="146">
        <f>SUM(E8:E25)</f>
        <v>280</v>
      </c>
      <c r="F26" s="146">
        <f>SUM(F8:F25)</f>
        <v>198</v>
      </c>
      <c r="G26" s="146">
        <f>SUM(G8:G25)</f>
        <v>82</v>
      </c>
      <c r="H26" s="146">
        <f>SUM(H8:H25)</f>
        <v>2676</v>
      </c>
      <c r="I26" s="146">
        <f>SUM(I8:I25)</f>
        <v>2023</v>
      </c>
      <c r="J26" s="146">
        <f>SUM(J8:J25)</f>
        <v>653</v>
      </c>
      <c r="K26" s="146">
        <f>SUM(K8:K25)</f>
        <v>3148</v>
      </c>
      <c r="L26" s="146">
        <f>SUM(L8:L25)</f>
        <v>1317</v>
      </c>
      <c r="M26" s="146">
        <f>SUM(M8:M25)</f>
        <v>1831</v>
      </c>
      <c r="N26" s="146">
        <f>SUM(N8:N25)</f>
        <v>2007</v>
      </c>
      <c r="O26" s="146">
        <f>SUM(O8:O25)</f>
        <v>57989</v>
      </c>
      <c r="P26" s="146">
        <f>SUM(P8:P25)</f>
        <v>40</v>
      </c>
      <c r="Q26" s="146">
        <f>SUM(Q8:Q25)</f>
        <v>756</v>
      </c>
    </row>
    <row r="27" spans="1:17" s="131" customFormat="1" ht="15.75" x14ac:dyDescent="0.25">
      <c r="B27" s="247"/>
    </row>
    <row r="28" spans="1:17" s="131" customFormat="1" ht="15.75" x14ac:dyDescent="0.25">
      <c r="A28" s="513" t="s">
        <v>322</v>
      </c>
      <c r="B28" s="513"/>
      <c r="C28" s="513"/>
      <c r="D28" s="513"/>
      <c r="E28" s="513"/>
      <c r="F28" s="513"/>
      <c r="G28" s="513"/>
    </row>
    <row r="30" spans="1:17" ht="15.75" x14ac:dyDescent="0.25">
      <c r="A30" s="142"/>
      <c r="B30" s="248"/>
    </row>
  </sheetData>
  <mergeCells count="21">
    <mergeCell ref="P4:P5"/>
    <mergeCell ref="K4:K5"/>
    <mergeCell ref="L4:M4"/>
    <mergeCell ref="C3:C5"/>
    <mergeCell ref="K3:M3"/>
    <mergeCell ref="D3:D5"/>
    <mergeCell ref="Q4:Q5"/>
    <mergeCell ref="I4:J4"/>
    <mergeCell ref="H3:J3"/>
    <mergeCell ref="E3:G3"/>
    <mergeCell ref="O4:O5"/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activeCell="E6" sqref="E6"/>
    </sheetView>
  </sheetViews>
  <sheetFormatPr defaultRowHeight="15.75" x14ac:dyDescent="0.25"/>
  <cols>
    <col min="1" max="1" width="6.7109375" style="131" customWidth="1"/>
    <col min="2" max="2" width="21.42578125" style="131" bestFit="1" customWidth="1"/>
    <col min="3" max="3" width="21.42578125" style="141" customWidth="1"/>
    <col min="4" max="4" width="17.5703125" style="141" customWidth="1"/>
    <col min="5" max="5" width="21" style="131" customWidth="1"/>
    <col min="6" max="6" width="20.140625" style="131" customWidth="1"/>
    <col min="7" max="7" width="9.140625" style="131"/>
    <col min="8" max="8" width="20" style="131" customWidth="1"/>
    <col min="9" max="11" width="9.140625" style="131"/>
    <col min="12" max="12" width="10.7109375" style="131" bestFit="1" customWidth="1"/>
    <col min="13" max="16384" width="9.140625" style="131"/>
  </cols>
  <sheetData>
    <row r="1" spans="1:6" ht="92.25" customHeight="1" x14ac:dyDescent="0.25">
      <c r="A1" s="316" t="s">
        <v>243</v>
      </c>
      <c r="B1" s="316"/>
      <c r="C1" s="316"/>
      <c r="D1" s="316"/>
      <c r="E1" s="316"/>
      <c r="F1" s="316"/>
    </row>
    <row r="2" spans="1:6" ht="16.5" customHeight="1" x14ac:dyDescent="0.25">
      <c r="A2" s="330" t="s">
        <v>1</v>
      </c>
      <c r="B2" s="311" t="s">
        <v>2</v>
      </c>
      <c r="C2" s="333" t="s">
        <v>199</v>
      </c>
      <c r="D2" s="334"/>
      <c r="E2" s="311" t="s">
        <v>200</v>
      </c>
      <c r="F2" s="311"/>
    </row>
    <row r="3" spans="1:6" x14ac:dyDescent="0.25">
      <c r="A3" s="330"/>
      <c r="B3" s="311"/>
      <c r="C3" s="317" t="s">
        <v>242</v>
      </c>
      <c r="D3" s="317" t="s">
        <v>201</v>
      </c>
      <c r="E3" s="317" t="s">
        <v>241</v>
      </c>
      <c r="F3" s="317" t="s">
        <v>202</v>
      </c>
    </row>
    <row r="4" spans="1:6" ht="58.5" customHeight="1" thickBot="1" x14ac:dyDescent="0.3">
      <c r="A4" s="331"/>
      <c r="B4" s="332"/>
      <c r="C4" s="327"/>
      <c r="D4" s="327"/>
      <c r="E4" s="327"/>
      <c r="F4" s="327"/>
    </row>
    <row r="5" spans="1:6" ht="16.5" thickTop="1" x14ac:dyDescent="0.25">
      <c r="A5" s="159">
        <v>1</v>
      </c>
      <c r="B5" s="160" t="s">
        <v>75</v>
      </c>
      <c r="C5" s="161">
        <v>21</v>
      </c>
      <c r="D5" s="161">
        <v>38</v>
      </c>
      <c r="E5" s="161">
        <v>3143</v>
      </c>
      <c r="F5" s="161">
        <v>3234</v>
      </c>
    </row>
    <row r="6" spans="1:6" x14ac:dyDescent="0.25">
      <c r="A6" s="137">
        <v>2</v>
      </c>
      <c r="B6" s="138" t="s">
        <v>74</v>
      </c>
      <c r="C6" s="163">
        <v>2</v>
      </c>
      <c r="D6" s="163">
        <v>20</v>
      </c>
      <c r="E6" s="163">
        <v>1751</v>
      </c>
      <c r="F6" s="163">
        <v>1798</v>
      </c>
    </row>
    <row r="7" spans="1:6" x14ac:dyDescent="0.25">
      <c r="A7" s="134">
        <v>3</v>
      </c>
      <c r="B7" s="135" t="s">
        <v>73</v>
      </c>
      <c r="C7" s="161">
        <v>13</v>
      </c>
      <c r="D7" s="161">
        <v>29</v>
      </c>
      <c r="E7" s="161">
        <v>4536</v>
      </c>
      <c r="F7" s="161">
        <v>4664</v>
      </c>
    </row>
    <row r="8" spans="1:6" x14ac:dyDescent="0.25">
      <c r="A8" s="137">
        <v>4</v>
      </c>
      <c r="B8" s="138" t="s">
        <v>72</v>
      </c>
      <c r="C8" s="163">
        <v>28</v>
      </c>
      <c r="D8" s="163">
        <v>324</v>
      </c>
      <c r="E8" s="163">
        <v>17934</v>
      </c>
      <c r="F8" s="163">
        <v>18328</v>
      </c>
    </row>
    <row r="9" spans="1:6" x14ac:dyDescent="0.25">
      <c r="A9" s="134">
        <v>5</v>
      </c>
      <c r="B9" s="135" t="s">
        <v>71</v>
      </c>
      <c r="C9" s="161">
        <v>20</v>
      </c>
      <c r="D9" s="161">
        <v>84</v>
      </c>
      <c r="E9" s="161">
        <v>7919</v>
      </c>
      <c r="F9" s="161">
        <v>8059</v>
      </c>
    </row>
    <row r="10" spans="1:6" x14ac:dyDescent="0.25">
      <c r="A10" s="137">
        <v>6</v>
      </c>
      <c r="B10" s="138" t="s">
        <v>10</v>
      </c>
      <c r="C10" s="163">
        <v>27</v>
      </c>
      <c r="D10" s="163">
        <v>142</v>
      </c>
      <c r="E10" s="163">
        <v>13089</v>
      </c>
      <c r="F10" s="163">
        <v>13445</v>
      </c>
    </row>
    <row r="11" spans="1:6" x14ac:dyDescent="0.25">
      <c r="A11" s="134">
        <v>7</v>
      </c>
      <c r="B11" s="135" t="s">
        <v>11</v>
      </c>
      <c r="C11" s="161">
        <v>13</v>
      </c>
      <c r="D11" s="161">
        <v>68</v>
      </c>
      <c r="E11" s="161">
        <v>4008</v>
      </c>
      <c r="F11" s="161">
        <v>4078</v>
      </c>
    </row>
    <row r="12" spans="1:6" x14ac:dyDescent="0.25">
      <c r="A12" s="137">
        <v>8</v>
      </c>
      <c r="B12" s="138" t="s">
        <v>12</v>
      </c>
      <c r="C12" s="163">
        <v>13</v>
      </c>
      <c r="D12" s="163">
        <v>52</v>
      </c>
      <c r="E12" s="163">
        <v>4385</v>
      </c>
      <c r="F12" s="163">
        <v>4486</v>
      </c>
    </row>
    <row r="13" spans="1:6" x14ac:dyDescent="0.25">
      <c r="A13" s="134">
        <v>9</v>
      </c>
      <c r="B13" s="135" t="s">
        <v>13</v>
      </c>
      <c r="C13" s="161">
        <v>14</v>
      </c>
      <c r="D13" s="161">
        <v>64</v>
      </c>
      <c r="E13" s="161">
        <v>5099</v>
      </c>
      <c r="F13" s="161">
        <v>5230</v>
      </c>
    </row>
    <row r="14" spans="1:6" x14ac:dyDescent="0.25">
      <c r="A14" s="137">
        <v>10</v>
      </c>
      <c r="B14" s="138" t="s">
        <v>14</v>
      </c>
      <c r="C14" s="163">
        <v>7</v>
      </c>
      <c r="D14" s="163">
        <v>19</v>
      </c>
      <c r="E14" s="163">
        <v>1641</v>
      </c>
      <c r="F14" s="163">
        <v>1694</v>
      </c>
    </row>
    <row r="15" spans="1:6" x14ac:dyDescent="0.25">
      <c r="A15" s="134">
        <v>11</v>
      </c>
      <c r="B15" s="135" t="s">
        <v>15</v>
      </c>
      <c r="C15" s="161">
        <v>13</v>
      </c>
      <c r="D15" s="161">
        <v>63</v>
      </c>
      <c r="E15" s="161">
        <v>3524</v>
      </c>
      <c r="F15" s="161">
        <v>3620</v>
      </c>
    </row>
    <row r="16" spans="1:6" x14ac:dyDescent="0.25">
      <c r="A16" s="137">
        <v>12</v>
      </c>
      <c r="B16" s="138" t="s">
        <v>16</v>
      </c>
      <c r="C16" s="163">
        <v>7</v>
      </c>
      <c r="D16" s="163">
        <v>38</v>
      </c>
      <c r="E16" s="163">
        <v>4042</v>
      </c>
      <c r="F16" s="163">
        <v>4141</v>
      </c>
    </row>
    <row r="17" spans="1:11" x14ac:dyDescent="0.25">
      <c r="A17" s="134">
        <v>13</v>
      </c>
      <c r="B17" s="135" t="s">
        <v>17</v>
      </c>
      <c r="C17" s="161">
        <v>7</v>
      </c>
      <c r="D17" s="161">
        <v>26</v>
      </c>
      <c r="E17" s="161">
        <v>2175</v>
      </c>
      <c r="F17" s="161">
        <v>2227</v>
      </c>
    </row>
    <row r="18" spans="1:11" x14ac:dyDescent="0.25">
      <c r="A18" s="137">
        <v>14</v>
      </c>
      <c r="B18" s="138" t="s">
        <v>18</v>
      </c>
      <c r="C18" s="163">
        <v>4</v>
      </c>
      <c r="D18" s="163">
        <v>46</v>
      </c>
      <c r="E18" s="163">
        <v>3034</v>
      </c>
      <c r="F18" s="163">
        <v>3093</v>
      </c>
    </row>
    <row r="19" spans="1:11" x14ac:dyDescent="0.25">
      <c r="A19" s="134">
        <v>15</v>
      </c>
      <c r="B19" s="135" t="s">
        <v>19</v>
      </c>
      <c r="C19" s="161">
        <v>10</v>
      </c>
      <c r="D19" s="161">
        <v>30</v>
      </c>
      <c r="E19" s="161">
        <v>2321</v>
      </c>
      <c r="F19" s="161">
        <v>2391</v>
      </c>
    </row>
    <row r="20" spans="1:11" x14ac:dyDescent="0.25">
      <c r="A20" s="137">
        <v>16</v>
      </c>
      <c r="B20" s="138" t="s">
        <v>20</v>
      </c>
      <c r="C20" s="163">
        <v>13</v>
      </c>
      <c r="D20" s="163">
        <v>67</v>
      </c>
      <c r="E20" s="163">
        <v>8584</v>
      </c>
      <c r="F20" s="163">
        <v>8778</v>
      </c>
    </row>
    <row r="21" spans="1:11" x14ac:dyDescent="0.25">
      <c r="A21" s="134">
        <v>17</v>
      </c>
      <c r="B21" s="135" t="s">
        <v>21</v>
      </c>
      <c r="C21" s="161">
        <v>16</v>
      </c>
      <c r="D21" s="161">
        <v>57</v>
      </c>
      <c r="E21" s="161">
        <v>4173</v>
      </c>
      <c r="F21" s="161">
        <v>4310</v>
      </c>
    </row>
    <row r="22" spans="1:11" x14ac:dyDescent="0.25">
      <c r="A22" s="137">
        <v>18</v>
      </c>
      <c r="B22" s="138" t="s">
        <v>22</v>
      </c>
      <c r="C22" s="163">
        <v>6</v>
      </c>
      <c r="D22" s="163">
        <v>68</v>
      </c>
      <c r="E22" s="163">
        <v>5885</v>
      </c>
      <c r="F22" s="163">
        <v>6038</v>
      </c>
    </row>
    <row r="23" spans="1:11" x14ac:dyDescent="0.25">
      <c r="A23" s="325" t="s">
        <v>23</v>
      </c>
      <c r="B23" s="326"/>
      <c r="C23" s="264">
        <v>234</v>
      </c>
      <c r="D23" s="264">
        <v>1232</v>
      </c>
      <c r="E23" s="264">
        <v>97242</v>
      </c>
      <c r="F23" s="264">
        <v>99599</v>
      </c>
      <c r="H23" s="164"/>
      <c r="I23" s="164"/>
      <c r="J23" s="164"/>
      <c r="K23" s="164"/>
    </row>
    <row r="24" spans="1:11" s="141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3" zoomScaleNormal="100" workbookViewId="0">
      <selection activeCell="E28" sqref="E28"/>
    </sheetView>
  </sheetViews>
  <sheetFormatPr defaultRowHeight="18" x14ac:dyDescent="0.25"/>
  <cols>
    <col min="1" max="1" width="4.5703125" style="183" customWidth="1"/>
    <col min="2" max="2" width="21.42578125" style="183" bestFit="1" customWidth="1"/>
    <col min="3" max="3" width="14" style="183" customWidth="1"/>
    <col min="4" max="4" width="10.85546875" style="183" customWidth="1"/>
    <col min="5" max="5" width="14.5703125" style="183" customWidth="1"/>
    <col min="6" max="6" width="19.140625" style="183" customWidth="1"/>
    <col min="7" max="7" width="15.85546875" style="183" customWidth="1"/>
    <col min="8" max="8" width="17.42578125" style="183" customWidth="1"/>
    <col min="9" max="10" width="20" style="183" customWidth="1"/>
    <col min="11" max="11" width="15.7109375" style="183" customWidth="1"/>
    <col min="12" max="12" width="16.28515625" style="183" customWidth="1"/>
    <col min="13" max="16384" width="9.140625" style="183"/>
  </cols>
  <sheetData>
    <row r="1" spans="1:12" ht="17.45" customHeight="1" x14ac:dyDescent="0.25">
      <c r="B1" s="339" t="s">
        <v>173</v>
      </c>
      <c r="C1" s="339"/>
      <c r="D1" s="339"/>
      <c r="E1" s="339"/>
      <c r="F1" s="339"/>
      <c r="G1" s="339"/>
    </row>
    <row r="2" spans="1:12" x14ac:dyDescent="0.25">
      <c r="A2" s="339" t="s">
        <v>174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ht="21.6" customHeight="1" x14ac:dyDescent="0.25">
      <c r="A3" s="340" t="s">
        <v>232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12" ht="12.6" customHeight="1" thickBot="1" x14ac:dyDescent="0.3">
      <c r="B4" s="184"/>
      <c r="C4" s="185"/>
      <c r="D4" s="185"/>
    </row>
    <row r="5" spans="1:12" ht="17.45" customHeight="1" x14ac:dyDescent="0.25">
      <c r="A5" s="347" t="s">
        <v>49</v>
      </c>
      <c r="B5" s="350" t="s">
        <v>2</v>
      </c>
      <c r="C5" s="341" t="s">
        <v>175</v>
      </c>
      <c r="D5" s="341" t="s">
        <v>176</v>
      </c>
      <c r="E5" s="341" t="s">
        <v>177</v>
      </c>
      <c r="F5" s="341" t="s">
        <v>178</v>
      </c>
      <c r="G5" s="344" t="s">
        <v>179</v>
      </c>
      <c r="H5" s="335" t="s">
        <v>180</v>
      </c>
      <c r="I5" s="335"/>
      <c r="J5" s="335"/>
      <c r="K5" s="335"/>
      <c r="L5" s="336"/>
    </row>
    <row r="6" spans="1:12" ht="17.45" customHeight="1" x14ac:dyDescent="0.25">
      <c r="A6" s="348"/>
      <c r="B6" s="351"/>
      <c r="C6" s="342"/>
      <c r="D6" s="353"/>
      <c r="E6" s="342"/>
      <c r="F6" s="342"/>
      <c r="G6" s="345"/>
      <c r="H6" s="311" t="s">
        <v>181</v>
      </c>
      <c r="I6" s="311"/>
      <c r="J6" s="311"/>
      <c r="K6" s="311"/>
      <c r="L6" s="337" t="s">
        <v>182</v>
      </c>
    </row>
    <row r="7" spans="1:12" ht="32.25" thickBot="1" x14ac:dyDescent="0.3">
      <c r="A7" s="349"/>
      <c r="B7" s="352"/>
      <c r="C7" s="343"/>
      <c r="D7" s="343"/>
      <c r="E7" s="343"/>
      <c r="F7" s="343"/>
      <c r="G7" s="346"/>
      <c r="H7" s="186" t="s">
        <v>183</v>
      </c>
      <c r="I7" s="186" t="s">
        <v>184</v>
      </c>
      <c r="J7" s="186" t="s">
        <v>177</v>
      </c>
      <c r="K7" s="186" t="s">
        <v>185</v>
      </c>
      <c r="L7" s="338"/>
    </row>
    <row r="8" spans="1:12" x14ac:dyDescent="0.25">
      <c r="A8" s="187">
        <v>1</v>
      </c>
      <c r="B8" s="188" t="s">
        <v>5</v>
      </c>
      <c r="C8" s="189">
        <v>2</v>
      </c>
      <c r="D8" s="189">
        <v>171</v>
      </c>
      <c r="E8" s="189">
        <v>117</v>
      </c>
      <c r="F8" s="190">
        <v>271</v>
      </c>
      <c r="G8" s="191">
        <v>251</v>
      </c>
      <c r="H8" s="190">
        <v>400</v>
      </c>
      <c r="I8" s="189">
        <v>197</v>
      </c>
      <c r="J8" s="189">
        <v>199</v>
      </c>
      <c r="K8" s="189">
        <v>5</v>
      </c>
      <c r="L8" s="192">
        <v>369</v>
      </c>
    </row>
    <row r="9" spans="1:12" x14ac:dyDescent="0.25">
      <c r="A9" s="193">
        <v>2</v>
      </c>
      <c r="B9" s="194" t="s">
        <v>6</v>
      </c>
      <c r="C9" s="195">
        <v>2</v>
      </c>
      <c r="D9" s="195">
        <v>181</v>
      </c>
      <c r="E9" s="195">
        <v>121</v>
      </c>
      <c r="F9" s="196">
        <v>276</v>
      </c>
      <c r="G9" s="197">
        <v>260</v>
      </c>
      <c r="H9" s="197">
        <v>407</v>
      </c>
      <c r="I9" s="195">
        <v>206</v>
      </c>
      <c r="J9" s="195">
        <v>213</v>
      </c>
      <c r="K9" s="195">
        <v>3</v>
      </c>
      <c r="L9" s="198">
        <v>377</v>
      </c>
    </row>
    <row r="10" spans="1:12" x14ac:dyDescent="0.25">
      <c r="A10" s="199">
        <v>3</v>
      </c>
      <c r="B10" s="200" t="s">
        <v>7</v>
      </c>
      <c r="C10" s="189">
        <v>5</v>
      </c>
      <c r="D10" s="189">
        <v>331</v>
      </c>
      <c r="E10" s="189">
        <v>209</v>
      </c>
      <c r="F10" s="190">
        <v>512</v>
      </c>
      <c r="G10" s="191">
        <v>485</v>
      </c>
      <c r="H10" s="190">
        <v>706</v>
      </c>
      <c r="I10" s="189">
        <v>359</v>
      </c>
      <c r="J10" s="189">
        <v>340</v>
      </c>
      <c r="K10" s="189">
        <v>9</v>
      </c>
      <c r="L10" s="192">
        <v>662</v>
      </c>
    </row>
    <row r="11" spans="1:12" x14ac:dyDescent="0.25">
      <c r="A11" s="193">
        <v>4</v>
      </c>
      <c r="B11" s="194" t="s">
        <v>8</v>
      </c>
      <c r="C11" s="195">
        <v>9</v>
      </c>
      <c r="D11" s="195">
        <v>604</v>
      </c>
      <c r="E11" s="195">
        <v>426</v>
      </c>
      <c r="F11" s="196">
        <v>947</v>
      </c>
      <c r="G11" s="197">
        <v>877</v>
      </c>
      <c r="H11" s="197">
        <v>1761</v>
      </c>
      <c r="I11" s="195">
        <v>843</v>
      </c>
      <c r="J11" s="195">
        <v>917</v>
      </c>
      <c r="K11" s="195">
        <v>23</v>
      </c>
      <c r="L11" s="198">
        <v>1624</v>
      </c>
    </row>
    <row r="12" spans="1:12" x14ac:dyDescent="0.25">
      <c r="A12" s="199">
        <v>5</v>
      </c>
      <c r="B12" s="200" t="s">
        <v>9</v>
      </c>
      <c r="C12" s="189">
        <v>13</v>
      </c>
      <c r="D12" s="189">
        <v>359</v>
      </c>
      <c r="E12" s="189">
        <v>238</v>
      </c>
      <c r="F12" s="190">
        <v>565</v>
      </c>
      <c r="G12" s="191">
        <v>530</v>
      </c>
      <c r="H12" s="190">
        <v>901</v>
      </c>
      <c r="I12" s="189">
        <v>427</v>
      </c>
      <c r="J12" s="189">
        <v>486</v>
      </c>
      <c r="K12" s="189">
        <v>21</v>
      </c>
      <c r="L12" s="192">
        <v>840</v>
      </c>
    </row>
    <row r="13" spans="1:12" x14ac:dyDescent="0.25">
      <c r="A13" s="193">
        <v>6</v>
      </c>
      <c r="B13" s="194" t="s">
        <v>10</v>
      </c>
      <c r="C13" s="195">
        <v>10</v>
      </c>
      <c r="D13" s="195">
        <v>487</v>
      </c>
      <c r="E13" s="195">
        <v>331</v>
      </c>
      <c r="F13" s="196">
        <v>753</v>
      </c>
      <c r="G13" s="197">
        <v>708</v>
      </c>
      <c r="H13" s="197">
        <v>1170</v>
      </c>
      <c r="I13" s="195">
        <v>555</v>
      </c>
      <c r="J13" s="195">
        <v>617</v>
      </c>
      <c r="K13" s="195">
        <v>19</v>
      </c>
      <c r="L13" s="198">
        <v>1088</v>
      </c>
    </row>
    <row r="14" spans="1:12" x14ac:dyDescent="0.25">
      <c r="A14" s="199">
        <v>7</v>
      </c>
      <c r="B14" s="200" t="s">
        <v>11</v>
      </c>
      <c r="C14" s="189">
        <v>0</v>
      </c>
      <c r="D14" s="189">
        <v>190</v>
      </c>
      <c r="E14" s="189">
        <v>102</v>
      </c>
      <c r="F14" s="190">
        <v>262</v>
      </c>
      <c r="G14" s="191">
        <v>245</v>
      </c>
      <c r="H14" s="190">
        <v>385</v>
      </c>
      <c r="I14" s="189">
        <v>183</v>
      </c>
      <c r="J14" s="189">
        <v>198</v>
      </c>
      <c r="K14" s="189">
        <v>1</v>
      </c>
      <c r="L14" s="192">
        <v>355</v>
      </c>
    </row>
    <row r="15" spans="1:12" x14ac:dyDescent="0.25">
      <c r="A15" s="193">
        <v>8</v>
      </c>
      <c r="B15" s="194" t="s">
        <v>12</v>
      </c>
      <c r="C15" s="195">
        <v>1</v>
      </c>
      <c r="D15" s="195">
        <v>130</v>
      </c>
      <c r="E15" s="195">
        <v>85</v>
      </c>
      <c r="F15" s="196">
        <v>198</v>
      </c>
      <c r="G15" s="197">
        <v>185</v>
      </c>
      <c r="H15" s="197">
        <v>295</v>
      </c>
      <c r="I15" s="195">
        <v>148</v>
      </c>
      <c r="J15" s="195">
        <v>156</v>
      </c>
      <c r="K15" s="195">
        <v>2</v>
      </c>
      <c r="L15" s="198">
        <v>275</v>
      </c>
    </row>
    <row r="16" spans="1:12" x14ac:dyDescent="0.25">
      <c r="A16" s="199">
        <v>9</v>
      </c>
      <c r="B16" s="200" t="s">
        <v>13</v>
      </c>
      <c r="C16" s="189">
        <v>4</v>
      </c>
      <c r="D16" s="189">
        <v>211</v>
      </c>
      <c r="E16" s="189">
        <v>166</v>
      </c>
      <c r="F16" s="190">
        <v>355</v>
      </c>
      <c r="G16" s="191">
        <v>327</v>
      </c>
      <c r="H16" s="190">
        <v>510</v>
      </c>
      <c r="I16" s="189">
        <v>238</v>
      </c>
      <c r="J16" s="189">
        <v>262</v>
      </c>
      <c r="K16" s="189">
        <v>6</v>
      </c>
      <c r="L16" s="192">
        <v>467</v>
      </c>
    </row>
    <row r="17" spans="1:12" x14ac:dyDescent="0.25">
      <c r="A17" s="193">
        <v>10</v>
      </c>
      <c r="B17" s="194" t="s">
        <v>14</v>
      </c>
      <c r="C17" s="195">
        <v>2</v>
      </c>
      <c r="D17" s="195">
        <v>136</v>
      </c>
      <c r="E17" s="195">
        <v>84</v>
      </c>
      <c r="F17" s="196">
        <v>205</v>
      </c>
      <c r="G17" s="197">
        <v>196</v>
      </c>
      <c r="H17" s="197">
        <v>296</v>
      </c>
      <c r="I17" s="195">
        <v>142</v>
      </c>
      <c r="J17" s="195">
        <v>149</v>
      </c>
      <c r="K17" s="195">
        <v>6</v>
      </c>
      <c r="L17" s="198">
        <v>276</v>
      </c>
    </row>
    <row r="18" spans="1:12" x14ac:dyDescent="0.25">
      <c r="A18" s="199">
        <v>11</v>
      </c>
      <c r="B18" s="200" t="s">
        <v>15</v>
      </c>
      <c r="C18" s="189">
        <v>1</v>
      </c>
      <c r="D18" s="189">
        <v>238</v>
      </c>
      <c r="E18" s="189">
        <v>117</v>
      </c>
      <c r="F18" s="190">
        <v>320</v>
      </c>
      <c r="G18" s="191">
        <v>293</v>
      </c>
      <c r="H18" s="190">
        <v>496</v>
      </c>
      <c r="I18" s="189">
        <v>277</v>
      </c>
      <c r="J18" s="189">
        <v>233</v>
      </c>
      <c r="K18" s="189">
        <v>4</v>
      </c>
      <c r="L18" s="192">
        <v>448</v>
      </c>
    </row>
    <row r="19" spans="1:12" x14ac:dyDescent="0.25">
      <c r="A19" s="193">
        <v>12</v>
      </c>
      <c r="B19" s="194" t="s">
        <v>16</v>
      </c>
      <c r="C19" s="195">
        <v>0</v>
      </c>
      <c r="D19" s="195">
        <v>208</v>
      </c>
      <c r="E19" s="195">
        <v>146</v>
      </c>
      <c r="F19" s="196">
        <v>305</v>
      </c>
      <c r="G19" s="197">
        <v>277</v>
      </c>
      <c r="H19" s="197">
        <v>445</v>
      </c>
      <c r="I19" s="201">
        <v>231</v>
      </c>
      <c r="J19" s="201">
        <v>251</v>
      </c>
      <c r="K19" s="201"/>
      <c r="L19" s="202">
        <v>410</v>
      </c>
    </row>
    <row r="20" spans="1:12" x14ac:dyDescent="0.25">
      <c r="A20" s="199">
        <v>13</v>
      </c>
      <c r="B20" s="200" t="s">
        <v>17</v>
      </c>
      <c r="C20" s="189">
        <v>6</v>
      </c>
      <c r="D20" s="189">
        <v>123</v>
      </c>
      <c r="E20" s="189">
        <v>66</v>
      </c>
      <c r="F20" s="190">
        <v>187</v>
      </c>
      <c r="G20" s="191">
        <v>179</v>
      </c>
      <c r="H20" s="190">
        <v>299</v>
      </c>
      <c r="I20" s="189">
        <v>127</v>
      </c>
      <c r="J20" s="189">
        <v>154</v>
      </c>
      <c r="K20" s="189">
        <v>14</v>
      </c>
      <c r="L20" s="192">
        <v>281</v>
      </c>
    </row>
    <row r="21" spans="1:12" x14ac:dyDescent="0.25">
      <c r="A21" s="193">
        <v>14</v>
      </c>
      <c r="B21" s="194" t="s">
        <v>18</v>
      </c>
      <c r="C21" s="195">
        <v>1</v>
      </c>
      <c r="D21" s="195">
        <v>227</v>
      </c>
      <c r="E21" s="195">
        <v>146</v>
      </c>
      <c r="F21" s="196">
        <v>336</v>
      </c>
      <c r="G21" s="197">
        <v>311</v>
      </c>
      <c r="H21" s="197">
        <v>518</v>
      </c>
      <c r="I21" s="201">
        <v>276</v>
      </c>
      <c r="J21" s="201">
        <v>278</v>
      </c>
      <c r="K21" s="201">
        <v>1</v>
      </c>
      <c r="L21" s="202">
        <v>468</v>
      </c>
    </row>
    <row r="22" spans="1:12" x14ac:dyDescent="0.25">
      <c r="A22" s="199">
        <v>15</v>
      </c>
      <c r="B22" s="200" t="s">
        <v>19</v>
      </c>
      <c r="C22" s="189">
        <v>1</v>
      </c>
      <c r="D22" s="189">
        <v>246</v>
      </c>
      <c r="E22" s="189">
        <v>147</v>
      </c>
      <c r="F22" s="190">
        <v>351</v>
      </c>
      <c r="G22" s="191">
        <v>317</v>
      </c>
      <c r="H22" s="190">
        <v>501</v>
      </c>
      <c r="I22" s="189">
        <v>259</v>
      </c>
      <c r="J22" s="189">
        <v>250</v>
      </c>
      <c r="K22" s="189">
        <v>4</v>
      </c>
      <c r="L22" s="192">
        <v>449</v>
      </c>
    </row>
    <row r="23" spans="1:12" x14ac:dyDescent="0.25">
      <c r="A23" s="193">
        <v>16</v>
      </c>
      <c r="B23" s="194" t="s">
        <v>20</v>
      </c>
      <c r="C23" s="195">
        <v>0</v>
      </c>
      <c r="D23" s="195">
        <v>58</v>
      </c>
      <c r="E23" s="195">
        <v>46</v>
      </c>
      <c r="F23" s="196">
        <v>95</v>
      </c>
      <c r="G23" s="197">
        <v>89</v>
      </c>
      <c r="H23" s="197">
        <v>153</v>
      </c>
      <c r="I23" s="201">
        <v>63</v>
      </c>
      <c r="J23" s="201">
        <v>89</v>
      </c>
      <c r="K23" s="201"/>
      <c r="L23" s="202">
        <v>141</v>
      </c>
    </row>
    <row r="24" spans="1:12" x14ac:dyDescent="0.25">
      <c r="A24" s="199">
        <v>17</v>
      </c>
      <c r="B24" s="200" t="s">
        <v>21</v>
      </c>
      <c r="C24" s="189">
        <v>1</v>
      </c>
      <c r="D24" s="189">
        <v>189</v>
      </c>
      <c r="E24" s="189">
        <v>147</v>
      </c>
      <c r="F24" s="190">
        <v>301</v>
      </c>
      <c r="G24" s="191">
        <v>276</v>
      </c>
      <c r="H24" s="190">
        <v>453</v>
      </c>
      <c r="I24" s="189">
        <v>217</v>
      </c>
      <c r="J24" s="189">
        <v>264</v>
      </c>
      <c r="K24" s="189">
        <v>4</v>
      </c>
      <c r="L24" s="192">
        <v>412</v>
      </c>
    </row>
    <row r="25" spans="1:12" x14ac:dyDescent="0.25">
      <c r="A25" s="193">
        <v>18</v>
      </c>
      <c r="B25" s="194" t="s">
        <v>22</v>
      </c>
      <c r="C25" s="195">
        <v>5</v>
      </c>
      <c r="D25" s="195">
        <v>271</v>
      </c>
      <c r="E25" s="195">
        <v>199</v>
      </c>
      <c r="F25" s="196">
        <v>437</v>
      </c>
      <c r="G25" s="197">
        <v>410</v>
      </c>
      <c r="H25" s="197">
        <v>706</v>
      </c>
      <c r="I25" s="201">
        <v>335</v>
      </c>
      <c r="J25" s="201">
        <v>373</v>
      </c>
      <c r="K25" s="201">
        <v>21</v>
      </c>
      <c r="L25" s="202">
        <v>646</v>
      </c>
    </row>
    <row r="26" spans="1:12" ht="18.75" thickBot="1" x14ac:dyDescent="0.3">
      <c r="A26" s="203"/>
      <c r="B26" s="204" t="s">
        <v>23</v>
      </c>
      <c r="C26" s="205">
        <f>SUM(C8:C25)</f>
        <v>63</v>
      </c>
      <c r="D26" s="205">
        <v>4360</v>
      </c>
      <c r="E26" s="205">
        <v>2893</v>
      </c>
      <c r="F26" s="206">
        <v>6676</v>
      </c>
      <c r="G26" s="207">
        <v>6213</v>
      </c>
      <c r="H26" s="206">
        <v>10344</v>
      </c>
      <c r="I26" s="205">
        <v>5083</v>
      </c>
      <c r="J26" s="205">
        <v>5429</v>
      </c>
      <c r="K26" s="205">
        <f>SUM(K8:K25)</f>
        <v>143</v>
      </c>
      <c r="L26" s="206">
        <v>9524</v>
      </c>
    </row>
  </sheetData>
  <mergeCells count="13"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  <mergeCell ref="A2:L2"/>
    <mergeCell ref="A3:L3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3" zoomScaleNormal="100" workbookViewId="0">
      <selection activeCell="K6" sqref="K6"/>
    </sheetView>
  </sheetViews>
  <sheetFormatPr defaultRowHeight="18.75" x14ac:dyDescent="0.3"/>
  <cols>
    <col min="1" max="1" width="9.140625" style="130"/>
    <col min="2" max="2" width="25.7109375" style="115" bestFit="1" customWidth="1"/>
    <col min="3" max="4" width="15.42578125" style="115" customWidth="1"/>
    <col min="5" max="6" width="14.28515625" style="115" customWidth="1"/>
    <col min="7" max="7" width="15.7109375" style="115" customWidth="1"/>
    <col min="8" max="8" width="17.28515625" style="115" customWidth="1"/>
    <col min="9" max="16384" width="9.140625" style="115"/>
  </cols>
  <sheetData>
    <row r="1" spans="1:8" x14ac:dyDescent="0.3">
      <c r="A1" s="358" t="s">
        <v>132</v>
      </c>
      <c r="B1" s="358"/>
      <c r="C1" s="358"/>
      <c r="D1" s="358"/>
      <c r="E1" s="358"/>
      <c r="F1" s="358"/>
      <c r="G1" s="358"/>
      <c r="H1" s="358"/>
    </row>
    <row r="2" spans="1:8" x14ac:dyDescent="0.3">
      <c r="A2" s="358"/>
      <c r="B2" s="358"/>
      <c r="C2" s="358"/>
      <c r="D2" s="358"/>
      <c r="E2" s="358"/>
      <c r="F2" s="358"/>
      <c r="G2" s="358"/>
      <c r="H2" s="358"/>
    </row>
    <row r="3" spans="1:8" x14ac:dyDescent="0.3">
      <c r="A3" s="359"/>
      <c r="B3" s="359"/>
      <c r="C3" s="359"/>
      <c r="D3" s="359"/>
      <c r="E3" s="359"/>
      <c r="F3" s="359"/>
      <c r="G3" s="359"/>
      <c r="H3" s="359"/>
    </row>
    <row r="4" spans="1:8" ht="33.75" customHeight="1" x14ac:dyDescent="0.3">
      <c r="A4" s="360" t="s">
        <v>49</v>
      </c>
      <c r="B4" s="360" t="s">
        <v>2</v>
      </c>
      <c r="C4" s="363" t="s">
        <v>133</v>
      </c>
      <c r="D4" s="364"/>
      <c r="E4" s="365" t="s">
        <v>240</v>
      </c>
      <c r="F4" s="366"/>
      <c r="G4" s="354" t="s">
        <v>134</v>
      </c>
      <c r="H4" s="355"/>
    </row>
    <row r="5" spans="1:8" ht="48.75" customHeight="1" x14ac:dyDescent="0.3">
      <c r="A5" s="361"/>
      <c r="B5" s="361"/>
      <c r="C5" s="116" t="s">
        <v>239</v>
      </c>
      <c r="D5" s="117" t="s">
        <v>135</v>
      </c>
      <c r="E5" s="367"/>
      <c r="F5" s="368"/>
      <c r="G5" s="356"/>
      <c r="H5" s="357"/>
    </row>
    <row r="6" spans="1:8" x14ac:dyDescent="0.3">
      <c r="A6" s="362"/>
      <c r="B6" s="362"/>
      <c r="C6" s="116" t="s">
        <v>136</v>
      </c>
      <c r="D6" s="117" t="s">
        <v>136</v>
      </c>
      <c r="E6" s="116" t="s">
        <v>29</v>
      </c>
      <c r="F6" s="116" t="s">
        <v>76</v>
      </c>
      <c r="G6" s="117" t="s">
        <v>29</v>
      </c>
      <c r="H6" s="117" t="s">
        <v>76</v>
      </c>
    </row>
    <row r="7" spans="1:8" x14ac:dyDescent="0.3">
      <c r="A7" s="118">
        <v>1</v>
      </c>
      <c r="B7" s="119" t="s">
        <v>31</v>
      </c>
      <c r="C7" s="120">
        <v>28</v>
      </c>
      <c r="D7" s="121">
        <v>32</v>
      </c>
      <c r="E7" s="121">
        <v>28</v>
      </c>
      <c r="F7" s="121">
        <v>31</v>
      </c>
      <c r="G7" s="121">
        <v>32</v>
      </c>
      <c r="H7" s="121">
        <v>35</v>
      </c>
    </row>
    <row r="8" spans="1:8" x14ac:dyDescent="0.3">
      <c r="A8" s="118">
        <v>2</v>
      </c>
      <c r="B8" s="119" t="s">
        <v>32</v>
      </c>
      <c r="C8" s="120">
        <v>3</v>
      </c>
      <c r="D8" s="121">
        <v>4</v>
      </c>
      <c r="E8" s="121">
        <v>3</v>
      </c>
      <c r="F8" s="121">
        <v>3</v>
      </c>
      <c r="G8" s="121">
        <v>4</v>
      </c>
      <c r="H8" s="121">
        <v>4</v>
      </c>
    </row>
    <row r="9" spans="1:8" x14ac:dyDescent="0.3">
      <c r="A9" s="118">
        <v>3</v>
      </c>
      <c r="B9" s="119" t="s">
        <v>33</v>
      </c>
      <c r="C9" s="120">
        <v>23</v>
      </c>
      <c r="D9" s="121">
        <v>27</v>
      </c>
      <c r="E9" s="121">
        <v>23</v>
      </c>
      <c r="F9" s="121">
        <v>23</v>
      </c>
      <c r="G9" s="121">
        <v>27</v>
      </c>
      <c r="H9" s="121">
        <v>27</v>
      </c>
    </row>
    <row r="10" spans="1:8" x14ac:dyDescent="0.3">
      <c r="A10" s="118">
        <v>4</v>
      </c>
      <c r="B10" s="119" t="s">
        <v>34</v>
      </c>
      <c r="C10" s="120">
        <v>3201</v>
      </c>
      <c r="D10" s="121">
        <v>3701</v>
      </c>
      <c r="E10" s="121">
        <v>3201</v>
      </c>
      <c r="F10" s="121">
        <v>3413</v>
      </c>
      <c r="G10" s="121">
        <v>3701</v>
      </c>
      <c r="H10" s="121">
        <v>3959</v>
      </c>
    </row>
    <row r="11" spans="1:8" x14ac:dyDescent="0.3">
      <c r="A11" s="118">
        <v>5</v>
      </c>
      <c r="B11" s="119" t="s">
        <v>35</v>
      </c>
      <c r="C11" s="120">
        <v>12</v>
      </c>
      <c r="D11" s="121">
        <v>12</v>
      </c>
      <c r="E11" s="121">
        <v>12</v>
      </c>
      <c r="F11" s="121">
        <v>12</v>
      </c>
      <c r="G11" s="121">
        <v>12</v>
      </c>
      <c r="H11" s="121">
        <v>12</v>
      </c>
    </row>
    <row r="12" spans="1:8" x14ac:dyDescent="0.3">
      <c r="A12" s="118">
        <v>6</v>
      </c>
      <c r="B12" s="119" t="s">
        <v>36</v>
      </c>
      <c r="C12" s="120">
        <v>177</v>
      </c>
      <c r="D12" s="121">
        <v>193</v>
      </c>
      <c r="E12" s="121">
        <v>177</v>
      </c>
      <c r="F12" s="121">
        <v>179</v>
      </c>
      <c r="G12" s="121">
        <v>193</v>
      </c>
      <c r="H12" s="121">
        <v>196</v>
      </c>
    </row>
    <row r="13" spans="1:8" x14ac:dyDescent="0.3">
      <c r="A13" s="118">
        <v>7</v>
      </c>
      <c r="B13" s="119" t="s">
        <v>37</v>
      </c>
      <c r="C13" s="120">
        <v>42</v>
      </c>
      <c r="D13" s="121">
        <v>44</v>
      </c>
      <c r="E13" s="121">
        <v>42</v>
      </c>
      <c r="F13" s="121">
        <v>46</v>
      </c>
      <c r="G13" s="121">
        <v>44</v>
      </c>
      <c r="H13" s="121">
        <v>48</v>
      </c>
    </row>
    <row r="14" spans="1:8" x14ac:dyDescent="0.3">
      <c r="A14" s="118">
        <v>8</v>
      </c>
      <c r="B14" s="119" t="s">
        <v>38</v>
      </c>
      <c r="C14" s="122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</row>
    <row r="15" spans="1:8" s="125" customFormat="1" x14ac:dyDescent="0.3">
      <c r="A15" s="122">
        <v>9</v>
      </c>
      <c r="B15" s="124" t="s">
        <v>39</v>
      </c>
      <c r="C15" s="120">
        <v>19</v>
      </c>
      <c r="D15" s="121">
        <v>22</v>
      </c>
      <c r="E15" s="121">
        <v>19</v>
      </c>
      <c r="F15" s="121">
        <v>19</v>
      </c>
      <c r="G15" s="121">
        <v>22</v>
      </c>
      <c r="H15" s="121">
        <v>23</v>
      </c>
    </row>
    <row r="16" spans="1:8" x14ac:dyDescent="0.3">
      <c r="A16" s="122">
        <v>10</v>
      </c>
      <c r="B16" s="124" t="s">
        <v>40</v>
      </c>
      <c r="C16" s="120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</row>
    <row r="17" spans="1:8" x14ac:dyDescent="0.3">
      <c r="A17" s="122">
        <v>11</v>
      </c>
      <c r="B17" s="124" t="s">
        <v>41</v>
      </c>
      <c r="C17" s="120">
        <v>181</v>
      </c>
      <c r="D17" s="121">
        <v>220</v>
      </c>
      <c r="E17" s="121">
        <v>181</v>
      </c>
      <c r="F17" s="121">
        <v>191</v>
      </c>
      <c r="G17" s="121">
        <v>220</v>
      </c>
      <c r="H17" s="121">
        <v>233</v>
      </c>
    </row>
    <row r="18" spans="1:8" s="125" customFormat="1" x14ac:dyDescent="0.3">
      <c r="A18" s="122">
        <v>12</v>
      </c>
      <c r="B18" s="124" t="s">
        <v>42</v>
      </c>
      <c r="C18" s="120">
        <v>19</v>
      </c>
      <c r="D18" s="121">
        <v>21</v>
      </c>
      <c r="E18" s="121">
        <v>19</v>
      </c>
      <c r="F18" s="121">
        <v>19</v>
      </c>
      <c r="G18" s="121">
        <v>21</v>
      </c>
      <c r="H18" s="121">
        <v>21</v>
      </c>
    </row>
    <row r="19" spans="1:8" x14ac:dyDescent="0.3">
      <c r="A19" s="122">
        <v>13</v>
      </c>
      <c r="B19" s="124" t="s">
        <v>43</v>
      </c>
      <c r="C19" s="120">
        <v>4</v>
      </c>
      <c r="D19" s="121">
        <v>5</v>
      </c>
      <c r="E19" s="121">
        <v>4</v>
      </c>
      <c r="F19" s="121">
        <v>4</v>
      </c>
      <c r="G19" s="121">
        <v>5</v>
      </c>
      <c r="H19" s="121">
        <v>5</v>
      </c>
    </row>
    <row r="20" spans="1:8" x14ac:dyDescent="0.3">
      <c r="A20" s="122">
        <v>14</v>
      </c>
      <c r="B20" s="124" t="s">
        <v>44</v>
      </c>
      <c r="C20" s="120">
        <v>19</v>
      </c>
      <c r="D20" s="121">
        <v>21</v>
      </c>
      <c r="E20" s="121">
        <v>19</v>
      </c>
      <c r="F20" s="121">
        <v>19</v>
      </c>
      <c r="G20" s="121">
        <v>21</v>
      </c>
      <c r="H20" s="121">
        <v>21</v>
      </c>
    </row>
    <row r="21" spans="1:8" x14ac:dyDescent="0.3">
      <c r="A21" s="122">
        <v>15</v>
      </c>
      <c r="B21" s="124" t="s">
        <v>45</v>
      </c>
      <c r="C21" s="120">
        <v>28</v>
      </c>
      <c r="D21" s="121">
        <v>29</v>
      </c>
      <c r="E21" s="121">
        <v>28</v>
      </c>
      <c r="F21" s="121">
        <v>30</v>
      </c>
      <c r="G21" s="121">
        <v>29</v>
      </c>
      <c r="H21" s="121">
        <v>32</v>
      </c>
    </row>
    <row r="22" spans="1:8" x14ac:dyDescent="0.3">
      <c r="A22" s="122">
        <v>16</v>
      </c>
      <c r="B22" s="124" t="s">
        <v>46</v>
      </c>
      <c r="C22" s="120">
        <v>5</v>
      </c>
      <c r="D22" s="121">
        <v>7</v>
      </c>
      <c r="E22" s="121">
        <v>5</v>
      </c>
      <c r="F22" s="121">
        <v>5</v>
      </c>
      <c r="G22" s="121">
        <v>7</v>
      </c>
      <c r="H22" s="121">
        <v>7</v>
      </c>
    </row>
    <row r="23" spans="1:8" x14ac:dyDescent="0.3">
      <c r="A23" s="122">
        <v>17</v>
      </c>
      <c r="B23" s="124" t="s">
        <v>47</v>
      </c>
      <c r="C23" s="120">
        <v>0</v>
      </c>
      <c r="D23" s="121">
        <v>1</v>
      </c>
      <c r="E23" s="121">
        <v>0</v>
      </c>
      <c r="F23" s="121">
        <v>0</v>
      </c>
      <c r="G23" s="121">
        <v>1</v>
      </c>
      <c r="H23" s="121">
        <v>1</v>
      </c>
    </row>
    <row r="24" spans="1:8" x14ac:dyDescent="0.3">
      <c r="A24" s="122">
        <v>18</v>
      </c>
      <c r="B24" s="124" t="s">
        <v>48</v>
      </c>
      <c r="C24" s="120">
        <v>43</v>
      </c>
      <c r="D24" s="121">
        <v>44</v>
      </c>
      <c r="E24" s="121">
        <v>43</v>
      </c>
      <c r="F24" s="121">
        <v>43</v>
      </c>
      <c r="G24" s="121">
        <v>44</v>
      </c>
      <c r="H24" s="121">
        <v>44</v>
      </c>
    </row>
    <row r="25" spans="1:8" x14ac:dyDescent="0.3">
      <c r="A25" s="122"/>
      <c r="B25" s="126" t="s">
        <v>137</v>
      </c>
      <c r="C25" s="127">
        <v>3798</v>
      </c>
      <c r="D25" s="128">
        <v>4322</v>
      </c>
      <c r="E25" s="128">
        <v>3798</v>
      </c>
      <c r="F25" s="129">
        <v>4037</v>
      </c>
      <c r="G25" s="129">
        <v>4322</v>
      </c>
      <c r="H25" s="128">
        <v>4604</v>
      </c>
    </row>
    <row r="26" spans="1:8" x14ac:dyDescent="0.3">
      <c r="D26" s="125"/>
      <c r="F26" s="125"/>
      <c r="H26" s="125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4" sqref="I24"/>
    </sheetView>
  </sheetViews>
  <sheetFormatPr defaultRowHeight="15.75" x14ac:dyDescent="0.25"/>
  <cols>
    <col min="1" max="1" width="5.42578125" style="141" customWidth="1"/>
    <col min="2" max="2" width="21.42578125" style="131" bestFit="1" customWidth="1"/>
    <col min="3" max="3" width="14.140625" style="141" customWidth="1"/>
    <col min="4" max="4" width="15.5703125" style="141" customWidth="1"/>
    <col min="5" max="5" width="13.42578125" style="141" customWidth="1"/>
    <col min="6" max="6" width="19.7109375" style="141" customWidth="1"/>
    <col min="7" max="7" width="23" style="131" customWidth="1"/>
    <col min="8" max="8" width="17" style="131" customWidth="1"/>
    <col min="9" max="11" width="14.5703125" style="131" customWidth="1"/>
    <col min="12" max="12" width="17.42578125" style="131" customWidth="1"/>
    <col min="13" max="13" width="24" style="131" bestFit="1" customWidth="1"/>
    <col min="14" max="14" width="15.85546875" style="131" customWidth="1"/>
    <col min="15" max="15" width="8.42578125" style="131" customWidth="1"/>
    <col min="16" max="16384" width="9.140625" style="131"/>
  </cols>
  <sheetData>
    <row r="1" spans="1:16" ht="48" customHeight="1" x14ac:dyDescent="0.25">
      <c r="A1" s="313" t="s">
        <v>238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6" ht="25.5" customHeight="1" x14ac:dyDescent="0.25">
      <c r="A2" s="311" t="s">
        <v>147</v>
      </c>
      <c r="B2" s="311" t="s">
        <v>2</v>
      </c>
      <c r="C2" s="333" t="s">
        <v>237</v>
      </c>
      <c r="D2" s="369"/>
      <c r="E2" s="369"/>
      <c r="F2" s="369"/>
      <c r="G2" s="369"/>
      <c r="H2" s="369"/>
      <c r="I2" s="370" t="s">
        <v>186</v>
      </c>
      <c r="J2" s="311"/>
      <c r="K2" s="311"/>
      <c r="L2" s="311"/>
      <c r="M2" s="311"/>
      <c r="N2" s="311"/>
    </row>
    <row r="3" spans="1:16" ht="87" customHeight="1" thickBot="1" x14ac:dyDescent="0.3">
      <c r="A3" s="332"/>
      <c r="B3" s="332"/>
      <c r="C3" s="261" t="s">
        <v>187</v>
      </c>
      <c r="D3" s="261" t="s">
        <v>188</v>
      </c>
      <c r="E3" s="261" t="s">
        <v>189</v>
      </c>
      <c r="F3" s="261" t="s">
        <v>190</v>
      </c>
      <c r="G3" s="261" t="s">
        <v>191</v>
      </c>
      <c r="H3" s="208" t="s">
        <v>192</v>
      </c>
      <c r="I3" s="209" t="s">
        <v>187</v>
      </c>
      <c r="J3" s="261" t="s">
        <v>188</v>
      </c>
      <c r="K3" s="261" t="s">
        <v>189</v>
      </c>
      <c r="L3" s="261" t="s">
        <v>190</v>
      </c>
      <c r="M3" s="261" t="s">
        <v>191</v>
      </c>
      <c r="N3" s="261" t="s">
        <v>192</v>
      </c>
    </row>
    <row r="4" spans="1:16" ht="27.75" customHeight="1" thickTop="1" x14ac:dyDescent="0.25">
      <c r="A4" s="159">
        <v>1</v>
      </c>
      <c r="B4" s="160" t="s">
        <v>75</v>
      </c>
      <c r="C4" s="210"/>
      <c r="D4" s="210">
        <v>36</v>
      </c>
      <c r="E4" s="210">
        <v>3078</v>
      </c>
      <c r="F4" s="212">
        <v>3148</v>
      </c>
      <c r="G4" s="308">
        <v>2572</v>
      </c>
      <c r="H4" s="309">
        <v>112</v>
      </c>
      <c r="I4" s="211"/>
      <c r="J4" s="210">
        <v>39</v>
      </c>
      <c r="K4" s="210">
        <v>3155</v>
      </c>
      <c r="L4" s="212">
        <v>3228</v>
      </c>
      <c r="M4" s="308">
        <v>2604</v>
      </c>
      <c r="N4" s="308">
        <v>116</v>
      </c>
    </row>
    <row r="5" spans="1:16" ht="27.75" customHeight="1" x14ac:dyDescent="0.25">
      <c r="A5" s="137">
        <v>2</v>
      </c>
      <c r="B5" s="138" t="s">
        <v>74</v>
      </c>
      <c r="C5" s="213"/>
      <c r="D5" s="213">
        <v>19</v>
      </c>
      <c r="E5" s="213">
        <v>1714</v>
      </c>
      <c r="F5" s="215">
        <v>1766</v>
      </c>
      <c r="G5" s="139">
        <v>1052</v>
      </c>
      <c r="H5" s="305">
        <v>98</v>
      </c>
      <c r="I5" s="214"/>
      <c r="J5" s="213">
        <v>19</v>
      </c>
      <c r="K5" s="213">
        <v>1757</v>
      </c>
      <c r="L5" s="215">
        <v>1810</v>
      </c>
      <c r="M5" s="139">
        <v>1070</v>
      </c>
      <c r="N5" s="139">
        <v>101</v>
      </c>
      <c r="O5" s="216"/>
      <c r="P5" s="217"/>
    </row>
    <row r="6" spans="1:16" ht="27.75" customHeight="1" x14ac:dyDescent="0.25">
      <c r="A6" s="134">
        <v>3</v>
      </c>
      <c r="B6" s="135" t="s">
        <v>73</v>
      </c>
      <c r="C6" s="144">
        <v>3</v>
      </c>
      <c r="D6" s="144">
        <v>24</v>
      </c>
      <c r="E6" s="144">
        <v>4355</v>
      </c>
      <c r="F6" s="212">
        <v>4439</v>
      </c>
      <c r="G6" s="306">
        <v>3017</v>
      </c>
      <c r="H6" s="307">
        <v>182</v>
      </c>
      <c r="I6" s="218">
        <v>3</v>
      </c>
      <c r="J6" s="144">
        <v>26</v>
      </c>
      <c r="K6" s="144">
        <v>4454</v>
      </c>
      <c r="L6" s="212">
        <v>4544</v>
      </c>
      <c r="M6" s="306">
        <v>3062</v>
      </c>
      <c r="N6" s="306">
        <v>187</v>
      </c>
      <c r="O6" s="216"/>
      <c r="P6" s="217"/>
    </row>
    <row r="7" spans="1:16" ht="27.75" customHeight="1" x14ac:dyDescent="0.25">
      <c r="A7" s="137">
        <v>4</v>
      </c>
      <c r="B7" s="138" t="s">
        <v>72</v>
      </c>
      <c r="C7" s="213">
        <v>6</v>
      </c>
      <c r="D7" s="213">
        <v>289</v>
      </c>
      <c r="E7" s="213">
        <v>14154</v>
      </c>
      <c r="F7" s="215">
        <v>16858</v>
      </c>
      <c r="G7" s="139">
        <v>4389</v>
      </c>
      <c r="H7" s="305">
        <v>444</v>
      </c>
      <c r="I7" s="214">
        <v>6</v>
      </c>
      <c r="J7" s="213">
        <v>295</v>
      </c>
      <c r="K7" s="213">
        <v>14328</v>
      </c>
      <c r="L7" s="215">
        <v>17077</v>
      </c>
      <c r="M7" s="139">
        <v>4433</v>
      </c>
      <c r="N7" s="139">
        <v>458</v>
      </c>
      <c r="O7" s="216"/>
      <c r="P7" s="217"/>
    </row>
    <row r="8" spans="1:16" ht="27.75" customHeight="1" x14ac:dyDescent="0.25">
      <c r="A8" s="134">
        <v>5</v>
      </c>
      <c r="B8" s="135" t="s">
        <v>71</v>
      </c>
      <c r="C8" s="144">
        <v>1</v>
      </c>
      <c r="D8" s="144">
        <v>82</v>
      </c>
      <c r="E8" s="144">
        <v>7425</v>
      </c>
      <c r="F8" s="212">
        <v>7995</v>
      </c>
      <c r="G8" s="306">
        <v>5838</v>
      </c>
      <c r="H8" s="307">
        <v>305</v>
      </c>
      <c r="I8" s="218">
        <v>2</v>
      </c>
      <c r="J8" s="144">
        <v>83</v>
      </c>
      <c r="K8" s="144">
        <v>7524</v>
      </c>
      <c r="L8" s="212">
        <v>8106</v>
      </c>
      <c r="M8" s="306">
        <v>5906</v>
      </c>
      <c r="N8" s="306">
        <v>311</v>
      </c>
      <c r="O8" s="216"/>
      <c r="P8" s="217"/>
    </row>
    <row r="9" spans="1:16" ht="27.75" customHeight="1" x14ac:dyDescent="0.25">
      <c r="A9" s="137">
        <v>6</v>
      </c>
      <c r="B9" s="138" t="s">
        <v>10</v>
      </c>
      <c r="C9" s="213">
        <v>4</v>
      </c>
      <c r="D9" s="213">
        <v>120</v>
      </c>
      <c r="E9" s="213">
        <v>10952</v>
      </c>
      <c r="F9" s="215">
        <v>11983</v>
      </c>
      <c r="G9" s="139">
        <v>6037</v>
      </c>
      <c r="H9" s="305">
        <v>465</v>
      </c>
      <c r="I9" s="214">
        <v>4</v>
      </c>
      <c r="J9" s="213">
        <v>121</v>
      </c>
      <c r="K9" s="213">
        <v>11178</v>
      </c>
      <c r="L9" s="215">
        <v>12230</v>
      </c>
      <c r="M9" s="139">
        <v>6137</v>
      </c>
      <c r="N9" s="139">
        <v>487</v>
      </c>
      <c r="O9" s="216"/>
      <c r="P9" s="217"/>
    </row>
    <row r="10" spans="1:16" ht="27.75" customHeight="1" x14ac:dyDescent="0.25">
      <c r="A10" s="134">
        <v>7</v>
      </c>
      <c r="B10" s="135" t="s">
        <v>11</v>
      </c>
      <c r="C10" s="144">
        <v>1</v>
      </c>
      <c r="D10" s="144">
        <v>66</v>
      </c>
      <c r="E10" s="144">
        <v>3659</v>
      </c>
      <c r="F10" s="212">
        <v>3934</v>
      </c>
      <c r="G10" s="306">
        <v>3170</v>
      </c>
      <c r="H10" s="307">
        <v>226</v>
      </c>
      <c r="I10" s="218">
        <v>1</v>
      </c>
      <c r="J10" s="144">
        <v>68</v>
      </c>
      <c r="K10" s="144">
        <v>3709</v>
      </c>
      <c r="L10" s="212">
        <v>3990</v>
      </c>
      <c r="M10" s="306">
        <v>3210</v>
      </c>
      <c r="N10" s="306">
        <v>238</v>
      </c>
      <c r="O10" s="216"/>
      <c r="P10" s="217"/>
    </row>
    <row r="11" spans="1:16" ht="27.75" customHeight="1" x14ac:dyDescent="0.25">
      <c r="A11" s="137">
        <v>8</v>
      </c>
      <c r="B11" s="138" t="s">
        <v>12</v>
      </c>
      <c r="C11" s="213"/>
      <c r="D11" s="213">
        <v>47</v>
      </c>
      <c r="E11" s="213">
        <v>4020</v>
      </c>
      <c r="F11" s="215">
        <v>4111</v>
      </c>
      <c r="G11" s="139">
        <v>3282</v>
      </c>
      <c r="H11" s="305">
        <v>160</v>
      </c>
      <c r="I11" s="214"/>
      <c r="J11" s="213">
        <v>48</v>
      </c>
      <c r="K11" s="213">
        <v>4099</v>
      </c>
      <c r="L11" s="215">
        <v>4191</v>
      </c>
      <c r="M11" s="139">
        <v>3330</v>
      </c>
      <c r="N11" s="139">
        <v>170</v>
      </c>
      <c r="O11" s="216"/>
      <c r="P11" s="217"/>
    </row>
    <row r="12" spans="1:16" ht="27.75" customHeight="1" x14ac:dyDescent="0.25">
      <c r="A12" s="134">
        <v>9</v>
      </c>
      <c r="B12" s="135" t="s">
        <v>13</v>
      </c>
      <c r="C12" s="144">
        <v>3</v>
      </c>
      <c r="D12" s="144">
        <v>53</v>
      </c>
      <c r="E12" s="144">
        <v>4645</v>
      </c>
      <c r="F12" s="212">
        <v>4854</v>
      </c>
      <c r="G12" s="306">
        <v>3031</v>
      </c>
      <c r="H12" s="307">
        <v>191</v>
      </c>
      <c r="I12" s="218">
        <v>4</v>
      </c>
      <c r="J12" s="144">
        <v>57</v>
      </c>
      <c r="K12" s="144">
        <v>4737</v>
      </c>
      <c r="L12" s="212">
        <v>4953</v>
      </c>
      <c r="M12" s="306">
        <v>3076</v>
      </c>
      <c r="N12" s="306">
        <v>199</v>
      </c>
      <c r="O12" s="216"/>
      <c r="P12" s="217"/>
    </row>
    <row r="13" spans="1:16" ht="27.75" customHeight="1" x14ac:dyDescent="0.25">
      <c r="A13" s="137">
        <v>10</v>
      </c>
      <c r="B13" s="138" t="s">
        <v>14</v>
      </c>
      <c r="C13" s="213">
        <v>1</v>
      </c>
      <c r="D13" s="213">
        <v>19</v>
      </c>
      <c r="E13" s="213">
        <v>1594</v>
      </c>
      <c r="F13" s="215">
        <v>1689</v>
      </c>
      <c r="G13" s="139">
        <v>1019</v>
      </c>
      <c r="H13" s="305">
        <v>46</v>
      </c>
      <c r="I13" s="214">
        <v>1</v>
      </c>
      <c r="J13" s="213">
        <v>21</v>
      </c>
      <c r="K13" s="213">
        <v>1642</v>
      </c>
      <c r="L13" s="215">
        <v>1740</v>
      </c>
      <c r="M13" s="139">
        <v>1034</v>
      </c>
      <c r="N13" s="139">
        <v>48</v>
      </c>
      <c r="O13" s="216"/>
      <c r="P13" s="217"/>
    </row>
    <row r="14" spans="1:16" ht="27.75" customHeight="1" x14ac:dyDescent="0.25">
      <c r="A14" s="134">
        <v>11</v>
      </c>
      <c r="B14" s="135" t="s">
        <v>15</v>
      </c>
      <c r="C14" s="144">
        <v>3</v>
      </c>
      <c r="D14" s="144">
        <v>66</v>
      </c>
      <c r="E14" s="144">
        <v>3444</v>
      </c>
      <c r="F14" s="212">
        <v>3670</v>
      </c>
      <c r="G14" s="306">
        <v>1651</v>
      </c>
      <c r="H14" s="307">
        <v>108</v>
      </c>
      <c r="I14" s="218">
        <v>3</v>
      </c>
      <c r="J14" s="144">
        <v>67</v>
      </c>
      <c r="K14" s="144">
        <v>3516</v>
      </c>
      <c r="L14" s="212">
        <v>3746</v>
      </c>
      <c r="M14" s="306">
        <v>1670</v>
      </c>
      <c r="N14" s="306">
        <v>110</v>
      </c>
      <c r="O14" s="216"/>
      <c r="P14" s="217"/>
    </row>
    <row r="15" spans="1:16" ht="27.75" customHeight="1" x14ac:dyDescent="0.25">
      <c r="A15" s="137">
        <v>12</v>
      </c>
      <c r="B15" s="138" t="s">
        <v>16</v>
      </c>
      <c r="C15" s="213">
        <v>3</v>
      </c>
      <c r="D15" s="213">
        <v>43</v>
      </c>
      <c r="E15" s="213">
        <v>3980</v>
      </c>
      <c r="F15" s="215">
        <v>4091</v>
      </c>
      <c r="G15" s="139">
        <v>2362</v>
      </c>
      <c r="H15" s="305">
        <v>254</v>
      </c>
      <c r="I15" s="214">
        <v>3</v>
      </c>
      <c r="J15" s="213">
        <v>43</v>
      </c>
      <c r="K15" s="213">
        <v>4068</v>
      </c>
      <c r="L15" s="215">
        <v>4180</v>
      </c>
      <c r="M15" s="139">
        <v>2404</v>
      </c>
      <c r="N15" s="139">
        <v>270</v>
      </c>
      <c r="O15" s="216"/>
      <c r="P15" s="217"/>
    </row>
    <row r="16" spans="1:16" ht="27.75" customHeight="1" x14ac:dyDescent="0.25">
      <c r="A16" s="134">
        <v>13</v>
      </c>
      <c r="B16" s="135" t="s">
        <v>17</v>
      </c>
      <c r="C16" s="144"/>
      <c r="D16" s="144">
        <v>23</v>
      </c>
      <c r="E16" s="144">
        <v>2016</v>
      </c>
      <c r="F16" s="212">
        <v>2044</v>
      </c>
      <c r="G16" s="306">
        <v>1088</v>
      </c>
      <c r="H16" s="307">
        <v>44</v>
      </c>
      <c r="I16" s="218"/>
      <c r="J16" s="144">
        <v>24</v>
      </c>
      <c r="K16" s="144">
        <v>2055</v>
      </c>
      <c r="L16" s="212">
        <v>2084</v>
      </c>
      <c r="M16" s="306">
        <v>1102</v>
      </c>
      <c r="N16" s="306">
        <v>47</v>
      </c>
      <c r="O16" s="216"/>
      <c r="P16" s="217"/>
    </row>
    <row r="17" spans="1:16" ht="27.75" customHeight="1" x14ac:dyDescent="0.25">
      <c r="A17" s="137">
        <v>14</v>
      </c>
      <c r="B17" s="138" t="s">
        <v>18</v>
      </c>
      <c r="C17" s="213">
        <v>1</v>
      </c>
      <c r="D17" s="213">
        <v>48</v>
      </c>
      <c r="E17" s="213">
        <v>2881</v>
      </c>
      <c r="F17" s="215">
        <v>3064</v>
      </c>
      <c r="G17" s="139">
        <v>1842</v>
      </c>
      <c r="H17" s="305">
        <v>138</v>
      </c>
      <c r="I17" s="214">
        <v>1</v>
      </c>
      <c r="J17" s="213">
        <v>50</v>
      </c>
      <c r="K17" s="213">
        <v>2928</v>
      </c>
      <c r="L17" s="215">
        <v>3117</v>
      </c>
      <c r="M17" s="139">
        <v>1866</v>
      </c>
      <c r="N17" s="139">
        <v>142</v>
      </c>
    </row>
    <row r="18" spans="1:16" ht="27.75" customHeight="1" x14ac:dyDescent="0.25">
      <c r="A18" s="134">
        <v>15</v>
      </c>
      <c r="B18" s="135" t="s">
        <v>19</v>
      </c>
      <c r="C18" s="144"/>
      <c r="D18" s="144">
        <v>31</v>
      </c>
      <c r="E18" s="144">
        <v>2309</v>
      </c>
      <c r="F18" s="212">
        <v>2389</v>
      </c>
      <c r="G18" s="306">
        <v>1347</v>
      </c>
      <c r="H18" s="307">
        <v>118</v>
      </c>
      <c r="I18" s="218"/>
      <c r="J18" s="144">
        <v>33</v>
      </c>
      <c r="K18" s="144">
        <v>2372</v>
      </c>
      <c r="L18" s="212">
        <v>2457</v>
      </c>
      <c r="M18" s="306">
        <v>1370</v>
      </c>
      <c r="N18" s="306">
        <v>122</v>
      </c>
    </row>
    <row r="19" spans="1:16" ht="27.75" customHeight="1" x14ac:dyDescent="0.25">
      <c r="A19" s="137">
        <v>16</v>
      </c>
      <c r="B19" s="138" t="s">
        <v>20</v>
      </c>
      <c r="C19" s="213"/>
      <c r="D19" s="213">
        <v>59</v>
      </c>
      <c r="E19" s="213">
        <v>8206</v>
      </c>
      <c r="F19" s="215">
        <v>8480</v>
      </c>
      <c r="G19" s="139">
        <v>1431</v>
      </c>
      <c r="H19" s="305">
        <v>93</v>
      </c>
      <c r="I19" s="214"/>
      <c r="J19" s="213">
        <v>61</v>
      </c>
      <c r="K19" s="213">
        <v>8321</v>
      </c>
      <c r="L19" s="215">
        <v>8604</v>
      </c>
      <c r="M19" s="139">
        <v>1444</v>
      </c>
      <c r="N19" s="139">
        <v>98</v>
      </c>
      <c r="O19" s="216"/>
      <c r="P19" s="217"/>
    </row>
    <row r="20" spans="1:16" ht="27.75" customHeight="1" x14ac:dyDescent="0.25">
      <c r="A20" s="134">
        <v>17</v>
      </c>
      <c r="B20" s="135" t="s">
        <v>21</v>
      </c>
      <c r="C20" s="144"/>
      <c r="D20" s="144">
        <v>49</v>
      </c>
      <c r="E20" s="144">
        <v>3784</v>
      </c>
      <c r="F20" s="212">
        <v>3919</v>
      </c>
      <c r="G20" s="306">
        <v>4266</v>
      </c>
      <c r="H20" s="307">
        <v>288</v>
      </c>
      <c r="I20" s="218"/>
      <c r="J20" s="144">
        <v>52</v>
      </c>
      <c r="K20" s="144">
        <v>3880</v>
      </c>
      <c r="L20" s="212">
        <v>4020</v>
      </c>
      <c r="M20" s="306">
        <v>4346</v>
      </c>
      <c r="N20" s="306">
        <v>297</v>
      </c>
    </row>
    <row r="21" spans="1:16" ht="27.75" customHeight="1" x14ac:dyDescent="0.25">
      <c r="A21" s="137">
        <v>18</v>
      </c>
      <c r="B21" s="138" t="s">
        <v>22</v>
      </c>
      <c r="C21" s="213">
        <v>1</v>
      </c>
      <c r="D21" s="213">
        <v>58</v>
      </c>
      <c r="E21" s="213">
        <v>5249</v>
      </c>
      <c r="F21" s="215">
        <v>5582</v>
      </c>
      <c r="G21" s="139">
        <v>3244</v>
      </c>
      <c r="H21" s="305">
        <v>219</v>
      </c>
      <c r="I21" s="214">
        <v>2</v>
      </c>
      <c r="J21" s="213">
        <v>59</v>
      </c>
      <c r="K21" s="213">
        <v>5354</v>
      </c>
      <c r="L21" s="215">
        <v>5691</v>
      </c>
      <c r="M21" s="139">
        <v>3284</v>
      </c>
      <c r="N21" s="139">
        <v>223</v>
      </c>
      <c r="O21" s="216"/>
      <c r="P21" s="217"/>
    </row>
    <row r="22" spans="1:16" s="221" customFormat="1" ht="35.25" customHeight="1" x14ac:dyDescent="0.25">
      <c r="A22" s="314" t="s">
        <v>23</v>
      </c>
      <c r="B22" s="315"/>
      <c r="C22" s="146">
        <f>SUM(C4:C21)</f>
        <v>27</v>
      </c>
      <c r="D22" s="146">
        <f>SUM(D4:D21)</f>
        <v>1132</v>
      </c>
      <c r="E22" s="146">
        <v>87465</v>
      </c>
      <c r="F22" s="146">
        <v>94013</v>
      </c>
      <c r="G22" s="146">
        <v>50648</v>
      </c>
      <c r="H22" s="219">
        <v>3491</v>
      </c>
      <c r="I22" s="220">
        <f>SUM(I4:I21)</f>
        <v>30</v>
      </c>
      <c r="J22" s="146">
        <f>SUM(J4:J21)</f>
        <v>1166</v>
      </c>
      <c r="K22" s="146">
        <f>SUM(K4:K21)</f>
        <v>89077</v>
      </c>
      <c r="L22" s="146">
        <v>95754</v>
      </c>
      <c r="M22" s="146">
        <v>51357</v>
      </c>
      <c r="N22" s="146">
        <v>3624</v>
      </c>
    </row>
    <row r="23" spans="1:16" ht="20.25" customHeight="1" x14ac:dyDescent="0.25">
      <c r="C23" s="222"/>
      <c r="D23" s="222"/>
      <c r="E23" s="222"/>
      <c r="F23" s="222"/>
      <c r="G23" s="223"/>
      <c r="H23" s="223"/>
      <c r="J23" s="223"/>
      <c r="K23" s="223"/>
      <c r="L23" s="223"/>
      <c r="M23" s="223"/>
      <c r="N23" s="223"/>
    </row>
    <row r="24" spans="1:16" x14ac:dyDescent="0.25">
      <c r="C24" s="224"/>
      <c r="D24" s="224"/>
      <c r="E24" s="224"/>
      <c r="F24" s="224"/>
      <c r="G24" s="225"/>
      <c r="H24" s="225"/>
      <c r="I24" s="225"/>
      <c r="J24" s="225"/>
      <c r="K24" s="225"/>
      <c r="L24" s="225"/>
      <c r="M24" s="225"/>
      <c r="N24" s="225"/>
    </row>
    <row r="26" spans="1:16" x14ac:dyDescent="0.25">
      <c r="G26" s="225"/>
      <c r="H26" s="225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25"/>
  <sheetViews>
    <sheetView topLeftCell="A11" zoomScaleNormal="100" workbookViewId="0">
      <selection activeCell="O23" sqref="O23"/>
    </sheetView>
  </sheetViews>
  <sheetFormatPr defaultColWidth="8.7109375" defaultRowHeight="12.75" x14ac:dyDescent="0.25"/>
  <cols>
    <col min="1" max="1" width="4.7109375" style="37" customWidth="1"/>
    <col min="2" max="2" width="25.7109375" style="37" bestFit="1" customWidth="1"/>
    <col min="3" max="3" width="12.5703125" style="43" customWidth="1"/>
    <col min="4" max="4" width="12" style="43" customWidth="1"/>
    <col min="5" max="5" width="17.140625" style="43" customWidth="1"/>
    <col min="6" max="6" width="12" style="43" customWidth="1"/>
    <col min="7" max="7" width="13.5703125" style="43" customWidth="1"/>
    <col min="8" max="8" width="14.5703125" style="43" customWidth="1"/>
    <col min="9" max="9" width="15.140625" style="43" customWidth="1"/>
    <col min="10" max="10" width="15.42578125" style="43" customWidth="1"/>
    <col min="11" max="11" width="15.42578125" style="55" customWidth="1"/>
    <col min="12" max="12" width="15.7109375" style="43" customWidth="1"/>
    <col min="13" max="13" width="16.140625" style="43" customWidth="1"/>
    <col min="14" max="14" width="15.5703125" style="43" customWidth="1"/>
    <col min="15" max="15" width="15.140625" style="43" customWidth="1"/>
    <col min="16" max="16" width="14.7109375" style="43" customWidth="1"/>
    <col min="17" max="16384" width="8.7109375" style="43"/>
  </cols>
  <sheetData>
    <row r="1" spans="1:16" s="37" customFormat="1" x14ac:dyDescent="0.25">
      <c r="A1" s="380" t="s">
        <v>236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s="37" customFormat="1" ht="27.75" customHeight="1" x14ac:dyDescent="0.25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s="38" customFormat="1" ht="15.75" customHeight="1" x14ac:dyDescent="0.25">
      <c r="A3" s="371" t="s">
        <v>49</v>
      </c>
      <c r="B3" s="376" t="s">
        <v>2</v>
      </c>
      <c r="C3" s="378" t="s">
        <v>50</v>
      </c>
      <c r="D3" s="378"/>
      <c r="E3" s="378"/>
      <c r="F3" s="378"/>
      <c r="G3" s="378"/>
      <c r="H3" s="373" t="s">
        <v>51</v>
      </c>
      <c r="I3" s="371" t="s">
        <v>52</v>
      </c>
      <c r="J3" s="371" t="s">
        <v>53</v>
      </c>
      <c r="K3" s="371" t="s">
        <v>54</v>
      </c>
      <c r="L3" s="371" t="s">
        <v>55</v>
      </c>
      <c r="M3" s="371" t="s">
        <v>56</v>
      </c>
      <c r="N3" s="371" t="s">
        <v>57</v>
      </c>
      <c r="O3" s="371" t="s">
        <v>58</v>
      </c>
      <c r="P3" s="371" t="s">
        <v>59</v>
      </c>
    </row>
    <row r="4" spans="1:16" s="38" customFormat="1" ht="15.75" x14ac:dyDescent="0.25">
      <c r="A4" s="371"/>
      <c r="B4" s="376"/>
      <c r="C4" s="373" t="s">
        <v>60</v>
      </c>
      <c r="D4" s="375" t="s">
        <v>61</v>
      </c>
      <c r="E4" s="375"/>
      <c r="F4" s="375"/>
      <c r="G4" s="375"/>
      <c r="H4" s="379"/>
      <c r="I4" s="371"/>
      <c r="J4" s="371"/>
      <c r="K4" s="371"/>
      <c r="L4" s="371"/>
      <c r="M4" s="371"/>
      <c r="N4" s="371"/>
      <c r="O4" s="371"/>
      <c r="P4" s="371"/>
    </row>
    <row r="5" spans="1:16" s="38" customFormat="1" ht="79.5" thickBot="1" x14ac:dyDescent="0.3">
      <c r="A5" s="372"/>
      <c r="B5" s="377"/>
      <c r="C5" s="374"/>
      <c r="D5" s="251" t="s">
        <v>62</v>
      </c>
      <c r="E5" s="251" t="s">
        <v>235</v>
      </c>
      <c r="F5" s="251" t="s">
        <v>63</v>
      </c>
      <c r="G5" s="251" t="s">
        <v>64</v>
      </c>
      <c r="H5" s="374"/>
      <c r="I5" s="372"/>
      <c r="J5" s="372"/>
      <c r="K5" s="372"/>
      <c r="L5" s="372"/>
      <c r="M5" s="372"/>
      <c r="N5" s="372"/>
      <c r="O5" s="372"/>
      <c r="P5" s="372"/>
    </row>
    <row r="6" spans="1:16" ht="16.5" thickTop="1" x14ac:dyDescent="0.25">
      <c r="A6" s="39">
        <v>1</v>
      </c>
      <c r="B6" s="40" t="s">
        <v>31</v>
      </c>
      <c r="C6" s="41">
        <f t="shared" ref="C6:C24" si="0">SUM(D6:G6)</f>
        <v>44</v>
      </c>
      <c r="D6" s="28">
        <v>5</v>
      </c>
      <c r="E6" s="28">
        <v>4</v>
      </c>
      <c r="F6" s="28">
        <v>35</v>
      </c>
      <c r="G6" s="42"/>
      <c r="H6" s="42"/>
      <c r="I6" s="42"/>
      <c r="J6" s="42"/>
      <c r="K6" s="42"/>
      <c r="L6" s="42">
        <v>2</v>
      </c>
      <c r="M6" s="42">
        <v>2</v>
      </c>
      <c r="N6" s="42"/>
      <c r="O6" s="39">
        <v>26</v>
      </c>
      <c r="P6" s="39">
        <v>24</v>
      </c>
    </row>
    <row r="7" spans="1:16" ht="15.75" x14ac:dyDescent="0.25">
      <c r="A7" s="44">
        <v>2</v>
      </c>
      <c r="B7" s="252" t="s">
        <v>32</v>
      </c>
      <c r="C7" s="45">
        <f t="shared" si="0"/>
        <v>41</v>
      </c>
      <c r="D7" s="31"/>
      <c r="E7" s="31">
        <v>17</v>
      </c>
      <c r="F7" s="31">
        <v>24</v>
      </c>
      <c r="G7" s="46"/>
      <c r="H7" s="46"/>
      <c r="I7" s="46"/>
      <c r="J7" s="46">
        <v>3</v>
      </c>
      <c r="K7" s="46">
        <v>2</v>
      </c>
      <c r="L7" s="46"/>
      <c r="M7" s="46"/>
      <c r="N7" s="46"/>
      <c r="O7" s="44">
        <v>24</v>
      </c>
      <c r="P7" s="44">
        <v>22</v>
      </c>
    </row>
    <row r="8" spans="1:16" ht="15.75" x14ac:dyDescent="0.25">
      <c r="A8" s="47">
        <v>3</v>
      </c>
      <c r="B8" s="48" t="s">
        <v>33</v>
      </c>
      <c r="C8" s="41">
        <f t="shared" si="0"/>
        <v>53</v>
      </c>
      <c r="D8" s="28">
        <v>1</v>
      </c>
      <c r="E8" s="28">
        <v>10</v>
      </c>
      <c r="F8" s="28">
        <v>40</v>
      </c>
      <c r="G8" s="49">
        <v>2</v>
      </c>
      <c r="H8" s="49"/>
      <c r="I8" s="49">
        <v>8</v>
      </c>
      <c r="J8" s="49"/>
      <c r="K8" s="49"/>
      <c r="L8" s="49"/>
      <c r="M8" s="49"/>
      <c r="N8" s="49"/>
      <c r="O8" s="47">
        <v>35</v>
      </c>
      <c r="P8" s="47">
        <v>35</v>
      </c>
    </row>
    <row r="9" spans="1:16" ht="15.75" x14ac:dyDescent="0.25">
      <c r="A9" s="44">
        <v>4</v>
      </c>
      <c r="B9" s="252" t="s">
        <v>34</v>
      </c>
      <c r="C9" s="45">
        <f t="shared" si="0"/>
        <v>193</v>
      </c>
      <c r="D9" s="31">
        <v>26</v>
      </c>
      <c r="E9" s="31">
        <v>68</v>
      </c>
      <c r="F9" s="31">
        <v>92</v>
      </c>
      <c r="G9" s="46">
        <v>7</v>
      </c>
      <c r="H9" s="46">
        <v>1</v>
      </c>
      <c r="I9" s="46">
        <v>9</v>
      </c>
      <c r="J9" s="46">
        <v>14</v>
      </c>
      <c r="K9" s="46">
        <v>19</v>
      </c>
      <c r="L9" s="46"/>
      <c r="M9" s="46">
        <v>6</v>
      </c>
      <c r="N9" s="46"/>
      <c r="O9" s="44">
        <v>162</v>
      </c>
      <c r="P9" s="44">
        <v>154</v>
      </c>
    </row>
    <row r="10" spans="1:16" ht="15.75" x14ac:dyDescent="0.25">
      <c r="A10" s="47">
        <v>5</v>
      </c>
      <c r="B10" s="48" t="s">
        <v>35</v>
      </c>
      <c r="C10" s="41">
        <f t="shared" si="0"/>
        <v>125</v>
      </c>
      <c r="D10" s="28"/>
      <c r="E10" s="28">
        <v>18</v>
      </c>
      <c r="F10" s="28">
        <v>102</v>
      </c>
      <c r="G10" s="49">
        <v>5</v>
      </c>
      <c r="H10" s="49">
        <v>2</v>
      </c>
      <c r="I10" s="49">
        <v>8</v>
      </c>
      <c r="J10" s="49">
        <v>1</v>
      </c>
      <c r="K10" s="49">
        <v>13</v>
      </c>
      <c r="L10" s="49"/>
      <c r="M10" s="49">
        <v>1</v>
      </c>
      <c r="N10" s="49"/>
      <c r="O10" s="47">
        <v>66</v>
      </c>
      <c r="P10" s="47">
        <v>62</v>
      </c>
    </row>
    <row r="11" spans="1:16" ht="15.75" x14ac:dyDescent="0.25">
      <c r="A11" s="44">
        <v>6</v>
      </c>
      <c r="B11" s="252" t="s">
        <v>36</v>
      </c>
      <c r="C11" s="45">
        <f t="shared" si="0"/>
        <v>153</v>
      </c>
      <c r="D11" s="31">
        <v>7</v>
      </c>
      <c r="E11" s="31">
        <v>34</v>
      </c>
      <c r="F11" s="31">
        <v>111</v>
      </c>
      <c r="G11" s="46">
        <v>1</v>
      </c>
      <c r="H11" s="46">
        <v>4</v>
      </c>
      <c r="I11" s="46">
        <v>3</v>
      </c>
      <c r="J11" s="46">
        <v>37</v>
      </c>
      <c r="K11" s="46">
        <v>32</v>
      </c>
      <c r="L11" s="46">
        <v>1</v>
      </c>
      <c r="M11" s="46">
        <v>4</v>
      </c>
      <c r="N11" s="46"/>
      <c r="O11" s="44">
        <v>108</v>
      </c>
      <c r="P11" s="44">
        <v>100</v>
      </c>
    </row>
    <row r="12" spans="1:16" ht="15.75" x14ac:dyDescent="0.25">
      <c r="A12" s="47">
        <v>7</v>
      </c>
      <c r="B12" s="48" t="s">
        <v>37</v>
      </c>
      <c r="C12" s="41">
        <f t="shared" si="0"/>
        <v>37</v>
      </c>
      <c r="D12" s="28">
        <v>4</v>
      </c>
      <c r="E12" s="28">
        <v>5</v>
      </c>
      <c r="F12" s="28">
        <v>26</v>
      </c>
      <c r="G12" s="49">
        <v>2</v>
      </c>
      <c r="H12" s="49"/>
      <c r="I12" s="49">
        <v>8</v>
      </c>
      <c r="J12" s="49">
        <v>1</v>
      </c>
      <c r="K12" s="49">
        <v>1</v>
      </c>
      <c r="L12" s="49"/>
      <c r="M12" s="49"/>
      <c r="N12" s="49"/>
      <c r="O12" s="47">
        <v>28</v>
      </c>
      <c r="P12" s="47">
        <v>28</v>
      </c>
    </row>
    <row r="13" spans="1:16" ht="15.75" x14ac:dyDescent="0.25">
      <c r="A13" s="44">
        <v>8</v>
      </c>
      <c r="B13" s="252" t="s">
        <v>38</v>
      </c>
      <c r="C13" s="45">
        <f t="shared" si="0"/>
        <v>55</v>
      </c>
      <c r="D13" s="31">
        <v>4</v>
      </c>
      <c r="E13" s="31">
        <v>14</v>
      </c>
      <c r="F13" s="31">
        <v>37</v>
      </c>
      <c r="G13" s="46"/>
      <c r="H13" s="46"/>
      <c r="I13" s="46">
        <v>2</v>
      </c>
      <c r="J13" s="46">
        <v>3</v>
      </c>
      <c r="K13" s="46"/>
      <c r="L13" s="46"/>
      <c r="M13" s="46"/>
      <c r="N13" s="46"/>
      <c r="O13" s="44">
        <v>38</v>
      </c>
      <c r="P13" s="44">
        <v>38</v>
      </c>
    </row>
    <row r="14" spans="1:16" ht="15.75" x14ac:dyDescent="0.25">
      <c r="A14" s="47">
        <v>9</v>
      </c>
      <c r="B14" s="48" t="s">
        <v>39</v>
      </c>
      <c r="C14" s="41">
        <f t="shared" si="0"/>
        <v>53</v>
      </c>
      <c r="D14" s="28">
        <v>2</v>
      </c>
      <c r="E14" s="28">
        <v>21</v>
      </c>
      <c r="F14" s="28">
        <v>30</v>
      </c>
      <c r="G14" s="49"/>
      <c r="H14" s="49"/>
      <c r="I14" s="49">
        <v>3</v>
      </c>
      <c r="J14" s="49">
        <v>13</v>
      </c>
      <c r="K14" s="49">
        <v>20</v>
      </c>
      <c r="L14" s="49"/>
      <c r="M14" s="49">
        <v>3</v>
      </c>
      <c r="N14" s="49"/>
      <c r="O14" s="47">
        <v>55</v>
      </c>
      <c r="P14" s="47">
        <v>50</v>
      </c>
    </row>
    <row r="15" spans="1:16" ht="15.75" x14ac:dyDescent="0.25">
      <c r="A15" s="44">
        <v>10</v>
      </c>
      <c r="B15" s="252" t="s">
        <v>40</v>
      </c>
      <c r="C15" s="45">
        <f t="shared" si="0"/>
        <v>16</v>
      </c>
      <c r="D15" s="31">
        <v>2</v>
      </c>
      <c r="E15" s="31">
        <v>1</v>
      </c>
      <c r="F15" s="31">
        <v>13</v>
      </c>
      <c r="G15" s="46"/>
      <c r="H15" s="46"/>
      <c r="I15" s="46"/>
      <c r="J15" s="46">
        <v>1</v>
      </c>
      <c r="K15" s="46"/>
      <c r="L15" s="46"/>
      <c r="M15" s="46">
        <v>2</v>
      </c>
      <c r="N15" s="46"/>
      <c r="O15" s="44">
        <v>13</v>
      </c>
      <c r="P15" s="44">
        <v>13</v>
      </c>
    </row>
    <row r="16" spans="1:16" ht="15.75" x14ac:dyDescent="0.25">
      <c r="A16" s="47">
        <v>11</v>
      </c>
      <c r="B16" s="48" t="s">
        <v>41</v>
      </c>
      <c r="C16" s="41">
        <f t="shared" si="0"/>
        <v>40</v>
      </c>
      <c r="D16" s="28"/>
      <c r="E16" s="28">
        <v>13</v>
      </c>
      <c r="F16" s="28">
        <v>27</v>
      </c>
      <c r="G16" s="49"/>
      <c r="H16" s="49"/>
      <c r="I16" s="49">
        <v>6</v>
      </c>
      <c r="J16" s="49"/>
      <c r="K16" s="49">
        <v>2</v>
      </c>
      <c r="L16" s="49"/>
      <c r="M16" s="49"/>
      <c r="N16" s="49"/>
      <c r="O16" s="47">
        <v>36</v>
      </c>
      <c r="P16" s="47">
        <v>31</v>
      </c>
    </row>
    <row r="17" spans="1:16" ht="15.75" x14ac:dyDescent="0.25">
      <c r="A17" s="44">
        <v>12</v>
      </c>
      <c r="B17" s="252" t="s">
        <v>42</v>
      </c>
      <c r="C17" s="45">
        <f t="shared" si="0"/>
        <v>36</v>
      </c>
      <c r="D17" s="31">
        <v>1</v>
      </c>
      <c r="E17" s="31">
        <v>7</v>
      </c>
      <c r="F17" s="31">
        <v>26</v>
      </c>
      <c r="G17" s="46">
        <v>2</v>
      </c>
      <c r="H17" s="46"/>
      <c r="I17" s="46">
        <v>1</v>
      </c>
      <c r="J17" s="46"/>
      <c r="K17" s="46"/>
      <c r="L17" s="46"/>
      <c r="M17" s="46">
        <v>1</v>
      </c>
      <c r="N17" s="46"/>
      <c r="O17" s="44">
        <v>26</v>
      </c>
      <c r="P17" s="44">
        <v>25</v>
      </c>
    </row>
    <row r="18" spans="1:16" ht="15.75" x14ac:dyDescent="0.25">
      <c r="A18" s="47">
        <v>13</v>
      </c>
      <c r="B18" s="48" t="s">
        <v>43</v>
      </c>
      <c r="C18" s="41">
        <f t="shared" si="0"/>
        <v>14</v>
      </c>
      <c r="D18" s="28"/>
      <c r="E18" s="28">
        <v>1</v>
      </c>
      <c r="F18" s="28">
        <v>11</v>
      </c>
      <c r="G18" s="49">
        <v>2</v>
      </c>
      <c r="H18" s="49"/>
      <c r="I18" s="49">
        <v>2</v>
      </c>
      <c r="J18" s="49"/>
      <c r="K18" s="49"/>
      <c r="L18" s="49"/>
      <c r="M18" s="49"/>
      <c r="N18" s="49"/>
      <c r="O18" s="47">
        <v>12</v>
      </c>
      <c r="P18" s="47">
        <v>12</v>
      </c>
    </row>
    <row r="19" spans="1:16" ht="15.75" x14ac:dyDescent="0.25">
      <c r="A19" s="44">
        <v>14</v>
      </c>
      <c r="B19" s="252" t="s">
        <v>44</v>
      </c>
      <c r="C19" s="45">
        <f t="shared" si="0"/>
        <v>49</v>
      </c>
      <c r="D19" s="31"/>
      <c r="E19" s="31">
        <v>9</v>
      </c>
      <c r="F19" s="31">
        <v>40</v>
      </c>
      <c r="G19" s="46"/>
      <c r="H19" s="46"/>
      <c r="I19" s="46"/>
      <c r="J19" s="46">
        <v>3</v>
      </c>
      <c r="K19" s="46">
        <v>2</v>
      </c>
      <c r="L19" s="46"/>
      <c r="M19" s="46">
        <v>1</v>
      </c>
      <c r="N19" s="46"/>
      <c r="O19" s="44">
        <v>30</v>
      </c>
      <c r="P19" s="44">
        <v>29</v>
      </c>
    </row>
    <row r="20" spans="1:16" ht="15.75" x14ac:dyDescent="0.25">
      <c r="A20" s="47">
        <v>15</v>
      </c>
      <c r="B20" s="48" t="s">
        <v>45</v>
      </c>
      <c r="C20" s="41">
        <f t="shared" si="0"/>
        <v>45</v>
      </c>
      <c r="D20" s="28"/>
      <c r="E20" s="28"/>
      <c r="F20" s="28">
        <v>44</v>
      </c>
      <c r="G20" s="49">
        <v>1</v>
      </c>
      <c r="H20" s="49"/>
      <c r="I20" s="49"/>
      <c r="J20" s="49"/>
      <c r="K20" s="49"/>
      <c r="L20" s="49"/>
      <c r="M20" s="49">
        <v>6</v>
      </c>
      <c r="N20" s="49"/>
      <c r="O20" s="47">
        <v>27</v>
      </c>
      <c r="P20" s="47">
        <v>22</v>
      </c>
    </row>
    <row r="21" spans="1:16" ht="15.75" x14ac:dyDescent="0.25">
      <c r="A21" s="44">
        <v>16</v>
      </c>
      <c r="B21" s="252" t="s">
        <v>46</v>
      </c>
      <c r="C21" s="45">
        <f t="shared" si="0"/>
        <v>14</v>
      </c>
      <c r="D21" s="31"/>
      <c r="E21" s="31">
        <v>4</v>
      </c>
      <c r="F21" s="31">
        <v>10</v>
      </c>
      <c r="G21" s="46"/>
      <c r="H21" s="46"/>
      <c r="I21" s="46">
        <v>1</v>
      </c>
      <c r="J21" s="46"/>
      <c r="K21" s="46"/>
      <c r="L21" s="46"/>
      <c r="M21" s="46"/>
      <c r="N21" s="46"/>
      <c r="O21" s="44">
        <v>12</v>
      </c>
      <c r="P21" s="44">
        <v>12</v>
      </c>
    </row>
    <row r="22" spans="1:16" ht="15.75" x14ac:dyDescent="0.25">
      <c r="A22" s="47">
        <v>17</v>
      </c>
      <c r="B22" s="48" t="s">
        <v>47</v>
      </c>
      <c r="C22" s="41">
        <f t="shared" si="0"/>
        <v>82</v>
      </c>
      <c r="D22" s="28">
        <v>2</v>
      </c>
      <c r="E22" s="28">
        <v>2</v>
      </c>
      <c r="F22" s="28">
        <v>77</v>
      </c>
      <c r="G22" s="49">
        <v>1</v>
      </c>
      <c r="H22" s="49"/>
      <c r="I22" s="49"/>
      <c r="J22" s="49">
        <v>1</v>
      </c>
      <c r="K22" s="49"/>
      <c r="L22" s="49"/>
      <c r="M22" s="49"/>
      <c r="N22" s="49"/>
      <c r="O22" s="47">
        <v>34</v>
      </c>
      <c r="P22" s="47">
        <v>32</v>
      </c>
    </row>
    <row r="23" spans="1:16" ht="15.75" x14ac:dyDescent="0.25">
      <c r="A23" s="44">
        <v>18</v>
      </c>
      <c r="B23" s="252" t="s">
        <v>48</v>
      </c>
      <c r="C23" s="45">
        <f t="shared" si="0"/>
        <v>71</v>
      </c>
      <c r="D23" s="31">
        <v>1</v>
      </c>
      <c r="E23" s="31">
        <v>24</v>
      </c>
      <c r="F23" s="31">
        <v>39</v>
      </c>
      <c r="G23" s="46">
        <v>7</v>
      </c>
      <c r="H23" s="46"/>
      <c r="I23" s="46">
        <v>4</v>
      </c>
      <c r="J23" s="46">
        <v>9</v>
      </c>
      <c r="K23" s="46">
        <v>3</v>
      </c>
      <c r="L23" s="46"/>
      <c r="M23" s="46">
        <v>19</v>
      </c>
      <c r="N23" s="46"/>
      <c r="O23" s="44">
        <v>69</v>
      </c>
      <c r="P23" s="44">
        <v>62</v>
      </c>
    </row>
    <row r="24" spans="1:16" s="52" customFormat="1" ht="23.25" x14ac:dyDescent="0.25">
      <c r="A24" s="383" t="s">
        <v>65</v>
      </c>
      <c r="B24" s="384"/>
      <c r="C24" s="41">
        <f t="shared" si="0"/>
        <v>1121</v>
      </c>
      <c r="D24" s="50">
        <f t="shared" ref="D24:N24" si="1">SUM(D6:D23)</f>
        <v>55</v>
      </c>
      <c r="E24" s="50">
        <f t="shared" si="1"/>
        <v>252</v>
      </c>
      <c r="F24" s="50">
        <f t="shared" si="1"/>
        <v>784</v>
      </c>
      <c r="G24" s="50">
        <f t="shared" si="1"/>
        <v>30</v>
      </c>
      <c r="H24" s="50">
        <f t="shared" si="1"/>
        <v>7</v>
      </c>
      <c r="I24" s="50">
        <f t="shared" si="1"/>
        <v>55</v>
      </c>
      <c r="J24" s="50">
        <f t="shared" si="1"/>
        <v>86</v>
      </c>
      <c r="K24" s="50">
        <f t="shared" si="1"/>
        <v>94</v>
      </c>
      <c r="L24" s="50">
        <f t="shared" si="1"/>
        <v>3</v>
      </c>
      <c r="M24" s="50">
        <f t="shared" si="1"/>
        <v>45</v>
      </c>
      <c r="N24" s="50">
        <f t="shared" si="1"/>
        <v>0</v>
      </c>
      <c r="O24" s="51">
        <v>801</v>
      </c>
      <c r="P24" s="51">
        <v>751</v>
      </c>
    </row>
    <row r="25" spans="1:16" s="53" customFormat="1" ht="49.5" customHeight="1" x14ac:dyDescent="0.25">
      <c r="A25" s="382" t="s">
        <v>66</v>
      </c>
      <c r="B25" s="382"/>
      <c r="K25" s="54"/>
    </row>
  </sheetData>
  <sheetProtection selectLockedCells="1" selectUnlockedCells="1"/>
  <mergeCells count="18">
    <mergeCell ref="A25:B25"/>
    <mergeCell ref="A24:B24"/>
    <mergeCell ref="A1:O2"/>
    <mergeCell ref="N3:N5"/>
    <mergeCell ref="O3:O5"/>
    <mergeCell ref="K3:K5"/>
    <mergeCell ref="L3:L5"/>
    <mergeCell ref="M3:M5"/>
    <mergeCell ref="P3:P5"/>
    <mergeCell ref="P1:P2"/>
    <mergeCell ref="I3:I5"/>
    <mergeCell ref="J3:J5"/>
    <mergeCell ref="C4:C5"/>
    <mergeCell ref="D4:G4"/>
    <mergeCell ref="A3:A5"/>
    <mergeCell ref="B3:B5"/>
    <mergeCell ref="C3:G3"/>
    <mergeCell ref="H3:H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O22" sqref="O22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389" t="s">
        <v>234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 ht="15.75" customHeight="1" x14ac:dyDescent="0.25">
      <c r="A2" s="387" t="s">
        <v>49</v>
      </c>
      <c r="B2" s="387" t="s">
        <v>2</v>
      </c>
      <c r="C2" s="387" t="s">
        <v>233</v>
      </c>
      <c r="D2" s="387"/>
      <c r="E2" s="387"/>
      <c r="F2" s="387"/>
      <c r="G2" s="387"/>
      <c r="H2" s="387"/>
      <c r="I2" s="388"/>
      <c r="J2" s="388"/>
      <c r="K2" s="390" t="s">
        <v>113</v>
      </c>
      <c r="L2" s="391"/>
      <c r="M2" s="391"/>
      <c r="N2" s="391"/>
      <c r="O2" s="391"/>
    </row>
    <row r="3" spans="1:15" ht="78.75" x14ac:dyDescent="0.25">
      <c r="A3" s="387"/>
      <c r="B3" s="387"/>
      <c r="C3" s="256" t="s">
        <v>114</v>
      </c>
      <c r="D3" s="256" t="s">
        <v>115</v>
      </c>
      <c r="E3" s="256" t="s">
        <v>116</v>
      </c>
      <c r="F3" s="256" t="s">
        <v>117</v>
      </c>
      <c r="G3" s="256" t="s">
        <v>118</v>
      </c>
      <c r="H3" s="256" t="s">
        <v>119</v>
      </c>
      <c r="I3" s="256" t="s">
        <v>120</v>
      </c>
      <c r="J3" s="257" t="s">
        <v>121</v>
      </c>
      <c r="K3" s="84" t="s">
        <v>122</v>
      </c>
      <c r="L3" s="256" t="s">
        <v>123</v>
      </c>
      <c r="M3" s="256" t="s">
        <v>124</v>
      </c>
      <c r="N3" s="256" t="s">
        <v>125</v>
      </c>
      <c r="O3" s="256" t="s">
        <v>126</v>
      </c>
    </row>
    <row r="4" spans="1:15" s="90" customFormat="1" ht="15.75" x14ac:dyDescent="0.25">
      <c r="A4" s="70" t="s">
        <v>94</v>
      </c>
      <c r="B4" s="85" t="s">
        <v>31</v>
      </c>
      <c r="C4" s="78">
        <v>0</v>
      </c>
      <c r="D4" s="86">
        <v>2</v>
      </c>
      <c r="E4" s="86">
        <v>2</v>
      </c>
      <c r="F4" s="86">
        <v>1504</v>
      </c>
      <c r="G4" s="86">
        <v>1349</v>
      </c>
      <c r="H4" s="86">
        <v>678</v>
      </c>
      <c r="I4" s="86">
        <v>563</v>
      </c>
      <c r="J4" s="87">
        <v>0</v>
      </c>
      <c r="K4" s="88">
        <v>0</v>
      </c>
      <c r="L4" s="86">
        <v>21</v>
      </c>
      <c r="M4" s="89">
        <v>0</v>
      </c>
      <c r="N4" s="86">
        <v>0</v>
      </c>
      <c r="O4" s="86">
        <v>0</v>
      </c>
    </row>
    <row r="5" spans="1:15" s="90" customFormat="1" ht="15.75" x14ac:dyDescent="0.25">
      <c r="A5" s="74" t="s">
        <v>95</v>
      </c>
      <c r="B5" s="91" t="s">
        <v>32</v>
      </c>
      <c r="C5" s="74">
        <v>0</v>
      </c>
      <c r="D5" s="92">
        <v>3</v>
      </c>
      <c r="E5" s="92">
        <v>5</v>
      </c>
      <c r="F5" s="92">
        <v>709</v>
      </c>
      <c r="G5" s="92">
        <v>398</v>
      </c>
      <c r="H5" s="92">
        <v>302</v>
      </c>
      <c r="I5" s="92">
        <v>216</v>
      </c>
      <c r="J5" s="93">
        <v>1</v>
      </c>
      <c r="K5" s="94">
        <v>1</v>
      </c>
      <c r="L5" s="92">
        <v>25</v>
      </c>
      <c r="M5" s="92">
        <v>5</v>
      </c>
      <c r="N5" s="95">
        <v>0</v>
      </c>
      <c r="O5" s="96">
        <v>0</v>
      </c>
    </row>
    <row r="6" spans="1:15" s="90" customFormat="1" ht="15.75" x14ac:dyDescent="0.25">
      <c r="A6" s="78" t="s">
        <v>96</v>
      </c>
      <c r="B6" s="85" t="s">
        <v>33</v>
      </c>
      <c r="C6" s="86">
        <v>1</v>
      </c>
      <c r="D6" s="86">
        <v>8</v>
      </c>
      <c r="E6" s="86">
        <v>4</v>
      </c>
      <c r="F6" s="86">
        <v>1948</v>
      </c>
      <c r="G6" s="86">
        <v>1295</v>
      </c>
      <c r="H6" s="86">
        <v>1248</v>
      </c>
      <c r="I6" s="86">
        <v>529</v>
      </c>
      <c r="J6" s="87">
        <v>3</v>
      </c>
      <c r="K6" s="88">
        <v>0</v>
      </c>
      <c r="L6" s="86">
        <v>30</v>
      </c>
      <c r="M6" s="86">
        <v>0</v>
      </c>
      <c r="N6" s="86">
        <v>0</v>
      </c>
      <c r="O6" s="86">
        <v>0</v>
      </c>
    </row>
    <row r="7" spans="1:15" s="90" customFormat="1" ht="15.75" x14ac:dyDescent="0.25">
      <c r="A7" s="74" t="s">
        <v>97</v>
      </c>
      <c r="B7" s="91" t="s">
        <v>34</v>
      </c>
      <c r="C7" s="92">
        <v>3</v>
      </c>
      <c r="D7" s="92">
        <v>22</v>
      </c>
      <c r="E7" s="92">
        <v>11</v>
      </c>
      <c r="F7" s="92">
        <v>4219</v>
      </c>
      <c r="G7" s="92">
        <v>2308</v>
      </c>
      <c r="H7" s="92">
        <v>973</v>
      </c>
      <c r="I7" s="92">
        <v>606</v>
      </c>
      <c r="J7" s="93">
        <v>0</v>
      </c>
      <c r="K7" s="94">
        <v>0</v>
      </c>
      <c r="L7" s="92">
        <v>30</v>
      </c>
      <c r="M7" s="92">
        <v>2</v>
      </c>
      <c r="N7" s="95">
        <v>4</v>
      </c>
      <c r="O7" s="96">
        <v>0</v>
      </c>
    </row>
    <row r="8" spans="1:15" s="90" customFormat="1" ht="15.75" x14ac:dyDescent="0.25">
      <c r="A8" s="78" t="s">
        <v>98</v>
      </c>
      <c r="B8" s="85" t="s">
        <v>35</v>
      </c>
      <c r="C8" s="86">
        <v>1</v>
      </c>
      <c r="D8" s="86">
        <v>6</v>
      </c>
      <c r="E8" s="86">
        <v>2</v>
      </c>
      <c r="F8" s="86">
        <v>3949</v>
      </c>
      <c r="G8" s="86">
        <v>2194</v>
      </c>
      <c r="H8" s="86">
        <v>1420</v>
      </c>
      <c r="I8" s="86">
        <v>905</v>
      </c>
      <c r="J8" s="87">
        <v>1</v>
      </c>
      <c r="K8" s="88">
        <v>0</v>
      </c>
      <c r="L8" s="86">
        <v>35</v>
      </c>
      <c r="M8" s="86">
        <v>1</v>
      </c>
      <c r="N8" s="86">
        <v>1</v>
      </c>
      <c r="O8" s="86">
        <v>0</v>
      </c>
    </row>
    <row r="9" spans="1:15" s="90" customFormat="1" ht="15.75" x14ac:dyDescent="0.25">
      <c r="A9" s="74" t="s">
        <v>99</v>
      </c>
      <c r="B9" s="91" t="s">
        <v>36</v>
      </c>
      <c r="C9" s="92">
        <v>1</v>
      </c>
      <c r="D9" s="92">
        <v>13</v>
      </c>
      <c r="E9" s="92">
        <v>6</v>
      </c>
      <c r="F9" s="92">
        <v>4893</v>
      </c>
      <c r="G9" s="92">
        <v>1644</v>
      </c>
      <c r="H9" s="92">
        <v>1801</v>
      </c>
      <c r="I9" s="92">
        <v>1158</v>
      </c>
      <c r="J9" s="93">
        <v>0</v>
      </c>
      <c r="K9" s="94">
        <v>0</v>
      </c>
      <c r="L9" s="92">
        <v>58</v>
      </c>
      <c r="M9" s="92">
        <v>20</v>
      </c>
      <c r="N9" s="95">
        <v>1</v>
      </c>
      <c r="O9" s="96">
        <v>0</v>
      </c>
    </row>
    <row r="10" spans="1:15" s="90" customFormat="1" ht="15.75" x14ac:dyDescent="0.25">
      <c r="A10" s="78" t="s">
        <v>100</v>
      </c>
      <c r="B10" s="85" t="s">
        <v>37</v>
      </c>
      <c r="C10" s="78">
        <v>0</v>
      </c>
      <c r="D10" s="86">
        <v>6</v>
      </c>
      <c r="E10" s="86">
        <v>0</v>
      </c>
      <c r="F10" s="86">
        <v>2120</v>
      </c>
      <c r="G10" s="86">
        <v>1471</v>
      </c>
      <c r="H10" s="86">
        <v>667</v>
      </c>
      <c r="I10" s="86">
        <v>778</v>
      </c>
      <c r="J10" s="87">
        <v>0</v>
      </c>
      <c r="K10" s="88">
        <v>3</v>
      </c>
      <c r="L10" s="86">
        <v>26</v>
      </c>
      <c r="M10" s="86">
        <v>1</v>
      </c>
      <c r="N10" s="86">
        <v>1</v>
      </c>
      <c r="O10" s="86">
        <v>0</v>
      </c>
    </row>
    <row r="11" spans="1:15" s="90" customFormat="1" ht="15.75" x14ac:dyDescent="0.25">
      <c r="A11" s="74" t="s">
        <v>101</v>
      </c>
      <c r="B11" s="91" t="s">
        <v>38</v>
      </c>
      <c r="C11" s="74">
        <v>0</v>
      </c>
      <c r="D11" s="92">
        <v>8</v>
      </c>
      <c r="E11" s="92">
        <v>0</v>
      </c>
      <c r="F11" s="92">
        <v>2681</v>
      </c>
      <c r="G11" s="92">
        <v>2151</v>
      </c>
      <c r="H11" s="92">
        <v>838</v>
      </c>
      <c r="I11" s="92">
        <v>1166</v>
      </c>
      <c r="J11" s="93">
        <v>0</v>
      </c>
      <c r="K11" s="94">
        <v>1</v>
      </c>
      <c r="L11" s="92">
        <v>28</v>
      </c>
      <c r="M11" s="92">
        <v>0</v>
      </c>
      <c r="N11" s="95">
        <v>0</v>
      </c>
      <c r="O11" s="96">
        <v>0</v>
      </c>
    </row>
    <row r="12" spans="1:15" s="90" customFormat="1" ht="15.75" x14ac:dyDescent="0.25">
      <c r="A12" s="78" t="s">
        <v>102</v>
      </c>
      <c r="B12" s="85" t="s">
        <v>39</v>
      </c>
      <c r="C12" s="78">
        <v>1</v>
      </c>
      <c r="D12" s="86">
        <v>9</v>
      </c>
      <c r="E12" s="86">
        <v>2</v>
      </c>
      <c r="F12" s="86">
        <v>2008</v>
      </c>
      <c r="G12" s="86">
        <v>1294</v>
      </c>
      <c r="H12" s="86">
        <v>754</v>
      </c>
      <c r="I12" s="86">
        <v>533</v>
      </c>
      <c r="J12" s="87">
        <v>1</v>
      </c>
      <c r="K12" s="88">
        <v>0</v>
      </c>
      <c r="L12" s="86">
        <v>58</v>
      </c>
      <c r="M12" s="86">
        <v>0</v>
      </c>
      <c r="N12" s="86">
        <v>0</v>
      </c>
      <c r="O12" s="86">
        <v>0</v>
      </c>
    </row>
    <row r="13" spans="1:15" s="90" customFormat="1" ht="15.75" x14ac:dyDescent="0.25">
      <c r="A13" s="74" t="s">
        <v>103</v>
      </c>
      <c r="B13" s="91" t="s">
        <v>40</v>
      </c>
      <c r="C13" s="92">
        <v>1</v>
      </c>
      <c r="D13" s="92">
        <v>0</v>
      </c>
      <c r="E13" s="92">
        <v>0</v>
      </c>
      <c r="F13" s="92">
        <v>616</v>
      </c>
      <c r="G13" s="92">
        <v>342</v>
      </c>
      <c r="H13" s="92">
        <v>178</v>
      </c>
      <c r="I13" s="92">
        <v>162</v>
      </c>
      <c r="J13" s="93">
        <v>0</v>
      </c>
      <c r="K13" s="94">
        <v>0</v>
      </c>
      <c r="L13" s="92">
        <v>16</v>
      </c>
      <c r="M13" s="92">
        <v>0</v>
      </c>
      <c r="N13" s="95">
        <v>4</v>
      </c>
      <c r="O13" s="96">
        <v>0</v>
      </c>
    </row>
    <row r="14" spans="1:15" s="90" customFormat="1" ht="15.75" x14ac:dyDescent="0.25">
      <c r="A14" s="78" t="s">
        <v>104</v>
      </c>
      <c r="B14" s="85" t="s">
        <v>41</v>
      </c>
      <c r="C14" s="78">
        <v>0</v>
      </c>
      <c r="D14" s="86">
        <v>7</v>
      </c>
      <c r="E14" s="86">
        <v>3</v>
      </c>
      <c r="F14" s="86">
        <v>1068</v>
      </c>
      <c r="G14" s="86">
        <v>597</v>
      </c>
      <c r="H14" s="86">
        <v>617</v>
      </c>
      <c r="I14" s="86">
        <v>300</v>
      </c>
      <c r="J14" s="87">
        <v>0</v>
      </c>
      <c r="K14" s="88">
        <v>0</v>
      </c>
      <c r="L14" s="86">
        <v>19</v>
      </c>
      <c r="M14" s="86">
        <v>0</v>
      </c>
      <c r="N14" s="86">
        <v>0</v>
      </c>
      <c r="O14" s="86">
        <v>0</v>
      </c>
    </row>
    <row r="15" spans="1:15" s="90" customFormat="1" ht="15.75" x14ac:dyDescent="0.25">
      <c r="A15" s="74" t="s">
        <v>105</v>
      </c>
      <c r="B15" s="91" t="s">
        <v>42</v>
      </c>
      <c r="C15" s="92">
        <v>2</v>
      </c>
      <c r="D15" s="92">
        <v>6</v>
      </c>
      <c r="E15" s="92">
        <v>2</v>
      </c>
      <c r="F15" s="92">
        <v>1657</v>
      </c>
      <c r="G15" s="92">
        <v>941</v>
      </c>
      <c r="H15" s="92">
        <v>876</v>
      </c>
      <c r="I15" s="92">
        <v>420</v>
      </c>
      <c r="J15" s="93">
        <v>0</v>
      </c>
      <c r="K15" s="94">
        <v>0</v>
      </c>
      <c r="L15" s="92">
        <v>40</v>
      </c>
      <c r="M15" s="92">
        <v>1</v>
      </c>
      <c r="N15" s="95">
        <v>1</v>
      </c>
      <c r="O15" s="96">
        <v>0</v>
      </c>
    </row>
    <row r="16" spans="1:15" s="90" customFormat="1" ht="15.75" x14ac:dyDescent="0.25">
      <c r="A16" s="78" t="s">
        <v>106</v>
      </c>
      <c r="B16" s="85" t="s">
        <v>43</v>
      </c>
      <c r="C16" s="78">
        <v>0</v>
      </c>
      <c r="D16" s="86">
        <v>3</v>
      </c>
      <c r="E16" s="86">
        <v>4</v>
      </c>
      <c r="F16" s="86">
        <v>996</v>
      </c>
      <c r="G16" s="86">
        <v>679</v>
      </c>
      <c r="H16" s="86">
        <v>292</v>
      </c>
      <c r="I16" s="86">
        <v>201</v>
      </c>
      <c r="J16" s="87">
        <v>0</v>
      </c>
      <c r="K16" s="88">
        <v>0</v>
      </c>
      <c r="L16" s="86">
        <v>32</v>
      </c>
      <c r="M16" s="86">
        <v>0</v>
      </c>
      <c r="N16" s="86">
        <v>0</v>
      </c>
      <c r="O16" s="86">
        <v>0</v>
      </c>
    </row>
    <row r="17" spans="1:15" s="90" customFormat="1" ht="15.75" x14ac:dyDescent="0.25">
      <c r="A17" s="74" t="s">
        <v>107</v>
      </c>
      <c r="B17" s="91" t="s">
        <v>44</v>
      </c>
      <c r="C17" s="92">
        <v>3</v>
      </c>
      <c r="D17" s="92">
        <v>10</v>
      </c>
      <c r="E17" s="92">
        <v>2</v>
      </c>
      <c r="F17" s="92">
        <v>1380</v>
      </c>
      <c r="G17" s="92">
        <v>846</v>
      </c>
      <c r="H17" s="92">
        <v>454</v>
      </c>
      <c r="I17" s="92">
        <v>345</v>
      </c>
      <c r="J17" s="93">
        <v>3</v>
      </c>
      <c r="K17" s="94">
        <v>0</v>
      </c>
      <c r="L17" s="92">
        <v>27</v>
      </c>
      <c r="M17" s="92">
        <v>5</v>
      </c>
      <c r="N17" s="95">
        <v>9</v>
      </c>
      <c r="O17" s="96">
        <v>0</v>
      </c>
    </row>
    <row r="18" spans="1:15" s="90" customFormat="1" ht="15.75" x14ac:dyDescent="0.25">
      <c r="A18" s="78" t="s">
        <v>108</v>
      </c>
      <c r="B18" s="85" t="s">
        <v>45</v>
      </c>
      <c r="C18" s="78">
        <v>0</v>
      </c>
      <c r="D18" s="86">
        <v>6</v>
      </c>
      <c r="E18" s="86">
        <v>2</v>
      </c>
      <c r="F18" s="86">
        <v>1326</v>
      </c>
      <c r="G18" s="86">
        <v>900</v>
      </c>
      <c r="H18" s="86">
        <v>515</v>
      </c>
      <c r="I18" s="86">
        <v>344</v>
      </c>
      <c r="J18" s="87">
        <v>0</v>
      </c>
      <c r="K18" s="88">
        <v>0</v>
      </c>
      <c r="L18" s="86">
        <v>39</v>
      </c>
      <c r="M18" s="86">
        <v>0</v>
      </c>
      <c r="N18" s="86">
        <v>2</v>
      </c>
      <c r="O18" s="86">
        <v>0</v>
      </c>
    </row>
    <row r="19" spans="1:15" s="90" customFormat="1" ht="15.75" x14ac:dyDescent="0.25">
      <c r="A19" s="74" t="s">
        <v>109</v>
      </c>
      <c r="B19" s="91" t="s">
        <v>46</v>
      </c>
      <c r="C19" s="74">
        <v>0</v>
      </c>
      <c r="D19" s="92">
        <v>1</v>
      </c>
      <c r="E19" s="92">
        <v>3</v>
      </c>
      <c r="F19" s="92">
        <v>2306</v>
      </c>
      <c r="G19" s="92">
        <v>1385</v>
      </c>
      <c r="H19" s="92">
        <v>237</v>
      </c>
      <c r="I19" s="92">
        <v>211</v>
      </c>
      <c r="J19" s="93">
        <v>0</v>
      </c>
      <c r="K19" s="94">
        <v>1</v>
      </c>
      <c r="L19" s="92">
        <v>36</v>
      </c>
      <c r="M19" s="92">
        <v>1</v>
      </c>
      <c r="N19" s="95">
        <v>0</v>
      </c>
      <c r="O19" s="96">
        <v>0</v>
      </c>
    </row>
    <row r="20" spans="1:15" s="90" customFormat="1" ht="15.75" x14ac:dyDescent="0.25">
      <c r="A20" s="78" t="s">
        <v>110</v>
      </c>
      <c r="B20" s="85" t="s">
        <v>47</v>
      </c>
      <c r="C20" s="86">
        <v>3</v>
      </c>
      <c r="D20" s="86">
        <v>10</v>
      </c>
      <c r="E20" s="86">
        <v>2</v>
      </c>
      <c r="F20" s="86">
        <v>2443</v>
      </c>
      <c r="G20" s="86">
        <v>1675</v>
      </c>
      <c r="H20" s="86">
        <v>604</v>
      </c>
      <c r="I20" s="86">
        <v>1159</v>
      </c>
      <c r="J20" s="87">
        <v>2</v>
      </c>
      <c r="K20" s="88">
        <v>1</v>
      </c>
      <c r="L20" s="86">
        <v>24</v>
      </c>
      <c r="M20" s="86">
        <v>6</v>
      </c>
      <c r="N20" s="86">
        <v>0</v>
      </c>
      <c r="O20" s="86">
        <v>0</v>
      </c>
    </row>
    <row r="21" spans="1:15" s="90" customFormat="1" ht="15.75" x14ac:dyDescent="0.25">
      <c r="A21" s="74" t="s">
        <v>111</v>
      </c>
      <c r="B21" s="91" t="s">
        <v>48</v>
      </c>
      <c r="C21" s="74">
        <v>0</v>
      </c>
      <c r="D21" s="92">
        <v>22</v>
      </c>
      <c r="E21" s="92">
        <v>2</v>
      </c>
      <c r="F21" s="92">
        <v>1963</v>
      </c>
      <c r="G21" s="92">
        <v>1077</v>
      </c>
      <c r="H21" s="92">
        <v>783</v>
      </c>
      <c r="I21" s="92">
        <v>545</v>
      </c>
      <c r="J21" s="93">
        <v>1</v>
      </c>
      <c r="K21" s="94">
        <v>0</v>
      </c>
      <c r="L21" s="92">
        <v>30</v>
      </c>
      <c r="M21" s="92">
        <v>5</v>
      </c>
      <c r="N21" s="95">
        <v>0</v>
      </c>
      <c r="O21" s="96">
        <v>0</v>
      </c>
    </row>
    <row r="22" spans="1:15" s="90" customFormat="1" ht="15.75" x14ac:dyDescent="0.25">
      <c r="A22" s="385" t="s">
        <v>112</v>
      </c>
      <c r="B22" s="386"/>
      <c r="C22" s="98">
        <f>SUM(C4:C21)</f>
        <v>16</v>
      </c>
      <c r="D22" s="97">
        <v>142</v>
      </c>
      <c r="E22" s="97">
        <v>52</v>
      </c>
      <c r="F22" s="97">
        <v>37786</v>
      </c>
      <c r="G22" s="97">
        <v>22546</v>
      </c>
      <c r="H22" s="97">
        <v>13237</v>
      </c>
      <c r="I22" s="97">
        <v>10141</v>
      </c>
      <c r="J22" s="99">
        <v>12</v>
      </c>
      <c r="K22" s="100">
        <f>SUM(K4:K21)</f>
        <v>7</v>
      </c>
      <c r="L22" s="97">
        <v>574</v>
      </c>
      <c r="M22" s="98">
        <f>SUM(M4:M21)</f>
        <v>47</v>
      </c>
      <c r="N22" s="98">
        <v>23</v>
      </c>
      <c r="O22" s="98">
        <v>0</v>
      </c>
    </row>
    <row r="23" spans="1:15" s="101" customFormat="1" ht="14.25" customHeight="1" x14ac:dyDescent="0.25"/>
    <row r="24" spans="1:15" ht="15.75" x14ac:dyDescent="0.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D8" zoomScaleNormal="100" workbookViewId="0">
      <selection activeCell="N17" sqref="N17"/>
    </sheetView>
  </sheetViews>
  <sheetFormatPr defaultRowHeight="18" x14ac:dyDescent="0.25"/>
  <cols>
    <col min="1" max="1" width="4.5703125" style="183" customWidth="1"/>
    <col min="2" max="2" width="22.42578125" style="183" bestFit="1" customWidth="1"/>
    <col min="3" max="3" width="13.28515625" style="183" customWidth="1"/>
    <col min="4" max="4" width="13" style="183" customWidth="1"/>
    <col min="5" max="5" width="14.5703125" style="183" customWidth="1"/>
    <col min="6" max="6" width="19.140625" style="183" customWidth="1"/>
    <col min="7" max="7" width="15.85546875" style="183" customWidth="1"/>
    <col min="8" max="8" width="17.42578125" style="183" customWidth="1"/>
    <col min="9" max="10" width="20" style="183" customWidth="1"/>
    <col min="11" max="11" width="15.7109375" style="183" customWidth="1"/>
    <col min="12" max="12" width="16.28515625" style="183" customWidth="1"/>
    <col min="13" max="16384" width="9.140625" style="183"/>
  </cols>
  <sheetData>
    <row r="1" spans="1:12" ht="17.45" customHeight="1" x14ac:dyDescent="0.25">
      <c r="B1" s="339" t="s">
        <v>173</v>
      </c>
      <c r="C1" s="339"/>
      <c r="D1" s="339"/>
      <c r="E1" s="339"/>
      <c r="F1" s="339"/>
      <c r="G1" s="339"/>
    </row>
    <row r="2" spans="1:12" x14ac:dyDescent="0.25">
      <c r="A2" s="339" t="s">
        <v>213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ht="21.6" customHeight="1" x14ac:dyDescent="0.25">
      <c r="A3" s="340" t="s">
        <v>232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12" ht="12.6" customHeight="1" thickBot="1" x14ac:dyDescent="0.3">
      <c r="B4" s="184"/>
      <c r="C4" s="185"/>
      <c r="D4" s="185"/>
    </row>
    <row r="5" spans="1:12" ht="17.45" customHeight="1" x14ac:dyDescent="0.25">
      <c r="A5" s="347" t="s">
        <v>49</v>
      </c>
      <c r="B5" s="350" t="s">
        <v>2</v>
      </c>
      <c r="C5" s="341" t="s">
        <v>214</v>
      </c>
      <c r="D5" s="341" t="s">
        <v>215</v>
      </c>
      <c r="E5" s="341" t="s">
        <v>216</v>
      </c>
      <c r="F5" s="341" t="s">
        <v>217</v>
      </c>
      <c r="G5" s="344" t="s">
        <v>179</v>
      </c>
      <c r="H5" s="335" t="s">
        <v>180</v>
      </c>
      <c r="I5" s="335"/>
      <c r="J5" s="335"/>
      <c r="K5" s="335"/>
      <c r="L5" s="336"/>
    </row>
    <row r="6" spans="1:12" ht="17.45" customHeight="1" x14ac:dyDescent="0.25">
      <c r="A6" s="348"/>
      <c r="B6" s="351"/>
      <c r="C6" s="342"/>
      <c r="D6" s="342"/>
      <c r="E6" s="342"/>
      <c r="F6" s="342"/>
      <c r="G6" s="345"/>
      <c r="H6" s="311" t="s">
        <v>181</v>
      </c>
      <c r="I6" s="311"/>
      <c r="J6" s="311"/>
      <c r="K6" s="311"/>
      <c r="L6" s="337" t="s">
        <v>182</v>
      </c>
    </row>
    <row r="7" spans="1:12" ht="48" thickBot="1" x14ac:dyDescent="0.3">
      <c r="A7" s="349"/>
      <c r="B7" s="352"/>
      <c r="C7" s="343"/>
      <c r="D7" s="343"/>
      <c r="E7" s="343"/>
      <c r="F7" s="343"/>
      <c r="G7" s="346"/>
      <c r="H7" s="186" t="s">
        <v>214</v>
      </c>
      <c r="I7" s="186" t="s">
        <v>215</v>
      </c>
      <c r="J7" s="186" t="s">
        <v>216</v>
      </c>
      <c r="K7" s="186" t="s">
        <v>217</v>
      </c>
      <c r="L7" s="338"/>
    </row>
    <row r="8" spans="1:12" x14ac:dyDescent="0.25">
      <c r="A8" s="187">
        <v>1</v>
      </c>
      <c r="B8" s="188" t="s">
        <v>5</v>
      </c>
      <c r="C8" s="189">
        <v>7</v>
      </c>
      <c r="D8" s="189">
        <v>6</v>
      </c>
      <c r="E8" s="189">
        <v>5</v>
      </c>
      <c r="F8" s="189">
        <v>1</v>
      </c>
      <c r="G8" s="191">
        <v>19</v>
      </c>
      <c r="H8" s="189">
        <v>7</v>
      </c>
      <c r="I8" s="189">
        <v>6</v>
      </c>
      <c r="J8" s="189">
        <v>5</v>
      </c>
      <c r="K8" s="189">
        <v>1</v>
      </c>
      <c r="L8" s="192">
        <v>19</v>
      </c>
    </row>
    <row r="9" spans="1:12" x14ac:dyDescent="0.25">
      <c r="A9" s="193">
        <v>2</v>
      </c>
      <c r="B9" s="194" t="s">
        <v>6</v>
      </c>
      <c r="C9" s="195">
        <v>3</v>
      </c>
      <c r="D9" s="195">
        <v>6</v>
      </c>
      <c r="E9" s="195">
        <v>3</v>
      </c>
      <c r="F9" s="195"/>
      <c r="G9" s="197">
        <v>12</v>
      </c>
      <c r="H9" s="250">
        <v>5</v>
      </c>
      <c r="I9" s="195">
        <v>6</v>
      </c>
      <c r="J9" s="195">
        <v>3</v>
      </c>
      <c r="K9" s="195"/>
      <c r="L9" s="198">
        <v>14</v>
      </c>
    </row>
    <row r="10" spans="1:12" x14ac:dyDescent="0.25">
      <c r="A10" s="199">
        <v>3</v>
      </c>
      <c r="B10" s="200" t="s">
        <v>7</v>
      </c>
      <c r="C10" s="189">
        <v>10</v>
      </c>
      <c r="D10" s="189">
        <v>8</v>
      </c>
      <c r="E10" s="189">
        <v>27</v>
      </c>
      <c r="F10" s="189">
        <v>7</v>
      </c>
      <c r="G10" s="191">
        <v>52</v>
      </c>
      <c r="H10" s="189">
        <v>11</v>
      </c>
      <c r="I10" s="189">
        <v>8</v>
      </c>
      <c r="J10" s="189">
        <v>27</v>
      </c>
      <c r="K10" s="189">
        <v>7</v>
      </c>
      <c r="L10" s="192">
        <v>53</v>
      </c>
    </row>
    <row r="11" spans="1:12" x14ac:dyDescent="0.25">
      <c r="A11" s="193">
        <v>4</v>
      </c>
      <c r="B11" s="194" t="s">
        <v>8</v>
      </c>
      <c r="C11" s="195">
        <v>11</v>
      </c>
      <c r="D11" s="195">
        <v>2</v>
      </c>
      <c r="E11" s="195">
        <v>18</v>
      </c>
      <c r="F11" s="195">
        <v>1</v>
      </c>
      <c r="G11" s="197">
        <v>32</v>
      </c>
      <c r="H11" s="250">
        <v>11</v>
      </c>
      <c r="I11" s="195">
        <v>2</v>
      </c>
      <c r="J11" s="195">
        <v>18</v>
      </c>
      <c r="K11" s="195">
        <v>1</v>
      </c>
      <c r="L11" s="198">
        <v>32</v>
      </c>
    </row>
    <row r="12" spans="1:12" x14ac:dyDescent="0.25">
      <c r="A12" s="199">
        <v>5</v>
      </c>
      <c r="B12" s="200" t="s">
        <v>9</v>
      </c>
      <c r="C12" s="189">
        <v>12</v>
      </c>
      <c r="D12" s="189">
        <v>8</v>
      </c>
      <c r="E12" s="189">
        <v>8</v>
      </c>
      <c r="F12" s="189">
        <v>1</v>
      </c>
      <c r="G12" s="191">
        <v>29</v>
      </c>
      <c r="H12" s="189">
        <v>12</v>
      </c>
      <c r="I12" s="189">
        <v>8</v>
      </c>
      <c r="J12" s="189">
        <v>8</v>
      </c>
      <c r="K12" s="189">
        <v>1</v>
      </c>
      <c r="L12" s="192">
        <v>29</v>
      </c>
    </row>
    <row r="13" spans="1:12" x14ac:dyDescent="0.25">
      <c r="A13" s="193">
        <v>6</v>
      </c>
      <c r="B13" s="194" t="s">
        <v>10</v>
      </c>
      <c r="C13" s="195">
        <v>11</v>
      </c>
      <c r="D13" s="195">
        <v>3</v>
      </c>
      <c r="E13" s="195">
        <v>40</v>
      </c>
      <c r="F13" s="195">
        <v>7</v>
      </c>
      <c r="G13" s="197">
        <v>61</v>
      </c>
      <c r="H13" s="250">
        <v>12</v>
      </c>
      <c r="I13" s="195">
        <v>3</v>
      </c>
      <c r="J13" s="195">
        <v>41</v>
      </c>
      <c r="K13" s="195">
        <v>7</v>
      </c>
      <c r="L13" s="198">
        <v>63</v>
      </c>
    </row>
    <row r="14" spans="1:12" x14ac:dyDescent="0.25">
      <c r="A14" s="199">
        <v>7</v>
      </c>
      <c r="B14" s="200" t="s">
        <v>11</v>
      </c>
      <c r="C14" s="189">
        <v>10</v>
      </c>
      <c r="D14" s="189">
        <v>5</v>
      </c>
      <c r="E14" s="189">
        <v>10</v>
      </c>
      <c r="F14" s="189">
        <v>5</v>
      </c>
      <c r="G14" s="191">
        <v>30</v>
      </c>
      <c r="H14" s="189">
        <v>10</v>
      </c>
      <c r="I14" s="189">
        <v>5</v>
      </c>
      <c r="J14" s="189">
        <v>10</v>
      </c>
      <c r="K14" s="189">
        <v>5</v>
      </c>
      <c r="L14" s="192">
        <v>30</v>
      </c>
    </row>
    <row r="15" spans="1:12" x14ac:dyDescent="0.25">
      <c r="A15" s="193">
        <v>8</v>
      </c>
      <c r="B15" s="194" t="s">
        <v>12</v>
      </c>
      <c r="C15" s="195">
        <v>6</v>
      </c>
      <c r="D15" s="195">
        <v>8</v>
      </c>
      <c r="E15" s="195">
        <v>2</v>
      </c>
      <c r="F15" s="195"/>
      <c r="G15" s="197">
        <v>16</v>
      </c>
      <c r="H15" s="250">
        <v>7</v>
      </c>
      <c r="I15" s="195">
        <v>8</v>
      </c>
      <c r="J15" s="195">
        <v>2</v>
      </c>
      <c r="K15" s="195"/>
      <c r="L15" s="198">
        <v>17</v>
      </c>
    </row>
    <row r="16" spans="1:12" x14ac:dyDescent="0.25">
      <c r="A16" s="199">
        <v>9</v>
      </c>
      <c r="B16" s="200" t="s">
        <v>13</v>
      </c>
      <c r="C16" s="189">
        <v>11</v>
      </c>
      <c r="D16" s="189">
        <v>8</v>
      </c>
      <c r="E16" s="189">
        <v>6</v>
      </c>
      <c r="F16" s="189"/>
      <c r="G16" s="191">
        <v>25</v>
      </c>
      <c r="H16" s="189">
        <v>12</v>
      </c>
      <c r="I16" s="189">
        <v>8</v>
      </c>
      <c r="J16" s="189">
        <v>6</v>
      </c>
      <c r="K16" s="189"/>
      <c r="L16" s="192">
        <v>26</v>
      </c>
    </row>
    <row r="17" spans="1:12" x14ac:dyDescent="0.25">
      <c r="A17" s="193">
        <v>10</v>
      </c>
      <c r="B17" s="194" t="s">
        <v>14</v>
      </c>
      <c r="C17" s="195">
        <v>1</v>
      </c>
      <c r="D17" s="195"/>
      <c r="E17" s="195">
        <v>3</v>
      </c>
      <c r="F17" s="195">
        <v>1</v>
      </c>
      <c r="G17" s="197">
        <v>5</v>
      </c>
      <c r="H17" s="250">
        <v>1</v>
      </c>
      <c r="I17" s="195"/>
      <c r="J17" s="195">
        <v>3</v>
      </c>
      <c r="K17" s="195">
        <v>1</v>
      </c>
      <c r="L17" s="198">
        <v>5</v>
      </c>
    </row>
    <row r="18" spans="1:12" x14ac:dyDescent="0.25">
      <c r="A18" s="199">
        <v>11</v>
      </c>
      <c r="B18" s="200" t="s">
        <v>15</v>
      </c>
      <c r="C18" s="189">
        <v>5</v>
      </c>
      <c r="D18" s="189">
        <v>2</v>
      </c>
      <c r="E18" s="189">
        <v>4</v>
      </c>
      <c r="F18" s="189"/>
      <c r="G18" s="191">
        <v>11</v>
      </c>
      <c r="H18" s="189">
        <v>7</v>
      </c>
      <c r="I18" s="189">
        <v>3</v>
      </c>
      <c r="J18" s="189">
        <v>4</v>
      </c>
      <c r="K18" s="189"/>
      <c r="L18" s="192">
        <v>14</v>
      </c>
    </row>
    <row r="19" spans="1:12" x14ac:dyDescent="0.25">
      <c r="A19" s="193">
        <v>12</v>
      </c>
      <c r="B19" s="194" t="s">
        <v>16</v>
      </c>
      <c r="C19" s="195">
        <v>8</v>
      </c>
      <c r="D19" s="195">
        <v>10</v>
      </c>
      <c r="E19" s="195">
        <v>34</v>
      </c>
      <c r="F19" s="195">
        <v>4</v>
      </c>
      <c r="G19" s="197">
        <v>56</v>
      </c>
      <c r="H19" s="250">
        <v>8</v>
      </c>
      <c r="I19" s="201">
        <v>11</v>
      </c>
      <c r="J19" s="201">
        <v>34</v>
      </c>
      <c r="K19" s="201">
        <v>4</v>
      </c>
      <c r="L19" s="202">
        <v>57</v>
      </c>
    </row>
    <row r="20" spans="1:12" x14ac:dyDescent="0.25">
      <c r="A20" s="199">
        <v>13</v>
      </c>
      <c r="B20" s="200" t="s">
        <v>17</v>
      </c>
      <c r="C20" s="189">
        <v>5</v>
      </c>
      <c r="D20" s="189">
        <v>9</v>
      </c>
      <c r="E20" s="189">
        <v>4</v>
      </c>
      <c r="F20" s="189"/>
      <c r="G20" s="191">
        <v>18</v>
      </c>
      <c r="H20" s="189">
        <v>5</v>
      </c>
      <c r="I20" s="189">
        <v>9</v>
      </c>
      <c r="J20" s="189">
        <v>4</v>
      </c>
      <c r="K20" s="189"/>
      <c r="L20" s="192">
        <v>18</v>
      </c>
    </row>
    <row r="21" spans="1:12" x14ac:dyDescent="0.25">
      <c r="A21" s="193">
        <v>14</v>
      </c>
      <c r="B21" s="194" t="s">
        <v>18</v>
      </c>
      <c r="C21" s="195">
        <v>2</v>
      </c>
      <c r="D21" s="195">
        <v>3</v>
      </c>
      <c r="E21" s="195">
        <v>2</v>
      </c>
      <c r="F21" s="195"/>
      <c r="G21" s="197">
        <v>7</v>
      </c>
      <c r="H21" s="250">
        <v>1</v>
      </c>
      <c r="I21" s="201">
        <v>3</v>
      </c>
      <c r="J21" s="201">
        <v>3</v>
      </c>
      <c r="K21" s="201"/>
      <c r="L21" s="202">
        <v>7</v>
      </c>
    </row>
    <row r="22" spans="1:12" x14ac:dyDescent="0.25">
      <c r="A22" s="199">
        <v>15</v>
      </c>
      <c r="B22" s="200" t="s">
        <v>19</v>
      </c>
      <c r="C22" s="189">
        <v>7</v>
      </c>
      <c r="D22" s="189">
        <v>8</v>
      </c>
      <c r="E22" s="189">
        <v>8</v>
      </c>
      <c r="F22" s="189">
        <v>1</v>
      </c>
      <c r="G22" s="191">
        <v>24</v>
      </c>
      <c r="H22" s="189">
        <v>7</v>
      </c>
      <c r="I22" s="189">
        <v>10</v>
      </c>
      <c r="J22" s="189">
        <v>8</v>
      </c>
      <c r="K22" s="189">
        <v>1</v>
      </c>
      <c r="L22" s="192">
        <v>26</v>
      </c>
    </row>
    <row r="23" spans="1:12" x14ac:dyDescent="0.25">
      <c r="A23" s="193">
        <v>16</v>
      </c>
      <c r="B23" s="194" t="s">
        <v>20</v>
      </c>
      <c r="C23" s="195">
        <v>4</v>
      </c>
      <c r="D23" s="195">
        <v>2</v>
      </c>
      <c r="E23" s="195">
        <v>6</v>
      </c>
      <c r="F23" s="195"/>
      <c r="G23" s="197">
        <v>12</v>
      </c>
      <c r="H23" s="250">
        <v>5</v>
      </c>
      <c r="I23" s="201">
        <v>2</v>
      </c>
      <c r="J23" s="201">
        <v>6</v>
      </c>
      <c r="K23" s="201"/>
      <c r="L23" s="202">
        <v>13</v>
      </c>
    </row>
    <row r="24" spans="1:12" x14ac:dyDescent="0.25">
      <c r="A24" s="199">
        <v>17</v>
      </c>
      <c r="B24" s="200" t="s">
        <v>21</v>
      </c>
      <c r="C24" s="189">
        <v>12</v>
      </c>
      <c r="D24" s="189">
        <v>9</v>
      </c>
      <c r="E24" s="189">
        <v>10</v>
      </c>
      <c r="F24" s="189"/>
      <c r="G24" s="191">
        <v>31</v>
      </c>
      <c r="H24" s="189">
        <v>13</v>
      </c>
      <c r="I24" s="189">
        <v>10</v>
      </c>
      <c r="J24" s="189">
        <v>10</v>
      </c>
      <c r="K24" s="189"/>
      <c r="L24" s="192">
        <v>33</v>
      </c>
    </row>
    <row r="25" spans="1:12" x14ac:dyDescent="0.25">
      <c r="A25" s="193">
        <v>18</v>
      </c>
      <c r="B25" s="194" t="s">
        <v>22</v>
      </c>
      <c r="C25" s="195">
        <v>15</v>
      </c>
      <c r="D25" s="195">
        <v>15</v>
      </c>
      <c r="E25" s="195">
        <v>6</v>
      </c>
      <c r="F25" s="195"/>
      <c r="G25" s="197">
        <v>36</v>
      </c>
      <c r="H25" s="250">
        <v>15</v>
      </c>
      <c r="I25" s="201">
        <v>18</v>
      </c>
      <c r="J25" s="201">
        <v>6</v>
      </c>
      <c r="K25" s="201"/>
      <c r="L25" s="202">
        <v>39</v>
      </c>
    </row>
    <row r="26" spans="1:12" ht="18.75" thickBot="1" x14ac:dyDescent="0.3">
      <c r="A26" s="203"/>
      <c r="B26" s="204" t="s">
        <v>23</v>
      </c>
      <c r="C26" s="205">
        <v>140</v>
      </c>
      <c r="D26" s="205">
        <v>112</v>
      </c>
      <c r="E26" s="205">
        <v>196</v>
      </c>
      <c r="F26" s="206">
        <v>28</v>
      </c>
      <c r="G26" s="207">
        <v>476</v>
      </c>
      <c r="H26" s="206">
        <v>149</v>
      </c>
      <c r="I26" s="205">
        <v>120</v>
      </c>
      <c r="J26" s="205">
        <v>198</v>
      </c>
      <c r="K26" s="205">
        <v>28</v>
      </c>
      <c r="L26" s="206">
        <v>495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F31" sqref="F31"/>
    </sheetView>
  </sheetViews>
  <sheetFormatPr defaultRowHeight="12.75" x14ac:dyDescent="0.2"/>
  <cols>
    <col min="1" max="1" width="4.7109375" style="148" customWidth="1"/>
    <col min="2" max="2" width="28.28515625" style="249" customWidth="1"/>
    <col min="3" max="3" width="18.7109375" style="148" customWidth="1"/>
    <col min="4" max="4" width="17" style="148" customWidth="1"/>
    <col min="5" max="5" width="15.28515625" style="148" customWidth="1"/>
    <col min="6" max="9" width="17.28515625" style="148" customWidth="1"/>
    <col min="10" max="16384" width="9.140625" style="148"/>
  </cols>
  <sheetData>
    <row r="1" spans="1:9" ht="15.75" customHeight="1" x14ac:dyDescent="0.2">
      <c r="A1" s="393" t="s">
        <v>205</v>
      </c>
      <c r="B1" s="393"/>
      <c r="C1" s="393"/>
      <c r="D1" s="393"/>
      <c r="E1" s="393"/>
      <c r="F1" s="393"/>
      <c r="G1" s="393"/>
      <c r="H1" s="393"/>
      <c r="I1" s="393"/>
    </row>
    <row r="2" spans="1:9" s="239" customFormat="1" ht="17.25" customHeight="1" x14ac:dyDescent="0.25">
      <c r="A2" s="394" t="s">
        <v>231</v>
      </c>
      <c r="B2" s="394"/>
      <c r="C2" s="394"/>
      <c r="D2" s="394"/>
      <c r="E2" s="394"/>
      <c r="F2" s="394"/>
      <c r="G2" s="394"/>
      <c r="H2" s="394"/>
      <c r="I2" s="394"/>
    </row>
    <row r="3" spans="1:9" s="240" customFormat="1" ht="47.25" x14ac:dyDescent="0.25">
      <c r="A3" s="317" t="s">
        <v>49</v>
      </c>
      <c r="B3" s="317" t="s">
        <v>2</v>
      </c>
      <c r="C3" s="317" t="s">
        <v>206</v>
      </c>
      <c r="D3" s="263"/>
      <c r="E3" s="260" t="s">
        <v>207</v>
      </c>
      <c r="F3" s="260" t="s">
        <v>208</v>
      </c>
      <c r="G3" s="260" t="s">
        <v>209</v>
      </c>
      <c r="H3" s="260" t="s">
        <v>210</v>
      </c>
      <c r="I3" s="260" t="s">
        <v>211</v>
      </c>
    </row>
    <row r="4" spans="1:9" s="240" customFormat="1" ht="15.75" customHeight="1" x14ac:dyDescent="0.25">
      <c r="A4" s="319"/>
      <c r="B4" s="319"/>
      <c r="C4" s="319"/>
      <c r="D4" s="262" t="s">
        <v>204</v>
      </c>
      <c r="E4" s="317" t="s">
        <v>77</v>
      </c>
      <c r="F4" s="317" t="s">
        <v>77</v>
      </c>
      <c r="G4" s="317" t="s">
        <v>77</v>
      </c>
      <c r="H4" s="317" t="s">
        <v>77</v>
      </c>
      <c r="I4" s="317" t="s">
        <v>77</v>
      </c>
    </row>
    <row r="5" spans="1:9" s="240" customFormat="1" ht="32.25" thickBot="1" x14ac:dyDescent="0.3">
      <c r="A5" s="327"/>
      <c r="B5" s="327"/>
      <c r="C5" s="327"/>
      <c r="D5" s="261" t="s">
        <v>212</v>
      </c>
      <c r="E5" s="392"/>
      <c r="F5" s="392"/>
      <c r="G5" s="392"/>
      <c r="H5" s="392"/>
      <c r="I5" s="392"/>
    </row>
    <row r="6" spans="1:9" s="242" customFormat="1" ht="17.25" customHeight="1" thickTop="1" x14ac:dyDescent="0.25">
      <c r="A6" s="241">
        <v>1</v>
      </c>
      <c r="B6" s="241">
        <v>2</v>
      </c>
      <c r="C6" s="241">
        <v>3</v>
      </c>
      <c r="D6" s="241">
        <v>4</v>
      </c>
      <c r="E6" s="265">
        <v>5</v>
      </c>
      <c r="F6" s="265">
        <v>6</v>
      </c>
      <c r="G6" s="265">
        <v>7</v>
      </c>
      <c r="H6" s="265">
        <v>8</v>
      </c>
      <c r="I6" s="265">
        <v>9</v>
      </c>
    </row>
    <row r="7" spans="1:9" s="240" customFormat="1" ht="15.75" x14ac:dyDescent="0.25">
      <c r="A7" s="243"/>
      <c r="B7" s="243"/>
      <c r="C7" s="243"/>
      <c r="D7" s="243"/>
      <c r="E7" s="243"/>
      <c r="F7" s="243"/>
      <c r="G7" s="243"/>
      <c r="H7" s="243"/>
      <c r="I7" s="243"/>
    </row>
    <row r="8" spans="1:9" s="244" customFormat="1" ht="15.75" x14ac:dyDescent="0.25">
      <c r="A8" s="134">
        <v>1</v>
      </c>
      <c r="B8" s="135" t="s">
        <v>75</v>
      </c>
      <c r="C8" s="146">
        <f t="shared" ref="C8:C19" si="0">SUM(E8,F8:G8)</f>
        <v>1</v>
      </c>
      <c r="D8" s="146">
        <v>1</v>
      </c>
      <c r="E8" s="146"/>
      <c r="F8" s="146"/>
      <c r="G8" s="146">
        <v>1</v>
      </c>
      <c r="H8" s="146">
        <v>1</v>
      </c>
      <c r="I8" s="146">
        <v>1</v>
      </c>
    </row>
    <row r="9" spans="1:9" s="244" customFormat="1" ht="15.75" x14ac:dyDescent="0.25">
      <c r="A9" s="137">
        <v>2</v>
      </c>
      <c r="B9" s="138" t="s">
        <v>74</v>
      </c>
      <c r="C9" s="245">
        <f t="shared" si="0"/>
        <v>2</v>
      </c>
      <c r="D9" s="245">
        <v>1</v>
      </c>
      <c r="E9" s="245"/>
      <c r="F9" s="245"/>
      <c r="G9" s="245">
        <v>2</v>
      </c>
      <c r="H9" s="245"/>
      <c r="I9" s="245"/>
    </row>
    <row r="10" spans="1:9" s="244" customFormat="1" ht="15.75" x14ac:dyDescent="0.25">
      <c r="A10" s="134">
        <v>3</v>
      </c>
      <c r="B10" s="135" t="s">
        <v>73</v>
      </c>
      <c r="C10" s="146">
        <f t="shared" si="0"/>
        <v>6</v>
      </c>
      <c r="D10" s="146">
        <v>4</v>
      </c>
      <c r="E10" s="146"/>
      <c r="F10" s="146">
        <v>3</v>
      </c>
      <c r="G10" s="146">
        <v>3</v>
      </c>
      <c r="H10" s="146"/>
      <c r="I10" s="146"/>
    </row>
    <row r="11" spans="1:9" s="244" customFormat="1" ht="15.75" x14ac:dyDescent="0.25">
      <c r="A11" s="137">
        <v>4</v>
      </c>
      <c r="B11" s="138" t="s">
        <v>72</v>
      </c>
      <c r="C11" s="245">
        <f t="shared" si="0"/>
        <v>68</v>
      </c>
      <c r="D11" s="245">
        <v>43</v>
      </c>
      <c r="E11" s="245">
        <v>1</v>
      </c>
      <c r="F11" s="245">
        <v>46</v>
      </c>
      <c r="G11" s="245">
        <v>21</v>
      </c>
      <c r="H11" s="245">
        <v>18</v>
      </c>
      <c r="I11" s="245">
        <v>4</v>
      </c>
    </row>
    <row r="12" spans="1:9" s="244" customFormat="1" ht="15.75" x14ac:dyDescent="0.25">
      <c r="A12" s="134">
        <v>5</v>
      </c>
      <c r="B12" s="135" t="s">
        <v>71</v>
      </c>
      <c r="C12" s="146">
        <f t="shared" si="0"/>
        <v>47</v>
      </c>
      <c r="D12" s="146">
        <v>36</v>
      </c>
      <c r="E12" s="146">
        <v>4</v>
      </c>
      <c r="F12" s="146">
        <v>25</v>
      </c>
      <c r="G12" s="146">
        <v>18</v>
      </c>
      <c r="H12" s="146">
        <v>10</v>
      </c>
      <c r="I12" s="146">
        <v>2</v>
      </c>
    </row>
    <row r="13" spans="1:9" s="244" customFormat="1" ht="15.75" x14ac:dyDescent="0.25">
      <c r="A13" s="137">
        <v>6</v>
      </c>
      <c r="B13" s="138" t="s">
        <v>10</v>
      </c>
      <c r="C13" s="245">
        <f t="shared" si="0"/>
        <v>4</v>
      </c>
      <c r="D13" s="245">
        <v>1</v>
      </c>
      <c r="E13" s="245"/>
      <c r="F13" s="245">
        <v>2</v>
      </c>
      <c r="G13" s="245">
        <v>2</v>
      </c>
      <c r="H13" s="245">
        <v>6</v>
      </c>
      <c r="I13" s="245">
        <v>1</v>
      </c>
    </row>
    <row r="14" spans="1:9" s="244" customFormat="1" ht="15.75" x14ac:dyDescent="0.25">
      <c r="A14" s="134">
        <v>7</v>
      </c>
      <c r="B14" s="135" t="s">
        <v>11</v>
      </c>
      <c r="C14" s="146">
        <f t="shared" si="0"/>
        <v>4</v>
      </c>
      <c r="D14" s="146">
        <v>3</v>
      </c>
      <c r="E14" s="146"/>
      <c r="F14" s="146">
        <v>1</v>
      </c>
      <c r="G14" s="146">
        <v>3</v>
      </c>
      <c r="H14" s="146">
        <v>2</v>
      </c>
      <c r="I14" s="146"/>
    </row>
    <row r="15" spans="1:9" s="244" customFormat="1" ht="15.75" x14ac:dyDescent="0.25">
      <c r="A15" s="137">
        <v>8</v>
      </c>
      <c r="B15" s="138" t="s">
        <v>12</v>
      </c>
      <c r="C15" s="245">
        <f t="shared" si="0"/>
        <v>5</v>
      </c>
      <c r="D15" s="245">
        <v>3</v>
      </c>
      <c r="E15" s="245"/>
      <c r="F15" s="245"/>
      <c r="G15" s="245">
        <v>5</v>
      </c>
      <c r="H15" s="245">
        <v>1</v>
      </c>
      <c r="I15" s="245">
        <v>1</v>
      </c>
    </row>
    <row r="16" spans="1:9" s="244" customFormat="1" ht="15.75" x14ac:dyDescent="0.25">
      <c r="A16" s="134">
        <v>9</v>
      </c>
      <c r="B16" s="135" t="s">
        <v>13</v>
      </c>
      <c r="C16" s="146">
        <f t="shared" si="0"/>
        <v>5</v>
      </c>
      <c r="D16" s="146">
        <v>4</v>
      </c>
      <c r="E16" s="146"/>
      <c r="F16" s="146">
        <v>4</v>
      </c>
      <c r="G16" s="146">
        <v>1</v>
      </c>
      <c r="H16" s="146">
        <v>1</v>
      </c>
      <c r="I16" s="146">
        <v>1</v>
      </c>
    </row>
    <row r="17" spans="1:9" s="244" customFormat="1" ht="15.75" x14ac:dyDescent="0.25">
      <c r="A17" s="137">
        <v>10</v>
      </c>
      <c r="B17" s="138" t="s">
        <v>14</v>
      </c>
      <c r="C17" s="245">
        <f t="shared" si="0"/>
        <v>9</v>
      </c>
      <c r="D17" s="245">
        <v>3</v>
      </c>
      <c r="E17" s="245"/>
      <c r="F17" s="245">
        <v>4</v>
      </c>
      <c r="G17" s="245">
        <v>5</v>
      </c>
      <c r="H17" s="245">
        <v>2</v>
      </c>
      <c r="I17" s="245">
        <v>2</v>
      </c>
    </row>
    <row r="18" spans="1:9" s="244" customFormat="1" ht="15.75" x14ac:dyDescent="0.25">
      <c r="A18" s="134">
        <v>11</v>
      </c>
      <c r="B18" s="135" t="s">
        <v>15</v>
      </c>
      <c r="C18" s="146">
        <f t="shared" si="0"/>
        <v>1</v>
      </c>
      <c r="D18" s="146">
        <v>1</v>
      </c>
      <c r="E18" s="146"/>
      <c r="F18" s="146"/>
      <c r="G18" s="146">
        <v>1</v>
      </c>
      <c r="H18" s="146">
        <v>1</v>
      </c>
      <c r="I18" s="146"/>
    </row>
    <row r="19" spans="1:9" s="244" customFormat="1" ht="15.75" x14ac:dyDescent="0.25">
      <c r="A19" s="137">
        <v>12</v>
      </c>
      <c r="B19" s="138" t="s">
        <v>16</v>
      </c>
      <c r="C19" s="245">
        <f t="shared" si="0"/>
        <v>10</v>
      </c>
      <c r="D19" s="245">
        <v>8</v>
      </c>
      <c r="E19" s="245"/>
      <c r="F19" s="245">
        <v>5</v>
      </c>
      <c r="G19" s="245">
        <v>5</v>
      </c>
      <c r="H19" s="245">
        <v>1</v>
      </c>
      <c r="I19" s="245">
        <v>2</v>
      </c>
    </row>
    <row r="20" spans="1:9" s="244" customFormat="1" ht="15.75" x14ac:dyDescent="0.25">
      <c r="A20" s="134">
        <v>13</v>
      </c>
      <c r="B20" s="135" t="s">
        <v>17</v>
      </c>
      <c r="C20" s="146"/>
      <c r="D20" s="146"/>
      <c r="E20" s="146"/>
      <c r="F20" s="146"/>
      <c r="G20" s="146"/>
      <c r="H20" s="146"/>
      <c r="I20" s="146">
        <v>3</v>
      </c>
    </row>
    <row r="21" spans="1:9" s="244" customFormat="1" ht="15.75" x14ac:dyDescent="0.25">
      <c r="A21" s="137">
        <v>14</v>
      </c>
      <c r="B21" s="138" t="s">
        <v>18</v>
      </c>
      <c r="C21" s="245">
        <f>SUM(E21,F21:G21)</f>
        <v>7</v>
      </c>
      <c r="D21" s="245">
        <v>5</v>
      </c>
      <c r="E21" s="245"/>
      <c r="F21" s="245">
        <v>3</v>
      </c>
      <c r="G21" s="245">
        <v>4</v>
      </c>
      <c r="H21" s="245">
        <v>3</v>
      </c>
      <c r="I21" s="245">
        <v>1</v>
      </c>
    </row>
    <row r="22" spans="1:9" s="244" customFormat="1" ht="15.75" x14ac:dyDescent="0.25">
      <c r="A22" s="134">
        <v>15</v>
      </c>
      <c r="B22" s="135" t="s">
        <v>19</v>
      </c>
      <c r="C22" s="146">
        <f>SUM(E22,F22:G22)</f>
        <v>3</v>
      </c>
      <c r="D22" s="146">
        <v>1</v>
      </c>
      <c r="E22" s="146"/>
      <c r="F22" s="146"/>
      <c r="G22" s="146">
        <v>3</v>
      </c>
      <c r="H22" s="146"/>
      <c r="I22" s="146">
        <v>1</v>
      </c>
    </row>
    <row r="23" spans="1:9" s="244" customFormat="1" ht="15.75" x14ac:dyDescent="0.25">
      <c r="A23" s="137">
        <v>16</v>
      </c>
      <c r="B23" s="138" t="s">
        <v>20</v>
      </c>
      <c r="C23" s="245">
        <f>SUM(E23,F23:G23)</f>
        <v>2</v>
      </c>
      <c r="D23" s="245">
        <v>1</v>
      </c>
      <c r="E23" s="245"/>
      <c r="F23" s="245">
        <v>1</v>
      </c>
      <c r="G23" s="245">
        <v>1</v>
      </c>
      <c r="H23" s="245"/>
      <c r="I23" s="245"/>
    </row>
    <row r="24" spans="1:9" s="244" customFormat="1" ht="15.75" x14ac:dyDescent="0.25">
      <c r="A24" s="134">
        <v>17</v>
      </c>
      <c r="B24" s="135" t="s">
        <v>21</v>
      </c>
      <c r="C24" s="146">
        <f>SUM(E24,F24:G24)</f>
        <v>9</v>
      </c>
      <c r="D24" s="146">
        <v>4</v>
      </c>
      <c r="E24" s="146">
        <v>1</v>
      </c>
      <c r="F24" s="146">
        <v>1</v>
      </c>
      <c r="G24" s="146">
        <v>7</v>
      </c>
      <c r="H24" s="146">
        <v>1</v>
      </c>
      <c r="I24" s="146"/>
    </row>
    <row r="25" spans="1:9" s="244" customFormat="1" ht="15.75" x14ac:dyDescent="0.25">
      <c r="A25" s="137">
        <v>18</v>
      </c>
      <c r="B25" s="138" t="s">
        <v>22</v>
      </c>
      <c r="C25" s="245">
        <f>SUM(E25,F25:G25)</f>
        <v>9</v>
      </c>
      <c r="D25" s="245">
        <v>5</v>
      </c>
      <c r="E25" s="245"/>
      <c r="F25" s="245">
        <v>5</v>
      </c>
      <c r="G25" s="245">
        <v>4</v>
      </c>
      <c r="H25" s="245"/>
      <c r="I25" s="245">
        <v>3</v>
      </c>
    </row>
    <row r="26" spans="1:9" s="246" customFormat="1" ht="15.75" x14ac:dyDescent="0.25">
      <c r="A26" s="325" t="s">
        <v>23</v>
      </c>
      <c r="B26" s="326"/>
      <c r="C26" s="146">
        <f t="shared" ref="C26:I26" si="1">SUM(C8:C25)</f>
        <v>192</v>
      </c>
      <c r="D26" s="146">
        <f t="shared" si="1"/>
        <v>124</v>
      </c>
      <c r="E26" s="146">
        <f t="shared" si="1"/>
        <v>6</v>
      </c>
      <c r="F26" s="146">
        <f t="shared" si="1"/>
        <v>100</v>
      </c>
      <c r="G26" s="146">
        <f t="shared" si="1"/>
        <v>86</v>
      </c>
      <c r="H26" s="146">
        <f t="shared" si="1"/>
        <v>47</v>
      </c>
      <c r="I26" s="146">
        <f t="shared" si="1"/>
        <v>22</v>
      </c>
    </row>
    <row r="27" spans="1:9" s="131" customFormat="1" ht="15.75" x14ac:dyDescent="0.25">
      <c r="B27" s="247"/>
    </row>
    <row r="28" spans="1:9" s="131" customFormat="1" ht="15.75" x14ac:dyDescent="0.25">
      <c r="A28" s="304"/>
      <c r="B28" s="304"/>
      <c r="C28" s="304"/>
      <c r="D28" s="304"/>
    </row>
    <row r="30" spans="1:9" ht="15.75" x14ac:dyDescent="0.25">
      <c r="A30" s="142"/>
      <c r="B30" s="248"/>
    </row>
  </sheetData>
  <mergeCells count="11">
    <mergeCell ref="A1:I1"/>
    <mergeCell ref="A2:I2"/>
    <mergeCell ref="I4:I5"/>
    <mergeCell ref="F4:F5"/>
    <mergeCell ref="G4:G5"/>
    <mergeCell ref="H4:H5"/>
    <mergeCell ref="A26:B26"/>
    <mergeCell ref="E4:E5"/>
    <mergeCell ref="B3:B5"/>
    <mergeCell ref="A3:A5"/>
    <mergeCell ref="C3:C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4" zoomScale="80" zoomScaleNormal="80" workbookViewId="0">
      <selection activeCell="H18" sqref="H18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10" width="9.140625" customWidth="1"/>
  </cols>
  <sheetData>
    <row r="1" spans="1:6" ht="60" customHeight="1" x14ac:dyDescent="0.25">
      <c r="A1" s="400" t="s">
        <v>230</v>
      </c>
      <c r="B1" s="400"/>
      <c r="C1" s="400"/>
      <c r="D1" s="400"/>
      <c r="E1" s="400"/>
      <c r="F1" s="400"/>
    </row>
    <row r="2" spans="1:6" ht="18.75" x14ac:dyDescent="0.25">
      <c r="A2" s="396" t="s">
        <v>49</v>
      </c>
      <c r="B2" s="396" t="s">
        <v>2</v>
      </c>
      <c r="C2" s="395" t="s">
        <v>127</v>
      </c>
      <c r="D2" s="396"/>
      <c r="E2" s="396"/>
      <c r="F2" s="396"/>
    </row>
    <row r="3" spans="1:6" ht="177" customHeight="1" x14ac:dyDescent="0.25">
      <c r="A3" s="397"/>
      <c r="B3" s="397"/>
      <c r="C3" s="258" t="s">
        <v>128</v>
      </c>
      <c r="D3" s="258" t="s">
        <v>129</v>
      </c>
      <c r="E3" s="258" t="s">
        <v>130</v>
      </c>
      <c r="F3" s="258" t="s">
        <v>131</v>
      </c>
    </row>
    <row r="4" spans="1:6" s="101" customFormat="1" ht="18.75" x14ac:dyDescent="0.25">
      <c r="A4" s="103" t="s">
        <v>94</v>
      </c>
      <c r="B4" s="104" t="s">
        <v>31</v>
      </c>
      <c r="C4" s="105">
        <v>2</v>
      </c>
      <c r="D4" s="106">
        <v>423</v>
      </c>
      <c r="E4" s="105">
        <v>2</v>
      </c>
      <c r="F4" s="105">
        <v>211</v>
      </c>
    </row>
    <row r="5" spans="1:6" s="101" customFormat="1" ht="18.75" x14ac:dyDescent="0.25">
      <c r="A5" s="107" t="s">
        <v>95</v>
      </c>
      <c r="B5" s="108" t="s">
        <v>32</v>
      </c>
      <c r="C5" s="109">
        <v>1</v>
      </c>
      <c r="D5" s="110">
        <v>286</v>
      </c>
      <c r="E5" s="109">
        <v>1</v>
      </c>
      <c r="F5" s="109">
        <v>392</v>
      </c>
    </row>
    <row r="6" spans="1:6" s="101" customFormat="1" ht="18.75" x14ac:dyDescent="0.25">
      <c r="A6" s="111" t="s">
        <v>96</v>
      </c>
      <c r="B6" s="112" t="s">
        <v>33</v>
      </c>
      <c r="C6" s="105">
        <v>2</v>
      </c>
      <c r="D6" s="106">
        <v>451</v>
      </c>
      <c r="E6" s="105">
        <v>2</v>
      </c>
      <c r="F6" s="105">
        <v>718</v>
      </c>
    </row>
    <row r="7" spans="1:6" s="101" customFormat="1" ht="18.75" x14ac:dyDescent="0.25">
      <c r="A7" s="107" t="s">
        <v>97</v>
      </c>
      <c r="B7" s="108" t="s">
        <v>34</v>
      </c>
      <c r="C7" s="109">
        <v>7</v>
      </c>
      <c r="D7" s="110">
        <v>1072</v>
      </c>
      <c r="E7" s="109">
        <v>2</v>
      </c>
      <c r="F7" s="109">
        <v>304</v>
      </c>
    </row>
    <row r="8" spans="1:6" s="101" customFormat="1" ht="18.75" x14ac:dyDescent="0.25">
      <c r="A8" s="111" t="s">
        <v>98</v>
      </c>
      <c r="B8" s="112" t="s">
        <v>35</v>
      </c>
      <c r="C8" s="105">
        <v>2</v>
      </c>
      <c r="D8" s="106">
        <v>757</v>
      </c>
      <c r="E8" s="105">
        <v>4</v>
      </c>
      <c r="F8" s="105">
        <v>642</v>
      </c>
    </row>
    <row r="9" spans="1:6" s="101" customFormat="1" ht="18.75" x14ac:dyDescent="0.25">
      <c r="A9" s="107" t="s">
        <v>99</v>
      </c>
      <c r="B9" s="108" t="s">
        <v>36</v>
      </c>
      <c r="C9" s="109">
        <v>4</v>
      </c>
      <c r="D9" s="110">
        <v>900</v>
      </c>
      <c r="E9" s="109">
        <v>6</v>
      </c>
      <c r="F9" s="109">
        <v>700</v>
      </c>
    </row>
    <row r="10" spans="1:6" s="101" customFormat="1" ht="18.75" x14ac:dyDescent="0.25">
      <c r="A10" s="111" t="s">
        <v>100</v>
      </c>
      <c r="B10" s="112" t="s">
        <v>37</v>
      </c>
      <c r="C10" s="105">
        <v>2</v>
      </c>
      <c r="D10" s="106">
        <v>380</v>
      </c>
      <c r="E10" s="105">
        <v>4</v>
      </c>
      <c r="F10" s="105">
        <v>336</v>
      </c>
    </row>
    <row r="11" spans="1:6" s="101" customFormat="1" ht="18.75" x14ac:dyDescent="0.25">
      <c r="A11" s="107" t="s">
        <v>101</v>
      </c>
      <c r="B11" s="108" t="s">
        <v>38</v>
      </c>
      <c r="C11" s="109">
        <v>2</v>
      </c>
      <c r="D11" s="110">
        <v>344</v>
      </c>
      <c r="E11" s="109">
        <v>1</v>
      </c>
      <c r="F11" s="109">
        <v>178</v>
      </c>
    </row>
    <row r="12" spans="1:6" s="101" customFormat="1" ht="18.75" x14ac:dyDescent="0.25">
      <c r="A12" s="111" t="s">
        <v>102</v>
      </c>
      <c r="B12" s="112" t="s">
        <v>39</v>
      </c>
      <c r="C12" s="105">
        <v>3</v>
      </c>
      <c r="D12" s="106">
        <v>342</v>
      </c>
      <c r="E12" s="105">
        <v>2</v>
      </c>
      <c r="F12" s="105">
        <v>212</v>
      </c>
    </row>
    <row r="13" spans="1:6" s="101" customFormat="1" ht="18.75" x14ac:dyDescent="0.25">
      <c r="A13" s="107" t="s">
        <v>103</v>
      </c>
      <c r="B13" s="108" t="s">
        <v>40</v>
      </c>
      <c r="C13" s="109">
        <v>1</v>
      </c>
      <c r="D13" s="110">
        <v>165</v>
      </c>
      <c r="E13" s="109">
        <v>2</v>
      </c>
      <c r="F13" s="109">
        <v>326</v>
      </c>
    </row>
    <row r="14" spans="1:6" s="101" customFormat="1" ht="18.75" x14ac:dyDescent="0.25">
      <c r="A14" s="111" t="s">
        <v>104</v>
      </c>
      <c r="B14" s="112" t="s">
        <v>41</v>
      </c>
      <c r="C14" s="105">
        <v>0</v>
      </c>
      <c r="D14" s="106">
        <v>275</v>
      </c>
      <c r="E14" s="105">
        <v>8</v>
      </c>
      <c r="F14" s="105">
        <v>203</v>
      </c>
    </row>
    <row r="15" spans="1:6" s="101" customFormat="1" ht="18.75" x14ac:dyDescent="0.25">
      <c r="A15" s="107" t="s">
        <v>105</v>
      </c>
      <c r="B15" s="108" t="s">
        <v>42</v>
      </c>
      <c r="C15" s="109">
        <v>6</v>
      </c>
      <c r="D15" s="110">
        <v>310</v>
      </c>
      <c r="E15" s="109">
        <v>4</v>
      </c>
      <c r="F15" s="109">
        <v>761</v>
      </c>
    </row>
    <row r="16" spans="1:6" s="101" customFormat="1" ht="18.75" x14ac:dyDescent="0.25">
      <c r="A16" s="111" t="s">
        <v>106</v>
      </c>
      <c r="B16" s="112" t="s">
        <v>43</v>
      </c>
      <c r="C16" s="105">
        <v>1</v>
      </c>
      <c r="D16" s="106">
        <v>172</v>
      </c>
      <c r="E16" s="105">
        <v>2</v>
      </c>
      <c r="F16" s="105">
        <v>300</v>
      </c>
    </row>
    <row r="17" spans="1:6" s="101" customFormat="1" ht="18.75" x14ac:dyDescent="0.25">
      <c r="A17" s="107" t="s">
        <v>107</v>
      </c>
      <c r="B17" s="108" t="s">
        <v>44</v>
      </c>
      <c r="C17" s="109">
        <v>5</v>
      </c>
      <c r="D17" s="110">
        <v>253</v>
      </c>
      <c r="E17" s="109">
        <v>5</v>
      </c>
      <c r="F17" s="109">
        <v>664</v>
      </c>
    </row>
    <row r="18" spans="1:6" s="101" customFormat="1" ht="18.75" x14ac:dyDescent="0.25">
      <c r="A18" s="111" t="s">
        <v>108</v>
      </c>
      <c r="B18" s="112" t="s">
        <v>45</v>
      </c>
      <c r="C18" s="105">
        <v>5</v>
      </c>
      <c r="D18" s="106">
        <v>290</v>
      </c>
      <c r="E18" s="105">
        <v>0</v>
      </c>
      <c r="F18" s="105">
        <v>225</v>
      </c>
    </row>
    <row r="19" spans="1:6" s="101" customFormat="1" ht="18.75" x14ac:dyDescent="0.25">
      <c r="A19" s="107" t="s">
        <v>109</v>
      </c>
      <c r="B19" s="108" t="s">
        <v>46</v>
      </c>
      <c r="C19" s="109">
        <v>4</v>
      </c>
      <c r="D19" s="110">
        <v>326</v>
      </c>
      <c r="E19" s="109">
        <v>0</v>
      </c>
      <c r="F19" s="109">
        <v>20</v>
      </c>
    </row>
    <row r="20" spans="1:6" s="101" customFormat="1" ht="18.75" x14ac:dyDescent="0.25">
      <c r="A20" s="111" t="s">
        <v>110</v>
      </c>
      <c r="B20" s="112" t="s">
        <v>47</v>
      </c>
      <c r="C20" s="105">
        <v>4</v>
      </c>
      <c r="D20" s="106">
        <v>396</v>
      </c>
      <c r="E20" s="105">
        <v>4</v>
      </c>
      <c r="F20" s="105">
        <v>304</v>
      </c>
    </row>
    <row r="21" spans="1:6" s="101" customFormat="1" ht="18.75" x14ac:dyDescent="0.25">
      <c r="A21" s="107" t="s">
        <v>111</v>
      </c>
      <c r="B21" s="108" t="s">
        <v>48</v>
      </c>
      <c r="C21" s="109">
        <v>4</v>
      </c>
      <c r="D21" s="110">
        <v>459</v>
      </c>
      <c r="E21" s="109">
        <v>2</v>
      </c>
      <c r="F21" s="109">
        <v>385</v>
      </c>
    </row>
    <row r="22" spans="1:6" s="101" customFormat="1" ht="21.75" customHeight="1" x14ac:dyDescent="0.25">
      <c r="A22" s="398" t="s">
        <v>112</v>
      </c>
      <c r="B22" s="399"/>
      <c r="C22" s="113">
        <f>SUM(C4:C21)</f>
        <v>55</v>
      </c>
      <c r="D22" s="114">
        <v>7601</v>
      </c>
      <c r="E22" s="113">
        <f>SUM(E4:E21)</f>
        <v>51</v>
      </c>
      <c r="F22" s="113">
        <v>6881</v>
      </c>
    </row>
    <row r="23" spans="1:6" s="101" customFormat="1" x14ac:dyDescent="0.25"/>
    <row r="24" spans="1:6" x14ac:dyDescent="0.25">
      <c r="C24" s="101"/>
      <c r="D24" s="101"/>
      <c r="E24" s="101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7" zoomScaleNormal="100" workbookViewId="0">
      <selection activeCell="E26" sqref="E26"/>
    </sheetView>
  </sheetViews>
  <sheetFormatPr defaultColWidth="9.140625" defaultRowHeight="12.75" x14ac:dyDescent="0.2"/>
  <cols>
    <col min="1" max="1" width="6" style="166" customWidth="1"/>
    <col min="2" max="2" width="25.5703125" style="166" bestFit="1" customWidth="1"/>
    <col min="3" max="3" width="20.7109375" style="166" customWidth="1"/>
    <col min="4" max="5" width="20" style="166" customWidth="1"/>
    <col min="6" max="6" width="20.140625" style="166" customWidth="1"/>
    <col min="7" max="16384" width="9.140625" style="166"/>
  </cols>
  <sheetData>
    <row r="1" spans="1:10" s="165" customFormat="1" ht="18.75" customHeight="1" x14ac:dyDescent="0.25">
      <c r="A1" s="403" t="s">
        <v>146</v>
      </c>
      <c r="B1" s="403"/>
      <c r="C1" s="403"/>
      <c r="D1" s="403"/>
      <c r="E1" s="403"/>
      <c r="F1" s="403"/>
    </row>
    <row r="2" spans="1:10" s="165" customFormat="1" ht="52.5" customHeight="1" x14ac:dyDescent="0.25">
      <c r="A2" s="404"/>
      <c r="B2" s="404"/>
      <c r="C2" s="404"/>
      <c r="D2" s="404"/>
      <c r="E2" s="404"/>
      <c r="F2" s="404"/>
    </row>
    <row r="3" spans="1:10" ht="30" customHeight="1" x14ac:dyDescent="0.2">
      <c r="A3" s="405" t="s">
        <v>147</v>
      </c>
      <c r="B3" s="407" t="s">
        <v>2</v>
      </c>
      <c r="C3" s="405" t="s">
        <v>148</v>
      </c>
      <c r="D3" s="405"/>
      <c r="E3" s="405" t="s">
        <v>149</v>
      </c>
      <c r="F3" s="405"/>
    </row>
    <row r="4" spans="1:10" s="167" customFormat="1" ht="12.75" customHeight="1" x14ac:dyDescent="0.25">
      <c r="A4" s="405"/>
      <c r="B4" s="408"/>
      <c r="C4" s="405"/>
      <c r="D4" s="405"/>
      <c r="E4" s="405"/>
      <c r="F4" s="405"/>
    </row>
    <row r="5" spans="1:10" s="168" customFormat="1" ht="11.25" customHeight="1" x14ac:dyDescent="0.25">
      <c r="A5" s="405"/>
      <c r="B5" s="408"/>
      <c r="C5" s="311" t="s">
        <v>150</v>
      </c>
      <c r="D5" s="311" t="s">
        <v>151</v>
      </c>
      <c r="E5" s="311" t="s">
        <v>152</v>
      </c>
      <c r="F5" s="311" t="s">
        <v>151</v>
      </c>
    </row>
    <row r="6" spans="1:10" s="169" customFormat="1" ht="48.75" customHeight="1" thickBot="1" x14ac:dyDescent="0.25">
      <c r="A6" s="406"/>
      <c r="B6" s="409"/>
      <c r="C6" s="332"/>
      <c r="D6" s="332"/>
      <c r="E6" s="332"/>
      <c r="F6" s="332"/>
    </row>
    <row r="7" spans="1:10" ht="19.5" thickTop="1" x14ac:dyDescent="0.2">
      <c r="A7" s="159">
        <v>1</v>
      </c>
      <c r="B7" s="170" t="s">
        <v>5</v>
      </c>
      <c r="C7" s="171">
        <v>396</v>
      </c>
      <c r="D7" s="172">
        <v>271</v>
      </c>
      <c r="E7" s="171">
        <v>408</v>
      </c>
      <c r="F7" s="172">
        <v>281</v>
      </c>
      <c r="G7" s="173"/>
      <c r="H7" s="173"/>
      <c r="I7" s="173"/>
      <c r="J7" s="173"/>
    </row>
    <row r="8" spans="1:10" ht="18.75" x14ac:dyDescent="0.2">
      <c r="A8" s="137">
        <v>2</v>
      </c>
      <c r="B8" s="174" t="s">
        <v>6</v>
      </c>
      <c r="C8" s="175">
        <v>569</v>
      </c>
      <c r="D8" s="176">
        <v>477</v>
      </c>
      <c r="E8" s="175">
        <v>612</v>
      </c>
      <c r="F8" s="176">
        <v>514</v>
      </c>
      <c r="G8" s="173"/>
      <c r="H8" s="173"/>
      <c r="I8" s="173"/>
      <c r="J8" s="173"/>
    </row>
    <row r="9" spans="1:10" ht="18.75" x14ac:dyDescent="0.2">
      <c r="A9" s="134">
        <v>3</v>
      </c>
      <c r="B9" s="177" t="s">
        <v>145</v>
      </c>
      <c r="C9" s="178">
        <v>472</v>
      </c>
      <c r="D9" s="179">
        <v>356</v>
      </c>
      <c r="E9" s="178">
        <v>491</v>
      </c>
      <c r="F9" s="179">
        <v>176</v>
      </c>
      <c r="G9" s="173"/>
      <c r="H9" s="173"/>
      <c r="I9" s="173"/>
      <c r="J9" s="173"/>
    </row>
    <row r="10" spans="1:10" ht="18.75" x14ac:dyDescent="0.2">
      <c r="A10" s="137">
        <v>4</v>
      </c>
      <c r="B10" s="174" t="s">
        <v>8</v>
      </c>
      <c r="C10" s="175">
        <v>1619</v>
      </c>
      <c r="D10" s="176">
        <v>1218</v>
      </c>
      <c r="E10" s="175">
        <v>1771</v>
      </c>
      <c r="F10" s="176">
        <v>1157</v>
      </c>
      <c r="G10" s="173"/>
      <c r="H10" s="173"/>
      <c r="I10" s="173"/>
      <c r="J10" s="173"/>
    </row>
    <row r="11" spans="1:10" ht="18.75" x14ac:dyDescent="0.2">
      <c r="A11" s="134">
        <v>5</v>
      </c>
      <c r="B11" s="177" t="s">
        <v>9</v>
      </c>
      <c r="C11" s="178">
        <v>1165</v>
      </c>
      <c r="D11" s="179">
        <v>909</v>
      </c>
      <c r="E11" s="178">
        <v>1223</v>
      </c>
      <c r="F11" s="179">
        <v>949</v>
      </c>
      <c r="G11" s="173"/>
      <c r="H11" s="173"/>
      <c r="I11" s="173"/>
      <c r="J11" s="173"/>
    </row>
    <row r="12" spans="1:10" ht="18.75" x14ac:dyDescent="0.2">
      <c r="A12" s="137">
        <v>6</v>
      </c>
      <c r="B12" s="174" t="s">
        <v>10</v>
      </c>
      <c r="C12" s="175">
        <v>1542</v>
      </c>
      <c r="D12" s="176">
        <v>1147</v>
      </c>
      <c r="E12" s="175">
        <v>1627</v>
      </c>
      <c r="F12" s="176">
        <v>1204</v>
      </c>
      <c r="G12" s="173"/>
      <c r="H12" s="173"/>
      <c r="I12" s="173"/>
      <c r="J12" s="173"/>
    </row>
    <row r="13" spans="1:10" ht="18.75" x14ac:dyDescent="0.2">
      <c r="A13" s="134">
        <v>7</v>
      </c>
      <c r="B13" s="177" t="s">
        <v>11</v>
      </c>
      <c r="C13" s="178">
        <v>232</v>
      </c>
      <c r="D13" s="179">
        <v>163</v>
      </c>
      <c r="E13" s="178">
        <v>247</v>
      </c>
      <c r="F13" s="179">
        <v>172</v>
      </c>
      <c r="G13" s="173"/>
      <c r="H13" s="173"/>
      <c r="I13" s="173"/>
      <c r="J13" s="173"/>
    </row>
    <row r="14" spans="1:10" ht="18.75" x14ac:dyDescent="0.2">
      <c r="A14" s="137">
        <v>8</v>
      </c>
      <c r="B14" s="174" t="s">
        <v>12</v>
      </c>
      <c r="C14" s="175">
        <v>326</v>
      </c>
      <c r="D14" s="176">
        <v>196</v>
      </c>
      <c r="E14" s="175">
        <v>346</v>
      </c>
      <c r="F14" s="176">
        <v>207</v>
      </c>
      <c r="G14" s="173"/>
      <c r="H14" s="173"/>
      <c r="I14" s="173"/>
      <c r="J14" s="173"/>
    </row>
    <row r="15" spans="1:10" ht="18.75" x14ac:dyDescent="0.2">
      <c r="A15" s="134">
        <v>9</v>
      </c>
      <c r="B15" s="177" t="s">
        <v>13</v>
      </c>
      <c r="C15" s="178">
        <v>583</v>
      </c>
      <c r="D15" s="179">
        <v>424</v>
      </c>
      <c r="E15" s="178">
        <v>625</v>
      </c>
      <c r="F15" s="179">
        <v>460</v>
      </c>
      <c r="G15" s="173"/>
      <c r="H15" s="173"/>
      <c r="I15" s="173"/>
      <c r="J15" s="173"/>
    </row>
    <row r="16" spans="1:10" ht="18.75" x14ac:dyDescent="0.2">
      <c r="A16" s="137">
        <v>10</v>
      </c>
      <c r="B16" s="174" t="s">
        <v>14</v>
      </c>
      <c r="C16" s="175">
        <v>246</v>
      </c>
      <c r="D16" s="176">
        <v>148</v>
      </c>
      <c r="E16" s="175">
        <v>270</v>
      </c>
      <c r="F16" s="176">
        <v>159</v>
      </c>
      <c r="G16" s="173"/>
      <c r="H16" s="173"/>
      <c r="I16" s="173"/>
      <c r="J16" s="173"/>
    </row>
    <row r="17" spans="1:10" ht="18.75" x14ac:dyDescent="0.2">
      <c r="A17" s="134">
        <v>11</v>
      </c>
      <c r="B17" s="177" t="s">
        <v>15</v>
      </c>
      <c r="C17" s="178">
        <v>878</v>
      </c>
      <c r="D17" s="179">
        <v>728</v>
      </c>
      <c r="E17" s="178">
        <v>940</v>
      </c>
      <c r="F17" s="179">
        <v>781</v>
      </c>
      <c r="G17" s="173"/>
      <c r="H17" s="173"/>
      <c r="I17" s="173"/>
      <c r="J17" s="173"/>
    </row>
    <row r="18" spans="1:10" ht="18.75" x14ac:dyDescent="0.2">
      <c r="A18" s="137">
        <v>12</v>
      </c>
      <c r="B18" s="174" t="s">
        <v>16</v>
      </c>
      <c r="C18" s="175">
        <v>505</v>
      </c>
      <c r="D18" s="176">
        <v>382</v>
      </c>
      <c r="E18" s="175">
        <v>537</v>
      </c>
      <c r="F18" s="176">
        <v>213</v>
      </c>
      <c r="G18" s="173"/>
      <c r="H18" s="173"/>
      <c r="I18" s="173"/>
      <c r="J18" s="173"/>
    </row>
    <row r="19" spans="1:10" ht="18.75" x14ac:dyDescent="0.2">
      <c r="A19" s="134">
        <v>13</v>
      </c>
      <c r="B19" s="177" t="s">
        <v>17</v>
      </c>
      <c r="C19" s="178">
        <v>368</v>
      </c>
      <c r="D19" s="179">
        <v>207</v>
      </c>
      <c r="E19" s="178">
        <v>391</v>
      </c>
      <c r="F19" s="179">
        <v>83</v>
      </c>
      <c r="G19" s="173"/>
      <c r="H19" s="173"/>
      <c r="I19" s="173"/>
      <c r="J19" s="173"/>
    </row>
    <row r="20" spans="1:10" ht="18.75" x14ac:dyDescent="0.2">
      <c r="A20" s="137">
        <v>14</v>
      </c>
      <c r="B20" s="174" t="s">
        <v>18</v>
      </c>
      <c r="C20" s="175">
        <v>850</v>
      </c>
      <c r="D20" s="176">
        <v>342</v>
      </c>
      <c r="E20" s="175">
        <v>874</v>
      </c>
      <c r="F20" s="176">
        <v>158</v>
      </c>
      <c r="G20" s="173"/>
      <c r="H20" s="173"/>
      <c r="I20" s="173"/>
      <c r="J20" s="173"/>
    </row>
    <row r="21" spans="1:10" ht="18.75" x14ac:dyDescent="0.2">
      <c r="A21" s="134">
        <v>15</v>
      </c>
      <c r="B21" s="177" t="s">
        <v>19</v>
      </c>
      <c r="C21" s="178">
        <v>110</v>
      </c>
      <c r="D21" s="179">
        <v>75</v>
      </c>
      <c r="E21" s="178">
        <v>123</v>
      </c>
      <c r="F21" s="179">
        <v>85</v>
      </c>
      <c r="G21" s="173"/>
      <c r="H21" s="173"/>
      <c r="I21" s="173"/>
      <c r="J21" s="173"/>
    </row>
    <row r="22" spans="1:10" ht="18.75" x14ac:dyDescent="0.2">
      <c r="A22" s="137">
        <v>16</v>
      </c>
      <c r="B22" s="174" t="s">
        <v>20</v>
      </c>
      <c r="C22" s="176">
        <v>0</v>
      </c>
      <c r="D22" s="176">
        <v>0</v>
      </c>
      <c r="E22" s="176">
        <v>0</v>
      </c>
      <c r="F22" s="176">
        <v>0</v>
      </c>
      <c r="H22" s="173"/>
      <c r="I22" s="173"/>
      <c r="J22" s="173"/>
    </row>
    <row r="23" spans="1:10" ht="18.75" x14ac:dyDescent="0.2">
      <c r="A23" s="134">
        <v>17</v>
      </c>
      <c r="B23" s="177" t="s">
        <v>21</v>
      </c>
      <c r="C23" s="178">
        <v>276</v>
      </c>
      <c r="D23" s="178">
        <v>163</v>
      </c>
      <c r="E23" s="178">
        <v>295</v>
      </c>
      <c r="F23" s="179">
        <v>172</v>
      </c>
      <c r="G23" s="173"/>
      <c r="H23" s="173"/>
      <c r="I23" s="173"/>
      <c r="J23" s="173"/>
    </row>
    <row r="24" spans="1:10" ht="18.75" x14ac:dyDescent="0.2">
      <c r="A24" s="137">
        <v>18</v>
      </c>
      <c r="B24" s="174" t="s">
        <v>22</v>
      </c>
      <c r="C24" s="175">
        <v>519</v>
      </c>
      <c r="D24" s="175">
        <v>442</v>
      </c>
      <c r="E24" s="175">
        <v>551</v>
      </c>
      <c r="F24" s="176">
        <v>465</v>
      </c>
      <c r="G24" s="173"/>
      <c r="I24" s="173"/>
      <c r="J24" s="173"/>
    </row>
    <row r="25" spans="1:10" s="182" customFormat="1" ht="18.75" x14ac:dyDescent="0.2">
      <c r="A25" s="401" t="s">
        <v>23</v>
      </c>
      <c r="B25" s="402"/>
      <c r="C25" s="180">
        <f>SUM(C7:C24)</f>
        <v>10656</v>
      </c>
      <c r="D25" s="180">
        <f>SUM(D7:D24)</f>
        <v>7648</v>
      </c>
      <c r="E25" s="181">
        <v>11329</v>
      </c>
      <c r="F25" s="180">
        <v>7234</v>
      </c>
      <c r="I25" s="166"/>
    </row>
    <row r="26" spans="1:10" ht="15.75" x14ac:dyDescent="0.25">
      <c r="A26" s="131"/>
      <c r="B26" s="131"/>
      <c r="C26" s="131"/>
      <c r="D26" s="131"/>
      <c r="E26" s="131"/>
      <c r="F26" s="131"/>
    </row>
  </sheetData>
  <mergeCells count="10"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G9" sqref="G9"/>
    </sheetView>
  </sheetViews>
  <sheetFormatPr defaultRowHeight="12.75" x14ac:dyDescent="0.2"/>
  <cols>
    <col min="1" max="1" width="3.5703125" style="228" customWidth="1"/>
    <col min="2" max="2" width="24" style="228" customWidth="1"/>
    <col min="3" max="3" width="11.5703125" style="228" customWidth="1"/>
    <col min="4" max="4" width="10.5703125" style="228" customWidth="1"/>
    <col min="5" max="5" width="10.7109375" style="228" customWidth="1"/>
    <col min="6" max="6" width="10.28515625" style="228" customWidth="1"/>
    <col min="7" max="7" width="10.140625" style="228" customWidth="1"/>
    <col min="8" max="8" width="12.28515625" style="497" customWidth="1"/>
    <col min="9" max="9" width="10.7109375" style="228" customWidth="1"/>
    <col min="10" max="10" width="10.5703125" style="228" customWidth="1"/>
    <col min="11" max="11" width="11.5703125" style="228" customWidth="1"/>
    <col min="12" max="14" width="9.42578125" style="228" customWidth="1"/>
    <col min="15" max="15" width="16.42578125" style="228" customWidth="1"/>
    <col min="16" max="16" width="16" style="228" customWidth="1"/>
    <col min="17" max="16384" width="9.140625" style="228"/>
  </cols>
  <sheetData>
    <row r="1" spans="1:16" ht="18.75" x14ac:dyDescent="0.2">
      <c r="A1" s="313" t="s">
        <v>321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6" ht="39" customHeight="1" x14ac:dyDescent="0.2">
      <c r="A2" s="311" t="s">
        <v>49</v>
      </c>
      <c r="B2" s="509" t="s">
        <v>2</v>
      </c>
      <c r="C2" s="509" t="s">
        <v>320</v>
      </c>
      <c r="D2" s="311"/>
      <c r="E2" s="311"/>
      <c r="F2" s="311"/>
      <c r="G2" s="311"/>
      <c r="H2" s="509" t="s">
        <v>319</v>
      </c>
      <c r="I2" s="311"/>
      <c r="J2" s="311"/>
      <c r="K2" s="311"/>
      <c r="L2" s="311"/>
      <c r="M2" s="311"/>
      <c r="N2" s="311"/>
      <c r="O2" s="311"/>
    </row>
    <row r="3" spans="1:16" ht="15.75" x14ac:dyDescent="0.2">
      <c r="A3" s="311"/>
      <c r="B3" s="311"/>
      <c r="C3" s="511" t="s">
        <v>82</v>
      </c>
      <c r="D3" s="311" t="s">
        <v>318</v>
      </c>
      <c r="E3" s="311" t="s">
        <v>317</v>
      </c>
      <c r="F3" s="311" t="s">
        <v>316</v>
      </c>
      <c r="G3" s="512" t="s">
        <v>315</v>
      </c>
      <c r="H3" s="511" t="s">
        <v>82</v>
      </c>
      <c r="I3" s="509" t="s">
        <v>314</v>
      </c>
      <c r="J3" s="509" t="s">
        <v>313</v>
      </c>
      <c r="K3" s="509" t="s">
        <v>312</v>
      </c>
      <c r="L3" s="509"/>
      <c r="M3" s="311"/>
      <c r="N3" s="311"/>
      <c r="O3" s="311"/>
    </row>
    <row r="4" spans="1:16" ht="15.75" x14ac:dyDescent="0.25">
      <c r="A4" s="311"/>
      <c r="B4" s="311"/>
      <c r="C4" s="510"/>
      <c r="D4" s="311"/>
      <c r="E4" s="311"/>
      <c r="F4" s="311"/>
      <c r="G4" s="311"/>
      <c r="H4" s="510"/>
      <c r="I4" s="509"/>
      <c r="J4" s="509"/>
      <c r="K4" s="508" t="s">
        <v>311</v>
      </c>
      <c r="L4" s="508" t="s">
        <v>310</v>
      </c>
      <c r="M4" s="508" t="s">
        <v>309</v>
      </c>
      <c r="N4" s="508" t="s">
        <v>308</v>
      </c>
      <c r="O4" s="265" t="s">
        <v>137</v>
      </c>
      <c r="P4" s="504"/>
    </row>
    <row r="5" spans="1:16" ht="15.75" x14ac:dyDescent="0.25">
      <c r="A5" s="134">
        <v>1</v>
      </c>
      <c r="B5" s="135" t="s">
        <v>75</v>
      </c>
      <c r="C5" s="505">
        <v>2954</v>
      </c>
      <c r="D5" s="507">
        <v>319</v>
      </c>
      <c r="E5" s="507">
        <v>1105</v>
      </c>
      <c r="F5" s="507">
        <v>1373</v>
      </c>
      <c r="G5" s="507">
        <v>157</v>
      </c>
      <c r="H5" s="505">
        <f>SUM(I5:J5)</f>
        <v>2797</v>
      </c>
      <c r="I5" s="507">
        <v>1534</v>
      </c>
      <c r="J5" s="507">
        <v>1263</v>
      </c>
      <c r="K5" s="507">
        <v>153</v>
      </c>
      <c r="L5" s="507">
        <v>161</v>
      </c>
      <c r="M5" s="507">
        <v>238</v>
      </c>
      <c r="N5" s="507">
        <v>276</v>
      </c>
      <c r="O5" s="505">
        <f>SUM(K5:N5)</f>
        <v>828</v>
      </c>
      <c r="P5" s="504"/>
    </row>
    <row r="6" spans="1:16" ht="15.75" x14ac:dyDescent="0.25">
      <c r="A6" s="137">
        <v>2</v>
      </c>
      <c r="B6" s="138" t="s">
        <v>74</v>
      </c>
      <c r="C6" s="505">
        <v>3326</v>
      </c>
      <c r="D6" s="137">
        <v>302</v>
      </c>
      <c r="E6" s="137">
        <v>1392</v>
      </c>
      <c r="F6" s="137">
        <v>1495</v>
      </c>
      <c r="G6" s="137">
        <v>137</v>
      </c>
      <c r="H6" s="505">
        <f>SUM(I6:J6)</f>
        <v>3189</v>
      </c>
      <c r="I6" s="137">
        <v>1886</v>
      </c>
      <c r="J6" s="137">
        <v>1303</v>
      </c>
      <c r="K6" s="137">
        <v>137</v>
      </c>
      <c r="L6" s="137">
        <v>175</v>
      </c>
      <c r="M6" s="137">
        <v>261</v>
      </c>
      <c r="N6" s="137">
        <v>261</v>
      </c>
      <c r="O6" s="505">
        <f>SUM(K6:N6)</f>
        <v>834</v>
      </c>
      <c r="P6" s="504"/>
    </row>
    <row r="7" spans="1:16" ht="15.75" x14ac:dyDescent="0.25">
      <c r="A7" s="134">
        <v>3</v>
      </c>
      <c r="B7" s="135" t="s">
        <v>73</v>
      </c>
      <c r="C7" s="505">
        <v>7633</v>
      </c>
      <c r="D7" s="507">
        <v>592</v>
      </c>
      <c r="E7" s="507">
        <v>3750</v>
      </c>
      <c r="F7" s="507">
        <v>3036</v>
      </c>
      <c r="G7" s="507">
        <v>255</v>
      </c>
      <c r="H7" s="505">
        <f>SUM(I7:J7)</f>
        <v>7378</v>
      </c>
      <c r="I7" s="507">
        <v>4547</v>
      </c>
      <c r="J7" s="507">
        <v>2831</v>
      </c>
      <c r="K7" s="507">
        <v>289</v>
      </c>
      <c r="L7" s="507">
        <v>401</v>
      </c>
      <c r="M7" s="507">
        <v>479</v>
      </c>
      <c r="N7" s="507">
        <v>535</v>
      </c>
      <c r="O7" s="505">
        <f>SUM(K7:N7)</f>
        <v>1704</v>
      </c>
      <c r="P7" s="504"/>
    </row>
    <row r="8" spans="1:16" ht="15.75" x14ac:dyDescent="0.25">
      <c r="A8" s="137">
        <v>4</v>
      </c>
      <c r="B8" s="138" t="s">
        <v>72</v>
      </c>
      <c r="C8" s="505">
        <v>22267</v>
      </c>
      <c r="D8" s="137">
        <v>1627</v>
      </c>
      <c r="E8" s="137">
        <v>10206</v>
      </c>
      <c r="F8" s="137">
        <v>9564</v>
      </c>
      <c r="G8" s="137">
        <v>870</v>
      </c>
      <c r="H8" s="505">
        <f>SUM(I8:J8)</f>
        <v>21397</v>
      </c>
      <c r="I8" s="137">
        <v>13357</v>
      </c>
      <c r="J8" s="137">
        <v>8040</v>
      </c>
      <c r="K8" s="137">
        <v>692</v>
      </c>
      <c r="L8" s="137">
        <v>1283</v>
      </c>
      <c r="M8" s="137">
        <v>1288</v>
      </c>
      <c r="N8" s="137">
        <v>1617</v>
      </c>
      <c r="O8" s="505">
        <f>SUM(K8:N8)</f>
        <v>4880</v>
      </c>
      <c r="P8" s="504"/>
    </row>
    <row r="9" spans="1:16" ht="15.75" x14ac:dyDescent="0.25">
      <c r="A9" s="134">
        <v>5</v>
      </c>
      <c r="B9" s="135" t="s">
        <v>71</v>
      </c>
      <c r="C9" s="505">
        <v>14414</v>
      </c>
      <c r="D9" s="507">
        <v>1047</v>
      </c>
      <c r="E9" s="507">
        <v>7107</v>
      </c>
      <c r="F9" s="507">
        <v>5883</v>
      </c>
      <c r="G9" s="507">
        <v>377</v>
      </c>
      <c r="H9" s="505">
        <f>SUM(I9:J9)</f>
        <v>14037</v>
      </c>
      <c r="I9" s="507">
        <v>9030</v>
      </c>
      <c r="J9" s="507">
        <v>5007</v>
      </c>
      <c r="K9" s="507">
        <v>387</v>
      </c>
      <c r="L9" s="507">
        <v>564</v>
      </c>
      <c r="M9" s="507">
        <v>699</v>
      </c>
      <c r="N9" s="507">
        <v>913</v>
      </c>
      <c r="O9" s="505">
        <f>SUM(K9:N9)</f>
        <v>2563</v>
      </c>
      <c r="P9" s="504"/>
    </row>
    <row r="10" spans="1:16" ht="15.75" x14ac:dyDescent="0.25">
      <c r="A10" s="137">
        <v>6</v>
      </c>
      <c r="B10" s="138" t="s">
        <v>10</v>
      </c>
      <c r="C10" s="505">
        <v>15195</v>
      </c>
      <c r="D10" s="137">
        <v>1286</v>
      </c>
      <c r="E10" s="137">
        <v>7080</v>
      </c>
      <c r="F10" s="137">
        <v>6196</v>
      </c>
      <c r="G10" s="137">
        <v>633</v>
      </c>
      <c r="H10" s="505">
        <f>SUM(I10:J10)</f>
        <v>14562</v>
      </c>
      <c r="I10" s="137">
        <v>8913</v>
      </c>
      <c r="J10" s="137">
        <v>5649</v>
      </c>
      <c r="K10" s="137">
        <v>528</v>
      </c>
      <c r="L10" s="137">
        <v>608</v>
      </c>
      <c r="M10" s="137">
        <v>953</v>
      </c>
      <c r="N10" s="137">
        <v>964</v>
      </c>
      <c r="O10" s="505">
        <f>SUM(K10:N10)</f>
        <v>3053</v>
      </c>
      <c r="P10" s="504"/>
    </row>
    <row r="11" spans="1:16" ht="15.75" x14ac:dyDescent="0.25">
      <c r="A11" s="134">
        <v>7</v>
      </c>
      <c r="B11" s="135" t="s">
        <v>11</v>
      </c>
      <c r="C11" s="505">
        <v>6018</v>
      </c>
      <c r="D11" s="507">
        <v>480</v>
      </c>
      <c r="E11" s="507">
        <v>2372</v>
      </c>
      <c r="F11" s="507">
        <v>2957</v>
      </c>
      <c r="G11" s="507">
        <v>209</v>
      </c>
      <c r="H11" s="505">
        <f>SUM(I11:J11)</f>
        <v>5809</v>
      </c>
      <c r="I11" s="507">
        <v>3533</v>
      </c>
      <c r="J11" s="507">
        <v>2276</v>
      </c>
      <c r="K11" s="507">
        <v>224</v>
      </c>
      <c r="L11" s="507">
        <v>317</v>
      </c>
      <c r="M11" s="507">
        <v>388</v>
      </c>
      <c r="N11" s="507">
        <v>430</v>
      </c>
      <c r="O11" s="505">
        <f>SUM(K11:N11)</f>
        <v>1359</v>
      </c>
      <c r="P11" s="504"/>
    </row>
    <row r="12" spans="1:16" ht="15.75" x14ac:dyDescent="0.25">
      <c r="A12" s="137">
        <v>8</v>
      </c>
      <c r="B12" s="138" t="s">
        <v>12</v>
      </c>
      <c r="C12" s="505">
        <v>3668</v>
      </c>
      <c r="D12" s="137">
        <v>341</v>
      </c>
      <c r="E12" s="137">
        <v>1493</v>
      </c>
      <c r="F12" s="137">
        <v>1670</v>
      </c>
      <c r="G12" s="137">
        <v>164</v>
      </c>
      <c r="H12" s="505">
        <f>SUM(I12:J12)</f>
        <v>3504</v>
      </c>
      <c r="I12" s="137">
        <v>2098</v>
      </c>
      <c r="J12" s="137">
        <v>1406</v>
      </c>
      <c r="K12" s="137">
        <v>153</v>
      </c>
      <c r="L12" s="137">
        <v>193</v>
      </c>
      <c r="M12" s="137">
        <v>226</v>
      </c>
      <c r="N12" s="137">
        <v>275</v>
      </c>
      <c r="O12" s="505">
        <f>SUM(K12:N12)</f>
        <v>847</v>
      </c>
      <c r="P12" s="504"/>
    </row>
    <row r="13" spans="1:16" ht="15.75" x14ac:dyDescent="0.25">
      <c r="A13" s="134">
        <v>9</v>
      </c>
      <c r="B13" s="135" t="s">
        <v>13</v>
      </c>
      <c r="C13" s="505">
        <v>6639</v>
      </c>
      <c r="D13" s="507">
        <v>608</v>
      </c>
      <c r="E13" s="507">
        <v>2298</v>
      </c>
      <c r="F13" s="507">
        <v>3492</v>
      </c>
      <c r="G13" s="507">
        <v>241</v>
      </c>
      <c r="H13" s="505">
        <f>SUM(I13:J13)</f>
        <v>6398</v>
      </c>
      <c r="I13" s="507">
        <v>3969</v>
      </c>
      <c r="J13" s="507">
        <v>2429</v>
      </c>
      <c r="K13" s="507">
        <v>207</v>
      </c>
      <c r="L13" s="507">
        <v>325</v>
      </c>
      <c r="M13" s="507">
        <v>343</v>
      </c>
      <c r="N13" s="507">
        <v>482</v>
      </c>
      <c r="O13" s="505">
        <f>SUM(K13:N13)</f>
        <v>1357</v>
      </c>
      <c r="P13" s="504"/>
    </row>
    <row r="14" spans="1:16" ht="15.75" x14ac:dyDescent="0.25">
      <c r="A14" s="137">
        <v>10</v>
      </c>
      <c r="B14" s="138" t="s">
        <v>14</v>
      </c>
      <c r="C14" s="505">
        <v>2335</v>
      </c>
      <c r="D14" s="137">
        <v>204</v>
      </c>
      <c r="E14" s="137">
        <v>935</v>
      </c>
      <c r="F14" s="137">
        <v>1112</v>
      </c>
      <c r="G14" s="137">
        <v>84</v>
      </c>
      <c r="H14" s="505">
        <f>SUM(I14:J14)</f>
        <v>2251</v>
      </c>
      <c r="I14" s="137">
        <v>1330</v>
      </c>
      <c r="J14" s="137">
        <v>921</v>
      </c>
      <c r="K14" s="137">
        <v>95</v>
      </c>
      <c r="L14" s="137">
        <v>121</v>
      </c>
      <c r="M14" s="137">
        <v>185</v>
      </c>
      <c r="N14" s="137">
        <v>168</v>
      </c>
      <c r="O14" s="505">
        <f>SUM(K14:N14)</f>
        <v>569</v>
      </c>
      <c r="P14" s="504"/>
    </row>
    <row r="15" spans="1:16" ht="15.75" x14ac:dyDescent="0.25">
      <c r="A15" s="134">
        <v>11</v>
      </c>
      <c r="B15" s="135" t="s">
        <v>15</v>
      </c>
      <c r="C15" s="505">
        <v>4381</v>
      </c>
      <c r="D15" s="507">
        <v>354</v>
      </c>
      <c r="E15" s="507">
        <v>1994</v>
      </c>
      <c r="F15" s="507">
        <v>1853</v>
      </c>
      <c r="G15" s="507">
        <v>180</v>
      </c>
      <c r="H15" s="505">
        <f>SUM(I15:J15)</f>
        <v>4201</v>
      </c>
      <c r="I15" s="507">
        <v>2562</v>
      </c>
      <c r="J15" s="507">
        <v>1639</v>
      </c>
      <c r="K15" s="507">
        <v>157</v>
      </c>
      <c r="L15" s="507">
        <v>184</v>
      </c>
      <c r="M15" s="507">
        <v>321</v>
      </c>
      <c r="N15" s="507">
        <v>310</v>
      </c>
      <c r="O15" s="505">
        <f>SUM(K15:N15)</f>
        <v>972</v>
      </c>
      <c r="P15" s="504"/>
    </row>
    <row r="16" spans="1:16" ht="15.75" x14ac:dyDescent="0.25">
      <c r="A16" s="137">
        <v>12</v>
      </c>
      <c r="B16" s="138" t="s">
        <v>16</v>
      </c>
      <c r="C16" s="505">
        <v>5779</v>
      </c>
      <c r="D16" s="137">
        <v>538</v>
      </c>
      <c r="E16" s="137">
        <v>2320</v>
      </c>
      <c r="F16" s="137">
        <v>2714</v>
      </c>
      <c r="G16" s="137">
        <v>207</v>
      </c>
      <c r="H16" s="505">
        <f>SUM(I16:J16)</f>
        <v>5572</v>
      </c>
      <c r="I16" s="137">
        <v>3355</v>
      </c>
      <c r="J16" s="137">
        <v>2217</v>
      </c>
      <c r="K16" s="137">
        <v>201</v>
      </c>
      <c r="L16" s="137">
        <v>261</v>
      </c>
      <c r="M16" s="137">
        <v>341</v>
      </c>
      <c r="N16" s="137">
        <v>441</v>
      </c>
      <c r="O16" s="505">
        <f>SUM(K16:N16)</f>
        <v>1244</v>
      </c>
      <c r="P16" s="504"/>
    </row>
    <row r="17" spans="1:16" ht="15.75" x14ac:dyDescent="0.25">
      <c r="A17" s="134">
        <v>13</v>
      </c>
      <c r="B17" s="135" t="s">
        <v>17</v>
      </c>
      <c r="C17" s="505">
        <v>2794</v>
      </c>
      <c r="D17" s="507">
        <v>283</v>
      </c>
      <c r="E17" s="507">
        <v>1026</v>
      </c>
      <c r="F17" s="507">
        <v>1369</v>
      </c>
      <c r="G17" s="507">
        <v>116</v>
      </c>
      <c r="H17" s="505">
        <f>SUM(I17:J17)</f>
        <v>2678</v>
      </c>
      <c r="I17" s="507">
        <v>1535</v>
      </c>
      <c r="J17" s="507">
        <v>1143</v>
      </c>
      <c r="K17" s="507">
        <v>138</v>
      </c>
      <c r="L17" s="507">
        <v>149</v>
      </c>
      <c r="M17" s="507">
        <v>217</v>
      </c>
      <c r="N17" s="507">
        <v>239</v>
      </c>
      <c r="O17" s="505">
        <f>SUM(K17:N17)</f>
        <v>743</v>
      </c>
      <c r="P17" s="504"/>
    </row>
    <row r="18" spans="1:16" ht="15.75" x14ac:dyDescent="0.25">
      <c r="A18" s="137">
        <v>14</v>
      </c>
      <c r="B18" s="138" t="s">
        <v>18</v>
      </c>
      <c r="C18" s="505">
        <v>4582</v>
      </c>
      <c r="D18" s="137">
        <v>350</v>
      </c>
      <c r="E18" s="137">
        <v>1904</v>
      </c>
      <c r="F18" s="137">
        <v>2166</v>
      </c>
      <c r="G18" s="137">
        <v>162</v>
      </c>
      <c r="H18" s="505">
        <f>SUM(I18:J18)</f>
        <v>4420</v>
      </c>
      <c r="I18" s="137">
        <v>2696</v>
      </c>
      <c r="J18" s="137">
        <v>1724</v>
      </c>
      <c r="K18" s="137">
        <v>143</v>
      </c>
      <c r="L18" s="137">
        <v>234</v>
      </c>
      <c r="M18" s="137">
        <v>249</v>
      </c>
      <c r="N18" s="137">
        <v>338</v>
      </c>
      <c r="O18" s="505">
        <f>SUM(K18:N18)</f>
        <v>964</v>
      </c>
      <c r="P18" s="504"/>
    </row>
    <row r="19" spans="1:16" ht="15.75" x14ac:dyDescent="0.25">
      <c r="A19" s="134">
        <v>15</v>
      </c>
      <c r="B19" s="135" t="s">
        <v>19</v>
      </c>
      <c r="C19" s="505">
        <v>4133</v>
      </c>
      <c r="D19" s="507">
        <v>388</v>
      </c>
      <c r="E19" s="507">
        <v>1882</v>
      </c>
      <c r="F19" s="507">
        <v>1714</v>
      </c>
      <c r="G19" s="507">
        <v>149</v>
      </c>
      <c r="H19" s="505">
        <f>SUM(I19:J19)</f>
        <v>3984</v>
      </c>
      <c r="I19" s="507">
        <v>2440</v>
      </c>
      <c r="J19" s="507">
        <v>1544</v>
      </c>
      <c r="K19" s="507">
        <v>180</v>
      </c>
      <c r="L19" s="507">
        <v>232</v>
      </c>
      <c r="M19" s="507">
        <v>290</v>
      </c>
      <c r="N19" s="507">
        <v>335</v>
      </c>
      <c r="O19" s="505">
        <f>SUM(K19:N19)</f>
        <v>1037</v>
      </c>
      <c r="P19" s="504"/>
    </row>
    <row r="20" spans="1:16" ht="15.75" x14ac:dyDescent="0.25">
      <c r="A20" s="137">
        <v>16</v>
      </c>
      <c r="B20" s="138" t="s">
        <v>20</v>
      </c>
      <c r="C20" s="505">
        <v>3238</v>
      </c>
      <c r="D20" s="137">
        <v>399</v>
      </c>
      <c r="E20" s="137">
        <v>1361</v>
      </c>
      <c r="F20" s="137">
        <v>1274</v>
      </c>
      <c r="G20" s="137">
        <v>204</v>
      </c>
      <c r="H20" s="505">
        <f>SUM(I20:J20)</f>
        <v>3034</v>
      </c>
      <c r="I20" s="137">
        <v>1801</v>
      </c>
      <c r="J20" s="137">
        <v>1233</v>
      </c>
      <c r="K20" s="137">
        <v>96</v>
      </c>
      <c r="L20" s="137">
        <v>133</v>
      </c>
      <c r="M20" s="137">
        <v>211</v>
      </c>
      <c r="N20" s="137">
        <v>197</v>
      </c>
      <c r="O20" s="505">
        <f>SUM(K20:N20)</f>
        <v>637</v>
      </c>
      <c r="P20" s="504"/>
    </row>
    <row r="21" spans="1:16" ht="15.75" x14ac:dyDescent="0.25">
      <c r="A21" s="134">
        <v>17</v>
      </c>
      <c r="B21" s="135" t="s">
        <v>21</v>
      </c>
      <c r="C21" s="505">
        <v>5061</v>
      </c>
      <c r="D21" s="507">
        <v>647</v>
      </c>
      <c r="E21" s="507">
        <v>2089</v>
      </c>
      <c r="F21" s="507">
        <v>2071</v>
      </c>
      <c r="G21" s="507">
        <v>254</v>
      </c>
      <c r="H21" s="505">
        <f>SUM(I21:J21)</f>
        <v>4807</v>
      </c>
      <c r="I21" s="507">
        <v>2600</v>
      </c>
      <c r="J21" s="507">
        <v>2207</v>
      </c>
      <c r="K21" s="507">
        <v>219</v>
      </c>
      <c r="L21" s="507">
        <v>237</v>
      </c>
      <c r="M21" s="507">
        <v>371</v>
      </c>
      <c r="N21" s="507">
        <v>407</v>
      </c>
      <c r="O21" s="505">
        <f>SUM(K21:N21)</f>
        <v>1234</v>
      </c>
      <c r="P21" s="504"/>
    </row>
    <row r="22" spans="1:16" ht="15.75" x14ac:dyDescent="0.25">
      <c r="A22" s="137">
        <v>18</v>
      </c>
      <c r="B22" s="138" t="s">
        <v>22</v>
      </c>
      <c r="C22" s="505">
        <v>7945</v>
      </c>
      <c r="D22" s="137">
        <v>681</v>
      </c>
      <c r="E22" s="137">
        <v>3482</v>
      </c>
      <c r="F22" s="137">
        <v>3475</v>
      </c>
      <c r="G22" s="137">
        <v>307</v>
      </c>
      <c r="H22" s="505">
        <f>SUM(I22:J22)</f>
        <v>7638</v>
      </c>
      <c r="I22" s="137">
        <v>4719</v>
      </c>
      <c r="J22" s="137">
        <v>2919</v>
      </c>
      <c r="K22" s="137">
        <v>281</v>
      </c>
      <c r="L22" s="137">
        <v>368</v>
      </c>
      <c r="M22" s="137">
        <v>457</v>
      </c>
      <c r="N22" s="137">
        <v>640</v>
      </c>
      <c r="O22" s="505">
        <f>SUM(K22:N22)</f>
        <v>1746</v>
      </c>
      <c r="P22" s="504"/>
    </row>
    <row r="23" spans="1:16" ht="15.75" x14ac:dyDescent="0.25">
      <c r="A23" s="310" t="s">
        <v>23</v>
      </c>
      <c r="B23" s="310"/>
      <c r="C23" s="506">
        <f>SUM(D23:G23)</f>
        <v>122362</v>
      </c>
      <c r="D23" s="506">
        <f>SUM(D5:D22)</f>
        <v>10446</v>
      </c>
      <c r="E23" s="506">
        <f>SUM(E5:E22)</f>
        <v>53796</v>
      </c>
      <c r="F23" s="506">
        <f>SUM(F5:F22)</f>
        <v>53414</v>
      </c>
      <c r="G23" s="506">
        <f>SUM(G5:G22)</f>
        <v>4706</v>
      </c>
      <c r="H23" s="505">
        <f>SUM(I23:J23)</f>
        <v>117656</v>
      </c>
      <c r="I23" s="506">
        <f>SUM(I5:I22)</f>
        <v>71905</v>
      </c>
      <c r="J23" s="506">
        <f>SUM(J5:J22)</f>
        <v>45751</v>
      </c>
      <c r="K23" s="506">
        <f>SUM(K5:K22)</f>
        <v>4280</v>
      </c>
      <c r="L23" s="506">
        <f>SUM(L5:L22)</f>
        <v>5946</v>
      </c>
      <c r="M23" s="506">
        <f>SUM(M5:M22)</f>
        <v>7517</v>
      </c>
      <c r="N23" s="506">
        <f>SUM(N5:N22)</f>
        <v>8828</v>
      </c>
      <c r="O23" s="505">
        <f>SUM(O5:O22)</f>
        <v>26571</v>
      </c>
      <c r="P23" s="504"/>
    </row>
    <row r="24" spans="1:16" x14ac:dyDescent="0.2">
      <c r="B24" s="503"/>
      <c r="C24" s="503"/>
      <c r="D24" s="503"/>
      <c r="E24" s="503"/>
      <c r="F24" s="503"/>
      <c r="G24" s="503"/>
      <c r="H24" s="503"/>
      <c r="I24" s="498"/>
      <c r="J24" s="498"/>
      <c r="O24" s="502"/>
    </row>
    <row r="25" spans="1:16" x14ac:dyDescent="0.2">
      <c r="B25" s="498"/>
      <c r="C25" s="500"/>
      <c r="D25" s="500"/>
      <c r="E25" s="500"/>
      <c r="F25" s="500"/>
      <c r="G25" s="500"/>
      <c r="H25" s="501"/>
      <c r="I25" s="500"/>
      <c r="J25" s="500"/>
      <c r="K25" s="500"/>
      <c r="L25" s="500"/>
      <c r="M25" s="500"/>
      <c r="N25" s="500"/>
    </row>
    <row r="26" spans="1:16" x14ac:dyDescent="0.2">
      <c r="B26" s="498"/>
      <c r="C26" s="498"/>
      <c r="D26" s="498"/>
      <c r="E26" s="498"/>
      <c r="F26" s="498"/>
      <c r="G26" s="498"/>
      <c r="H26" s="499"/>
      <c r="I26" s="498"/>
      <c r="J26" s="498"/>
    </row>
  </sheetData>
  <autoFilter ref="A4:O23"/>
  <mergeCells count="16">
    <mergeCell ref="G3:G4"/>
    <mergeCell ref="C2:G2"/>
    <mergeCell ref="H3:H4"/>
    <mergeCell ref="D3:D4"/>
    <mergeCell ref="E3:E4"/>
    <mergeCell ref="F3:F4"/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topLeftCell="A11" zoomScale="110" zoomScaleNormal="110" zoomScaleSheetLayoutView="90" workbookViewId="0">
      <selection activeCell="G23" sqref="G23"/>
    </sheetView>
  </sheetViews>
  <sheetFormatPr defaultColWidth="12" defaultRowHeight="12.75" x14ac:dyDescent="0.2"/>
  <cols>
    <col min="1" max="1" width="4" style="282" customWidth="1"/>
    <col min="2" max="2" width="21.7109375" style="280" bestFit="1" customWidth="1"/>
    <col min="3" max="3" width="11" style="280" customWidth="1"/>
    <col min="4" max="4" width="10.5703125" style="280" customWidth="1"/>
    <col min="5" max="5" width="12.28515625" style="280" customWidth="1"/>
    <col min="6" max="6" width="11.7109375" style="280" customWidth="1"/>
    <col min="7" max="7" width="12" style="280" customWidth="1"/>
    <col min="8" max="11" width="8.28515625" style="280" customWidth="1"/>
    <col min="12" max="12" width="10.42578125" style="280" customWidth="1"/>
    <col min="13" max="13" width="10.140625" style="280" customWidth="1"/>
    <col min="14" max="62" width="12" style="281"/>
    <col min="63" max="16384" width="12" style="280"/>
  </cols>
  <sheetData>
    <row r="1" spans="1:62" s="302" customFormat="1" ht="65.25" customHeight="1" x14ac:dyDescent="0.2">
      <c r="A1" s="416" t="s">
        <v>229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</row>
    <row r="2" spans="1:62" ht="76.5" customHeight="1" x14ac:dyDescent="0.2">
      <c r="A2" s="417" t="s">
        <v>1</v>
      </c>
      <c r="B2" s="417" t="s">
        <v>2</v>
      </c>
      <c r="C2" s="419" t="s">
        <v>87</v>
      </c>
      <c r="D2" s="420"/>
      <c r="E2" s="419" t="s">
        <v>86</v>
      </c>
      <c r="F2" s="421"/>
      <c r="G2" s="411" t="s">
        <v>85</v>
      </c>
      <c r="H2" s="411"/>
      <c r="I2" s="411"/>
      <c r="J2" s="411"/>
      <c r="K2" s="411"/>
      <c r="L2" s="410" t="s">
        <v>84</v>
      </c>
      <c r="M2" s="410"/>
    </row>
    <row r="3" spans="1:62" ht="16.5" customHeight="1" x14ac:dyDescent="0.2">
      <c r="A3" s="418"/>
      <c r="B3" s="418"/>
      <c r="C3" s="410" t="s">
        <v>29</v>
      </c>
      <c r="D3" s="410" t="s">
        <v>76</v>
      </c>
      <c r="E3" s="410" t="s">
        <v>29</v>
      </c>
      <c r="F3" s="411" t="s">
        <v>83</v>
      </c>
      <c r="G3" s="410" t="s">
        <v>82</v>
      </c>
      <c r="H3" s="410" t="s">
        <v>81</v>
      </c>
      <c r="I3" s="410" t="s">
        <v>80</v>
      </c>
      <c r="J3" s="410" t="s">
        <v>79</v>
      </c>
      <c r="K3" s="410" t="s">
        <v>78</v>
      </c>
      <c r="L3" s="410" t="s">
        <v>77</v>
      </c>
      <c r="M3" s="410"/>
    </row>
    <row r="4" spans="1:62" ht="35.25" customHeight="1" x14ac:dyDescent="0.2">
      <c r="A4" s="417"/>
      <c r="B4" s="417"/>
      <c r="C4" s="410"/>
      <c r="D4" s="410"/>
      <c r="E4" s="410"/>
      <c r="F4" s="415"/>
      <c r="G4" s="410"/>
      <c r="H4" s="410"/>
      <c r="I4" s="410"/>
      <c r="J4" s="410"/>
      <c r="K4" s="410"/>
      <c r="L4" s="301" t="s">
        <v>29</v>
      </c>
      <c r="M4" s="301" t="s">
        <v>76</v>
      </c>
    </row>
    <row r="5" spans="1:62" s="298" customFormat="1" ht="15.75" customHeight="1" x14ac:dyDescent="0.25">
      <c r="A5" s="300">
        <v>1</v>
      </c>
      <c r="B5" s="299" t="s">
        <v>75</v>
      </c>
      <c r="C5" s="293">
        <v>126</v>
      </c>
      <c r="D5" s="293">
        <v>127</v>
      </c>
      <c r="E5" s="293">
        <v>173</v>
      </c>
      <c r="F5" s="293">
        <v>292</v>
      </c>
      <c r="G5" s="295">
        <f t="shared" ref="G5:G22" si="0">SUM(H5:K5)</f>
        <v>55</v>
      </c>
      <c r="H5" s="294">
        <v>44</v>
      </c>
      <c r="I5" s="294">
        <v>11</v>
      </c>
      <c r="J5" s="294">
        <v>0</v>
      </c>
      <c r="K5" s="294">
        <v>0</v>
      </c>
      <c r="L5" s="293">
        <v>187</v>
      </c>
      <c r="M5" s="293">
        <v>326</v>
      </c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</row>
    <row r="6" spans="1:62" s="285" customFormat="1" ht="15.75" customHeight="1" x14ac:dyDescent="0.25">
      <c r="A6" s="291">
        <v>2</v>
      </c>
      <c r="B6" s="290" t="s">
        <v>74</v>
      </c>
      <c r="C6" s="287">
        <v>130</v>
      </c>
      <c r="D6" s="287">
        <v>133</v>
      </c>
      <c r="E6" s="287">
        <v>100</v>
      </c>
      <c r="F6" s="287">
        <v>227</v>
      </c>
      <c r="G6" s="289">
        <f t="shared" si="0"/>
        <v>37</v>
      </c>
      <c r="H6" s="288">
        <v>36</v>
      </c>
      <c r="I6" s="288">
        <v>1</v>
      </c>
      <c r="J6" s="288">
        <v>0</v>
      </c>
      <c r="K6" s="288">
        <v>0</v>
      </c>
      <c r="L6" s="287">
        <v>209</v>
      </c>
      <c r="M6" s="287">
        <v>386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</row>
    <row r="7" spans="1:62" s="292" customFormat="1" ht="15.75" customHeight="1" x14ac:dyDescent="0.25">
      <c r="A7" s="297">
        <v>3</v>
      </c>
      <c r="B7" s="296" t="s">
        <v>73</v>
      </c>
      <c r="C7" s="293">
        <v>220</v>
      </c>
      <c r="D7" s="293">
        <v>221</v>
      </c>
      <c r="E7" s="293">
        <v>229</v>
      </c>
      <c r="F7" s="293">
        <v>433</v>
      </c>
      <c r="G7" s="295">
        <f t="shared" si="0"/>
        <v>65</v>
      </c>
      <c r="H7" s="294">
        <v>59</v>
      </c>
      <c r="I7" s="294">
        <v>6</v>
      </c>
      <c r="J7" s="294">
        <v>0</v>
      </c>
      <c r="K7" s="294">
        <v>0</v>
      </c>
      <c r="L7" s="293">
        <v>254</v>
      </c>
      <c r="M7" s="293">
        <v>467</v>
      </c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</row>
    <row r="8" spans="1:62" s="285" customFormat="1" ht="15.75" customHeight="1" x14ac:dyDescent="0.25">
      <c r="A8" s="291">
        <v>4</v>
      </c>
      <c r="B8" s="290" t="s">
        <v>72</v>
      </c>
      <c r="C8" s="287">
        <v>664</v>
      </c>
      <c r="D8" s="287">
        <v>676</v>
      </c>
      <c r="E8" s="287">
        <v>242</v>
      </c>
      <c r="F8" s="287">
        <v>562</v>
      </c>
      <c r="G8" s="289">
        <f t="shared" si="0"/>
        <v>82</v>
      </c>
      <c r="H8" s="288">
        <v>71</v>
      </c>
      <c r="I8" s="288">
        <v>11</v>
      </c>
      <c r="J8" s="288">
        <v>0</v>
      </c>
      <c r="K8" s="288">
        <v>0</v>
      </c>
      <c r="L8" s="287">
        <v>691</v>
      </c>
      <c r="M8" s="287">
        <v>1159</v>
      </c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</row>
    <row r="9" spans="1:62" s="292" customFormat="1" ht="15.75" customHeight="1" x14ac:dyDescent="0.25">
      <c r="A9" s="297">
        <v>5</v>
      </c>
      <c r="B9" s="296" t="s">
        <v>71</v>
      </c>
      <c r="C9" s="293">
        <v>301</v>
      </c>
      <c r="D9" s="293">
        <v>304</v>
      </c>
      <c r="E9" s="293">
        <v>202</v>
      </c>
      <c r="F9" s="293">
        <v>453</v>
      </c>
      <c r="G9" s="295">
        <f t="shared" si="0"/>
        <v>111</v>
      </c>
      <c r="H9" s="294">
        <v>97</v>
      </c>
      <c r="I9" s="294">
        <v>14</v>
      </c>
      <c r="J9" s="294">
        <v>0</v>
      </c>
      <c r="K9" s="294">
        <v>0</v>
      </c>
      <c r="L9" s="293">
        <v>435</v>
      </c>
      <c r="M9" s="293">
        <v>776</v>
      </c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</row>
    <row r="10" spans="1:62" s="285" customFormat="1" ht="15.75" customHeight="1" x14ac:dyDescent="0.25">
      <c r="A10" s="291">
        <v>6</v>
      </c>
      <c r="B10" s="290" t="s">
        <v>10</v>
      </c>
      <c r="C10" s="287">
        <v>360</v>
      </c>
      <c r="D10" s="287">
        <v>366</v>
      </c>
      <c r="E10" s="287">
        <v>272</v>
      </c>
      <c r="F10" s="287">
        <v>622</v>
      </c>
      <c r="G10" s="289">
        <f t="shared" si="0"/>
        <v>135</v>
      </c>
      <c r="H10" s="288">
        <v>113</v>
      </c>
      <c r="I10" s="288">
        <v>22</v>
      </c>
      <c r="J10" s="288">
        <v>0</v>
      </c>
      <c r="K10" s="288">
        <v>0</v>
      </c>
      <c r="L10" s="287">
        <v>543</v>
      </c>
      <c r="M10" s="287">
        <v>970</v>
      </c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</row>
    <row r="11" spans="1:62" s="292" customFormat="1" ht="15.75" customHeight="1" x14ac:dyDescent="0.25">
      <c r="A11" s="297">
        <v>7</v>
      </c>
      <c r="B11" s="296" t="s">
        <v>11</v>
      </c>
      <c r="C11" s="293">
        <v>164</v>
      </c>
      <c r="D11" s="293">
        <v>168</v>
      </c>
      <c r="E11" s="293">
        <v>102</v>
      </c>
      <c r="F11" s="293">
        <v>196</v>
      </c>
      <c r="G11" s="295">
        <f t="shared" si="0"/>
        <v>88</v>
      </c>
      <c r="H11" s="294">
        <v>78</v>
      </c>
      <c r="I11" s="294">
        <v>9</v>
      </c>
      <c r="J11" s="294">
        <v>1</v>
      </c>
      <c r="K11" s="294">
        <v>0</v>
      </c>
      <c r="L11" s="293">
        <v>224</v>
      </c>
      <c r="M11" s="293">
        <v>415</v>
      </c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</row>
    <row r="12" spans="1:62" s="285" customFormat="1" ht="15.75" customHeight="1" x14ac:dyDescent="0.25">
      <c r="A12" s="291">
        <v>8</v>
      </c>
      <c r="B12" s="290" t="s">
        <v>12</v>
      </c>
      <c r="C12" s="287">
        <v>141</v>
      </c>
      <c r="D12" s="287">
        <v>144</v>
      </c>
      <c r="E12" s="287">
        <v>119</v>
      </c>
      <c r="F12" s="287">
        <v>247</v>
      </c>
      <c r="G12" s="289">
        <f t="shared" si="0"/>
        <v>47</v>
      </c>
      <c r="H12" s="288">
        <v>40</v>
      </c>
      <c r="I12" s="288">
        <v>7</v>
      </c>
      <c r="J12" s="288">
        <v>0</v>
      </c>
      <c r="K12" s="288">
        <v>0</v>
      </c>
      <c r="L12" s="287">
        <v>200</v>
      </c>
      <c r="M12" s="287">
        <v>351</v>
      </c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</row>
    <row r="13" spans="1:62" s="292" customFormat="1" ht="15.75" customHeight="1" x14ac:dyDescent="0.25">
      <c r="A13" s="297">
        <v>9</v>
      </c>
      <c r="B13" s="296" t="s">
        <v>13</v>
      </c>
      <c r="C13" s="293">
        <v>167</v>
      </c>
      <c r="D13" s="293">
        <v>171</v>
      </c>
      <c r="E13" s="293">
        <v>103</v>
      </c>
      <c r="F13" s="293">
        <v>241</v>
      </c>
      <c r="G13" s="295">
        <f t="shared" si="0"/>
        <v>50</v>
      </c>
      <c r="H13" s="294">
        <v>48</v>
      </c>
      <c r="I13" s="294">
        <v>2</v>
      </c>
      <c r="J13" s="294">
        <v>0</v>
      </c>
      <c r="K13" s="294">
        <v>0</v>
      </c>
      <c r="L13" s="293">
        <v>298</v>
      </c>
      <c r="M13" s="293">
        <v>525</v>
      </c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</row>
    <row r="14" spans="1:62" s="285" customFormat="1" ht="15.75" customHeight="1" x14ac:dyDescent="0.25">
      <c r="A14" s="291">
        <v>10</v>
      </c>
      <c r="B14" s="290" t="s">
        <v>14</v>
      </c>
      <c r="C14" s="287">
        <v>112</v>
      </c>
      <c r="D14" s="287">
        <v>112</v>
      </c>
      <c r="E14" s="287">
        <v>160</v>
      </c>
      <c r="F14" s="287">
        <v>306</v>
      </c>
      <c r="G14" s="289">
        <f t="shared" si="0"/>
        <v>28</v>
      </c>
      <c r="H14" s="288">
        <v>26</v>
      </c>
      <c r="I14" s="288">
        <v>2</v>
      </c>
      <c r="J14" s="288">
        <v>0</v>
      </c>
      <c r="K14" s="288">
        <v>0</v>
      </c>
      <c r="L14" s="287">
        <v>144</v>
      </c>
      <c r="M14" s="287">
        <v>263</v>
      </c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</row>
    <row r="15" spans="1:62" s="292" customFormat="1" ht="15.75" customHeight="1" x14ac:dyDescent="0.25">
      <c r="A15" s="297">
        <v>11</v>
      </c>
      <c r="B15" s="296" t="s">
        <v>15</v>
      </c>
      <c r="C15" s="293">
        <v>213</v>
      </c>
      <c r="D15" s="293">
        <v>214</v>
      </c>
      <c r="E15" s="293">
        <v>119</v>
      </c>
      <c r="F15" s="293">
        <v>311</v>
      </c>
      <c r="G15" s="295">
        <f t="shared" si="0"/>
        <v>34</v>
      </c>
      <c r="H15" s="294">
        <v>33</v>
      </c>
      <c r="I15" s="294">
        <v>1</v>
      </c>
      <c r="J15" s="294">
        <v>0</v>
      </c>
      <c r="K15" s="294">
        <v>0</v>
      </c>
      <c r="L15" s="293">
        <v>231</v>
      </c>
      <c r="M15" s="293">
        <v>408</v>
      </c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</row>
    <row r="16" spans="1:62" s="285" customFormat="1" ht="15.75" customHeight="1" x14ac:dyDescent="0.25">
      <c r="A16" s="291">
        <v>12</v>
      </c>
      <c r="B16" s="290" t="s">
        <v>16</v>
      </c>
      <c r="C16" s="287">
        <v>103</v>
      </c>
      <c r="D16" s="287">
        <v>103</v>
      </c>
      <c r="E16" s="287">
        <v>143</v>
      </c>
      <c r="F16" s="287">
        <v>298</v>
      </c>
      <c r="G16" s="289">
        <f t="shared" si="0"/>
        <v>53</v>
      </c>
      <c r="H16" s="288">
        <v>48</v>
      </c>
      <c r="I16" s="288">
        <v>5</v>
      </c>
      <c r="J16" s="288">
        <v>0</v>
      </c>
      <c r="K16" s="288">
        <v>0</v>
      </c>
      <c r="L16" s="287">
        <v>177</v>
      </c>
      <c r="M16" s="287">
        <v>355</v>
      </c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</row>
    <row r="17" spans="1:62" s="292" customFormat="1" ht="15.75" customHeight="1" x14ac:dyDescent="0.25">
      <c r="A17" s="297">
        <v>13</v>
      </c>
      <c r="B17" s="296" t="s">
        <v>17</v>
      </c>
      <c r="C17" s="293">
        <v>60</v>
      </c>
      <c r="D17" s="293">
        <v>61</v>
      </c>
      <c r="E17" s="293">
        <v>207</v>
      </c>
      <c r="F17" s="293">
        <v>349</v>
      </c>
      <c r="G17" s="295">
        <f t="shared" si="0"/>
        <v>26</v>
      </c>
      <c r="H17" s="294">
        <v>22</v>
      </c>
      <c r="I17" s="294">
        <v>4</v>
      </c>
      <c r="J17" s="294">
        <v>0</v>
      </c>
      <c r="K17" s="294">
        <v>0</v>
      </c>
      <c r="L17" s="293">
        <v>122</v>
      </c>
      <c r="M17" s="293">
        <v>220</v>
      </c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</row>
    <row r="18" spans="1:62" s="285" customFormat="1" ht="15.75" customHeight="1" x14ac:dyDescent="0.25">
      <c r="A18" s="291">
        <v>14</v>
      </c>
      <c r="B18" s="290" t="s">
        <v>18</v>
      </c>
      <c r="C18" s="287">
        <v>138</v>
      </c>
      <c r="D18" s="287">
        <v>140</v>
      </c>
      <c r="E18" s="287">
        <v>157</v>
      </c>
      <c r="F18" s="287">
        <v>358</v>
      </c>
      <c r="G18" s="289">
        <f t="shared" si="0"/>
        <v>54</v>
      </c>
      <c r="H18" s="288">
        <v>47</v>
      </c>
      <c r="I18" s="288">
        <v>7</v>
      </c>
      <c r="J18" s="288">
        <v>0</v>
      </c>
      <c r="K18" s="288">
        <v>0</v>
      </c>
      <c r="L18" s="287">
        <v>258</v>
      </c>
      <c r="M18" s="287">
        <v>459</v>
      </c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</row>
    <row r="19" spans="1:62" s="292" customFormat="1" ht="15.75" customHeight="1" x14ac:dyDescent="0.25">
      <c r="A19" s="297">
        <v>15</v>
      </c>
      <c r="B19" s="296" t="s">
        <v>19</v>
      </c>
      <c r="C19" s="293">
        <v>143</v>
      </c>
      <c r="D19" s="293">
        <v>144</v>
      </c>
      <c r="E19" s="293">
        <v>151</v>
      </c>
      <c r="F19" s="293">
        <v>314</v>
      </c>
      <c r="G19" s="295">
        <f t="shared" si="0"/>
        <v>42</v>
      </c>
      <c r="H19" s="294">
        <v>35</v>
      </c>
      <c r="I19" s="294">
        <v>7</v>
      </c>
      <c r="J19" s="294">
        <v>0</v>
      </c>
      <c r="K19" s="294">
        <v>0</v>
      </c>
      <c r="L19" s="293">
        <v>235</v>
      </c>
      <c r="M19" s="293">
        <v>439</v>
      </c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</row>
    <row r="20" spans="1:62" s="285" customFormat="1" ht="15.75" customHeight="1" x14ac:dyDescent="0.25">
      <c r="A20" s="291">
        <v>16</v>
      </c>
      <c r="B20" s="290" t="s">
        <v>20</v>
      </c>
      <c r="C20" s="287">
        <v>75</v>
      </c>
      <c r="D20" s="287">
        <v>75</v>
      </c>
      <c r="E20" s="287">
        <v>79</v>
      </c>
      <c r="F20" s="287">
        <v>151</v>
      </c>
      <c r="G20" s="289">
        <f t="shared" si="0"/>
        <v>55</v>
      </c>
      <c r="H20" s="288">
        <v>43</v>
      </c>
      <c r="I20" s="288">
        <v>11</v>
      </c>
      <c r="J20" s="288">
        <v>1</v>
      </c>
      <c r="K20" s="288">
        <v>0</v>
      </c>
      <c r="L20" s="287">
        <v>125</v>
      </c>
      <c r="M20" s="287">
        <v>215</v>
      </c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</row>
    <row r="21" spans="1:62" s="292" customFormat="1" ht="15.75" customHeight="1" x14ac:dyDescent="0.25">
      <c r="A21" s="297">
        <v>17</v>
      </c>
      <c r="B21" s="296" t="s">
        <v>21</v>
      </c>
      <c r="C21" s="293">
        <v>130</v>
      </c>
      <c r="D21" s="293">
        <v>131</v>
      </c>
      <c r="E21" s="293">
        <v>156</v>
      </c>
      <c r="F21" s="293">
        <v>276</v>
      </c>
      <c r="G21" s="295">
        <f t="shared" si="0"/>
        <v>73</v>
      </c>
      <c r="H21" s="294">
        <v>67</v>
      </c>
      <c r="I21" s="294">
        <v>6</v>
      </c>
      <c r="J21" s="294">
        <v>0</v>
      </c>
      <c r="K21" s="294">
        <v>0</v>
      </c>
      <c r="L21" s="293">
        <v>217</v>
      </c>
      <c r="M21" s="293">
        <v>377</v>
      </c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</row>
    <row r="22" spans="1:62" s="285" customFormat="1" ht="18" customHeight="1" x14ac:dyDescent="0.25">
      <c r="A22" s="291">
        <v>18</v>
      </c>
      <c r="B22" s="290" t="s">
        <v>22</v>
      </c>
      <c r="C22" s="287">
        <v>249</v>
      </c>
      <c r="D22" s="287">
        <v>253</v>
      </c>
      <c r="E22" s="287">
        <v>180</v>
      </c>
      <c r="F22" s="287">
        <v>400</v>
      </c>
      <c r="G22" s="289">
        <f t="shared" si="0"/>
        <v>69</v>
      </c>
      <c r="H22" s="288">
        <v>58</v>
      </c>
      <c r="I22" s="288">
        <v>11</v>
      </c>
      <c r="J22" s="288">
        <v>0</v>
      </c>
      <c r="K22" s="288">
        <v>0</v>
      </c>
      <c r="L22" s="287">
        <v>342</v>
      </c>
      <c r="M22" s="287">
        <v>609</v>
      </c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</row>
    <row r="23" spans="1:62" ht="27.95" customHeight="1" x14ac:dyDescent="0.2">
      <c r="A23" s="414" t="s">
        <v>23</v>
      </c>
      <c r="B23" s="414"/>
      <c r="C23" s="284">
        <v>3496</v>
      </c>
      <c r="D23" s="284">
        <v>3543</v>
      </c>
      <c r="E23" s="284">
        <v>2892</v>
      </c>
      <c r="F23" s="284">
        <v>6031</v>
      </c>
      <c r="G23" s="284">
        <f>SUM(G5:G22)</f>
        <v>1104</v>
      </c>
      <c r="H23" s="284">
        <f>SUM(H5:H22)</f>
        <v>965</v>
      </c>
      <c r="I23" s="284">
        <f>SUM(I5:I22)</f>
        <v>137</v>
      </c>
      <c r="J23" s="284">
        <f>SUM(J5:J22)</f>
        <v>2</v>
      </c>
      <c r="K23" s="284">
        <f>SUM(K5:K22)</f>
        <v>0</v>
      </c>
      <c r="L23" s="284">
        <v>4882</v>
      </c>
      <c r="M23" s="284">
        <v>8708</v>
      </c>
    </row>
    <row r="24" spans="1:62" ht="27.75" customHeight="1" x14ac:dyDescent="0.2">
      <c r="C24" s="413"/>
      <c r="D24" s="413"/>
      <c r="E24" s="413"/>
      <c r="F24" s="413"/>
      <c r="G24" s="412"/>
      <c r="H24" s="412"/>
      <c r="I24" s="412"/>
      <c r="J24" s="412"/>
      <c r="K24" s="412"/>
      <c r="L24" s="412"/>
      <c r="M24" s="412"/>
    </row>
    <row r="25" spans="1:62" x14ac:dyDescent="0.2">
      <c r="C25" s="283"/>
      <c r="D25" s="283"/>
      <c r="E25" s="283"/>
      <c r="F25" s="283"/>
    </row>
    <row r="26" spans="1:62" x14ac:dyDescent="0.2">
      <c r="C26" s="283"/>
      <c r="D26" s="283"/>
      <c r="E26" s="283"/>
      <c r="F26" s="283"/>
    </row>
  </sheetData>
  <autoFilter ref="A4:M23"/>
  <mergeCells count="20">
    <mergeCell ref="A1:M1"/>
    <mergeCell ref="A2:A4"/>
    <mergeCell ref="B2:B4"/>
    <mergeCell ref="C2:D2"/>
    <mergeCell ref="E2:F2"/>
    <mergeCell ref="G24:M24"/>
    <mergeCell ref="C24:F24"/>
    <mergeCell ref="A23:B23"/>
    <mergeCell ref="E3:E4"/>
    <mergeCell ref="F3:F4"/>
    <mergeCell ref="C3:C4"/>
    <mergeCell ref="D3:D4"/>
    <mergeCell ref="G2:K2"/>
    <mergeCell ref="L2:M2"/>
    <mergeCell ref="L3:M3"/>
    <mergeCell ref="K3:K4"/>
    <mergeCell ref="I3:I4"/>
    <mergeCell ref="J3:J4"/>
    <mergeCell ref="G3:G4"/>
    <mergeCell ref="H3:H4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opLeftCell="A10" zoomScaleNormal="100" workbookViewId="0">
      <selection activeCell="G22" sqref="G22"/>
    </sheetView>
  </sheetViews>
  <sheetFormatPr defaultRowHeight="12.75" x14ac:dyDescent="0.2"/>
  <cols>
    <col min="1" max="1" width="6.5703125" style="148" customWidth="1"/>
    <col min="2" max="2" width="25.7109375" style="148" bestFit="1" customWidth="1"/>
    <col min="3" max="3" width="14.5703125" style="148" customWidth="1"/>
    <col min="4" max="4" width="15.5703125" style="148" customWidth="1"/>
    <col min="5" max="5" width="14.28515625" style="148" customWidth="1"/>
    <col min="6" max="6" width="15.85546875" style="148" customWidth="1"/>
    <col min="7" max="16384" width="9.140625" style="148"/>
  </cols>
  <sheetData>
    <row r="1" spans="1:6" ht="66" customHeight="1" x14ac:dyDescent="0.2">
      <c r="A1" s="424" t="s">
        <v>228</v>
      </c>
      <c r="B1" s="424"/>
      <c r="C1" s="424"/>
      <c r="D1" s="424"/>
      <c r="E1" s="425"/>
      <c r="F1" s="425"/>
    </row>
    <row r="2" spans="1:6" ht="38.25" customHeight="1" x14ac:dyDescent="0.2">
      <c r="A2" s="426" t="s">
        <v>67</v>
      </c>
      <c r="B2" s="428" t="s">
        <v>2</v>
      </c>
      <c r="C2" s="428" t="s">
        <v>227</v>
      </c>
      <c r="D2" s="428"/>
      <c r="E2" s="311" t="s">
        <v>143</v>
      </c>
      <c r="F2" s="311"/>
    </row>
    <row r="3" spans="1:6" ht="31.5" x14ac:dyDescent="0.2">
      <c r="A3" s="427"/>
      <c r="B3" s="428"/>
      <c r="C3" s="259" t="s">
        <v>69</v>
      </c>
      <c r="D3" s="259" t="s">
        <v>70</v>
      </c>
      <c r="E3" s="259" t="s">
        <v>69</v>
      </c>
      <c r="F3" s="259" t="s">
        <v>70</v>
      </c>
    </row>
    <row r="4" spans="1:6" ht="15.75" x14ac:dyDescent="0.25">
      <c r="A4" s="149">
        <v>1</v>
      </c>
      <c r="B4" s="150" t="s">
        <v>31</v>
      </c>
      <c r="C4" s="151">
        <v>471</v>
      </c>
      <c r="D4" s="151">
        <v>524</v>
      </c>
      <c r="E4" s="151">
        <v>842</v>
      </c>
      <c r="F4" s="151">
        <v>982</v>
      </c>
    </row>
    <row r="5" spans="1:6" ht="15.75" x14ac:dyDescent="0.25">
      <c r="A5" s="152">
        <v>2</v>
      </c>
      <c r="B5" s="153" t="s">
        <v>32</v>
      </c>
      <c r="C5" s="154">
        <v>338</v>
      </c>
      <c r="D5" s="154">
        <v>392</v>
      </c>
      <c r="E5" s="154">
        <v>795</v>
      </c>
      <c r="F5" s="154">
        <v>980</v>
      </c>
    </row>
    <row r="6" spans="1:6" ht="15.75" x14ac:dyDescent="0.25">
      <c r="A6" s="155">
        <v>3</v>
      </c>
      <c r="B6" s="156" t="s">
        <v>33</v>
      </c>
      <c r="C6" s="151">
        <v>742</v>
      </c>
      <c r="D6" s="151">
        <v>843</v>
      </c>
      <c r="E6" s="151">
        <v>1353</v>
      </c>
      <c r="F6" s="151">
        <v>1597</v>
      </c>
    </row>
    <row r="7" spans="1:6" ht="15.75" x14ac:dyDescent="0.25">
      <c r="A7" s="152">
        <v>4</v>
      </c>
      <c r="B7" s="153" t="s">
        <v>34</v>
      </c>
      <c r="C7" s="154">
        <v>1418</v>
      </c>
      <c r="D7" s="154">
        <v>1643</v>
      </c>
      <c r="E7" s="154">
        <v>2817</v>
      </c>
      <c r="F7" s="154">
        <v>3343</v>
      </c>
    </row>
    <row r="8" spans="1:6" ht="15.75" x14ac:dyDescent="0.25">
      <c r="A8" s="155">
        <v>5</v>
      </c>
      <c r="B8" s="156" t="s">
        <v>35</v>
      </c>
      <c r="C8" s="151">
        <v>843</v>
      </c>
      <c r="D8" s="151">
        <v>959</v>
      </c>
      <c r="E8" s="151">
        <v>1679</v>
      </c>
      <c r="F8" s="151">
        <v>1992</v>
      </c>
    </row>
    <row r="9" spans="1:6" ht="15.75" x14ac:dyDescent="0.25">
      <c r="A9" s="152">
        <v>6</v>
      </c>
      <c r="B9" s="153" t="s">
        <v>36</v>
      </c>
      <c r="C9" s="154">
        <v>1136</v>
      </c>
      <c r="D9" s="154">
        <v>1312</v>
      </c>
      <c r="E9" s="154">
        <v>2220</v>
      </c>
      <c r="F9" s="154">
        <v>2701</v>
      </c>
    </row>
    <row r="10" spans="1:6" ht="15.75" x14ac:dyDescent="0.25">
      <c r="A10" s="155">
        <v>7</v>
      </c>
      <c r="B10" s="156" t="s">
        <v>37</v>
      </c>
      <c r="C10" s="151">
        <v>521</v>
      </c>
      <c r="D10" s="151">
        <v>621</v>
      </c>
      <c r="E10" s="151">
        <v>928</v>
      </c>
      <c r="F10" s="151">
        <v>1125</v>
      </c>
    </row>
    <row r="11" spans="1:6" ht="15.75" x14ac:dyDescent="0.25">
      <c r="A11" s="152">
        <v>8</v>
      </c>
      <c r="B11" s="153" t="s">
        <v>38</v>
      </c>
      <c r="C11" s="154">
        <v>412</v>
      </c>
      <c r="D11" s="154">
        <v>455</v>
      </c>
      <c r="E11" s="154">
        <v>765</v>
      </c>
      <c r="F11" s="154">
        <v>858</v>
      </c>
    </row>
    <row r="12" spans="1:6" ht="15.75" x14ac:dyDescent="0.25">
      <c r="A12" s="155">
        <v>9</v>
      </c>
      <c r="B12" s="156" t="s">
        <v>39</v>
      </c>
      <c r="C12" s="151">
        <v>505</v>
      </c>
      <c r="D12" s="151">
        <v>585</v>
      </c>
      <c r="E12" s="151">
        <v>998</v>
      </c>
      <c r="F12" s="151">
        <v>1202</v>
      </c>
    </row>
    <row r="13" spans="1:6" ht="15.75" x14ac:dyDescent="0.25">
      <c r="A13" s="152">
        <v>10</v>
      </c>
      <c r="B13" s="153" t="s">
        <v>40</v>
      </c>
      <c r="C13" s="154">
        <v>184</v>
      </c>
      <c r="D13" s="154">
        <v>212</v>
      </c>
      <c r="E13" s="154">
        <v>471</v>
      </c>
      <c r="F13" s="154">
        <v>552</v>
      </c>
    </row>
    <row r="14" spans="1:6" ht="15.75" x14ac:dyDescent="0.25">
      <c r="A14" s="155">
        <v>11</v>
      </c>
      <c r="B14" s="156" t="s">
        <v>41</v>
      </c>
      <c r="C14" s="151">
        <v>513</v>
      </c>
      <c r="D14" s="151">
        <v>596</v>
      </c>
      <c r="E14" s="151">
        <v>941</v>
      </c>
      <c r="F14" s="151">
        <v>1141</v>
      </c>
    </row>
    <row r="15" spans="1:6" ht="15.75" x14ac:dyDescent="0.25">
      <c r="A15" s="152">
        <v>12</v>
      </c>
      <c r="B15" s="153" t="s">
        <v>42</v>
      </c>
      <c r="C15" s="154">
        <v>521</v>
      </c>
      <c r="D15" s="154">
        <v>593</v>
      </c>
      <c r="E15" s="154">
        <v>922</v>
      </c>
      <c r="F15" s="154">
        <v>1121</v>
      </c>
    </row>
    <row r="16" spans="1:6" ht="15.75" x14ac:dyDescent="0.25">
      <c r="A16" s="155">
        <v>13</v>
      </c>
      <c r="B16" s="156" t="s">
        <v>43</v>
      </c>
      <c r="C16" s="151">
        <v>234</v>
      </c>
      <c r="D16" s="151">
        <v>262</v>
      </c>
      <c r="E16" s="151">
        <v>493</v>
      </c>
      <c r="F16" s="151">
        <v>576</v>
      </c>
    </row>
    <row r="17" spans="1:6" ht="15.75" x14ac:dyDescent="0.25">
      <c r="A17" s="152">
        <v>14</v>
      </c>
      <c r="B17" s="153" t="s">
        <v>44</v>
      </c>
      <c r="C17" s="154">
        <v>472</v>
      </c>
      <c r="D17" s="154">
        <v>560</v>
      </c>
      <c r="E17" s="154">
        <v>998</v>
      </c>
      <c r="F17" s="154">
        <v>1219</v>
      </c>
    </row>
    <row r="18" spans="1:6" ht="15.75" x14ac:dyDescent="0.25">
      <c r="A18" s="155">
        <v>15</v>
      </c>
      <c r="B18" s="156" t="s">
        <v>45</v>
      </c>
      <c r="C18" s="151">
        <v>502</v>
      </c>
      <c r="D18" s="151">
        <v>584</v>
      </c>
      <c r="E18" s="151">
        <v>908</v>
      </c>
      <c r="F18" s="151">
        <v>1100</v>
      </c>
    </row>
    <row r="19" spans="1:6" ht="15.75" x14ac:dyDescent="0.25">
      <c r="A19" s="152">
        <v>16</v>
      </c>
      <c r="B19" s="153" t="s">
        <v>46</v>
      </c>
      <c r="C19" s="154">
        <v>190</v>
      </c>
      <c r="D19" s="154">
        <v>223</v>
      </c>
      <c r="E19" s="154">
        <v>340</v>
      </c>
      <c r="F19" s="154">
        <v>422</v>
      </c>
    </row>
    <row r="20" spans="1:6" ht="15.75" x14ac:dyDescent="0.25">
      <c r="A20" s="155">
        <v>17</v>
      </c>
      <c r="B20" s="156" t="s">
        <v>47</v>
      </c>
      <c r="C20" s="151">
        <v>351</v>
      </c>
      <c r="D20" s="151">
        <v>402</v>
      </c>
      <c r="E20" s="151">
        <v>779</v>
      </c>
      <c r="F20" s="151">
        <v>920</v>
      </c>
    </row>
    <row r="21" spans="1:6" ht="15.75" x14ac:dyDescent="0.25">
      <c r="A21" s="152">
        <v>18</v>
      </c>
      <c r="B21" s="153" t="s">
        <v>48</v>
      </c>
      <c r="C21" s="154">
        <v>640</v>
      </c>
      <c r="D21" s="154">
        <v>746</v>
      </c>
      <c r="E21" s="154">
        <v>1275</v>
      </c>
      <c r="F21" s="154">
        <v>1558</v>
      </c>
    </row>
    <row r="22" spans="1:6" s="158" customFormat="1" ht="15.75" x14ac:dyDescent="0.25">
      <c r="A22" s="422" t="s">
        <v>23</v>
      </c>
      <c r="B22" s="423"/>
      <c r="C22" s="157">
        <v>9928</v>
      </c>
      <c r="D22" s="157">
        <v>11512</v>
      </c>
      <c r="E22" s="157">
        <v>19353</v>
      </c>
      <c r="F22" s="157">
        <v>23388</v>
      </c>
    </row>
  </sheetData>
  <mergeCells count="6">
    <mergeCell ref="A22:B22"/>
    <mergeCell ref="E2:F2"/>
    <mergeCell ref="A1:F1"/>
    <mergeCell ref="A2:A3"/>
    <mergeCell ref="B2:B3"/>
    <mergeCell ref="C2:D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3"/>
  <sheetViews>
    <sheetView topLeftCell="A15" zoomScaleNormal="100" workbookViewId="0">
      <selection activeCell="D26" sqref="D26"/>
    </sheetView>
  </sheetViews>
  <sheetFormatPr defaultColWidth="8.7109375" defaultRowHeight="15.75" x14ac:dyDescent="0.25"/>
  <cols>
    <col min="1" max="1" width="5.140625" style="34" customWidth="1"/>
    <col min="2" max="2" width="25.7109375" style="35" bestFit="1" customWidth="1"/>
    <col min="3" max="3" width="12.42578125" style="24" customWidth="1"/>
    <col min="4" max="4" width="11.7109375" style="24" customWidth="1"/>
    <col min="5" max="5" width="10.85546875" style="36" customWidth="1"/>
    <col min="6" max="6" width="13" style="36" customWidth="1"/>
    <col min="7" max="16384" width="8.7109375" style="24"/>
  </cols>
  <sheetData>
    <row r="1" spans="1:6" ht="75" customHeight="1" x14ac:dyDescent="0.25">
      <c r="A1" s="429" t="s">
        <v>226</v>
      </c>
      <c r="B1" s="429"/>
      <c r="C1" s="429"/>
      <c r="D1" s="429"/>
      <c r="E1" s="429"/>
      <c r="F1" s="429"/>
    </row>
    <row r="2" spans="1:6" ht="40.5" customHeight="1" x14ac:dyDescent="0.25">
      <c r="A2" s="432" t="s">
        <v>24</v>
      </c>
      <c r="B2" s="435" t="s">
        <v>2</v>
      </c>
      <c r="C2" s="436" t="s">
        <v>25</v>
      </c>
      <c r="D2" s="436" t="s">
        <v>26</v>
      </c>
      <c r="E2" s="436" t="s">
        <v>27</v>
      </c>
      <c r="F2" s="436"/>
    </row>
    <row r="3" spans="1:6" ht="82.5" customHeight="1" x14ac:dyDescent="0.25">
      <c r="A3" s="433"/>
      <c r="B3" s="435"/>
      <c r="C3" s="436" t="s">
        <v>28</v>
      </c>
      <c r="D3" s="436"/>
      <c r="E3" s="436" t="s">
        <v>28</v>
      </c>
      <c r="F3" s="436"/>
    </row>
    <row r="4" spans="1:6" ht="31.5" x14ac:dyDescent="0.25">
      <c r="A4" s="434"/>
      <c r="B4" s="435"/>
      <c r="C4" s="25" t="s">
        <v>29</v>
      </c>
      <c r="D4" s="25" t="s">
        <v>30</v>
      </c>
      <c r="E4" s="25" t="s">
        <v>29</v>
      </c>
      <c r="F4" s="25" t="s">
        <v>30</v>
      </c>
    </row>
    <row r="5" spans="1:6" x14ac:dyDescent="0.25">
      <c r="A5" s="26">
        <v>1</v>
      </c>
      <c r="B5" s="27" t="s">
        <v>31</v>
      </c>
      <c r="C5" s="28">
        <v>0</v>
      </c>
      <c r="D5" s="28">
        <v>0</v>
      </c>
      <c r="E5" s="28">
        <v>324</v>
      </c>
      <c r="F5" s="28">
        <v>341</v>
      </c>
    </row>
    <row r="6" spans="1:6" x14ac:dyDescent="0.25">
      <c r="A6" s="29">
        <v>2</v>
      </c>
      <c r="B6" s="30" t="s">
        <v>32</v>
      </c>
      <c r="C6" s="31">
        <v>3</v>
      </c>
      <c r="D6" s="31">
        <v>3</v>
      </c>
      <c r="E6" s="31">
        <v>290</v>
      </c>
      <c r="F6" s="31">
        <v>303</v>
      </c>
    </row>
    <row r="7" spans="1:6" x14ac:dyDescent="0.25">
      <c r="A7" s="26">
        <v>3</v>
      </c>
      <c r="B7" s="27" t="s">
        <v>33</v>
      </c>
      <c r="C7" s="28">
        <v>2</v>
      </c>
      <c r="D7" s="28">
        <v>3</v>
      </c>
      <c r="E7" s="28">
        <v>497</v>
      </c>
      <c r="F7" s="28">
        <v>517</v>
      </c>
    </row>
    <row r="8" spans="1:6" x14ac:dyDescent="0.25">
      <c r="A8" s="29">
        <v>4</v>
      </c>
      <c r="B8" s="30" t="s">
        <v>34</v>
      </c>
      <c r="C8" s="31">
        <v>6</v>
      </c>
      <c r="D8" s="31">
        <v>6</v>
      </c>
      <c r="E8" s="31">
        <v>1398</v>
      </c>
      <c r="F8" s="31">
        <v>1466</v>
      </c>
    </row>
    <row r="9" spans="1:6" x14ac:dyDescent="0.25">
      <c r="A9" s="26">
        <v>5</v>
      </c>
      <c r="B9" s="27" t="s">
        <v>35</v>
      </c>
      <c r="C9" s="28">
        <v>4</v>
      </c>
      <c r="D9" s="28">
        <v>5</v>
      </c>
      <c r="E9" s="28">
        <v>734</v>
      </c>
      <c r="F9" s="28">
        <v>765</v>
      </c>
    </row>
    <row r="10" spans="1:6" x14ac:dyDescent="0.25">
      <c r="A10" s="29">
        <v>6</v>
      </c>
      <c r="B10" s="30" t="s">
        <v>36</v>
      </c>
      <c r="C10" s="31">
        <v>4</v>
      </c>
      <c r="D10" s="31">
        <v>4</v>
      </c>
      <c r="E10" s="31">
        <v>958</v>
      </c>
      <c r="F10" s="31">
        <v>1016</v>
      </c>
    </row>
    <row r="11" spans="1:6" x14ac:dyDescent="0.25">
      <c r="A11" s="26">
        <v>7</v>
      </c>
      <c r="B11" s="27" t="s">
        <v>37</v>
      </c>
      <c r="C11" s="28">
        <v>0</v>
      </c>
      <c r="D11" s="28">
        <v>0</v>
      </c>
      <c r="E11" s="28">
        <v>408</v>
      </c>
      <c r="F11" s="28">
        <v>430</v>
      </c>
    </row>
    <row r="12" spans="1:6" x14ac:dyDescent="0.25">
      <c r="A12" s="29">
        <v>8</v>
      </c>
      <c r="B12" s="30" t="s">
        <v>38</v>
      </c>
      <c r="C12" s="31">
        <v>2</v>
      </c>
      <c r="D12" s="31">
        <v>2</v>
      </c>
      <c r="E12" s="31">
        <v>318</v>
      </c>
      <c r="F12" s="31">
        <v>331</v>
      </c>
    </row>
    <row r="13" spans="1:6" x14ac:dyDescent="0.25">
      <c r="A13" s="26">
        <v>9</v>
      </c>
      <c r="B13" s="27" t="s">
        <v>39</v>
      </c>
      <c r="C13" s="28">
        <v>4</v>
      </c>
      <c r="D13" s="28">
        <v>4</v>
      </c>
      <c r="E13" s="28">
        <v>493</v>
      </c>
      <c r="F13" s="28">
        <v>515</v>
      </c>
    </row>
    <row r="14" spans="1:6" x14ac:dyDescent="0.25">
      <c r="A14" s="29">
        <v>10</v>
      </c>
      <c r="B14" s="30" t="s">
        <v>40</v>
      </c>
      <c r="C14" s="31">
        <v>1</v>
      </c>
      <c r="D14" s="31">
        <v>1</v>
      </c>
      <c r="E14" s="31">
        <v>225</v>
      </c>
      <c r="F14" s="31">
        <v>233</v>
      </c>
    </row>
    <row r="15" spans="1:6" x14ac:dyDescent="0.25">
      <c r="A15" s="26">
        <v>11</v>
      </c>
      <c r="B15" s="27" t="s">
        <v>41</v>
      </c>
      <c r="C15" s="28">
        <v>2</v>
      </c>
      <c r="D15" s="28">
        <v>2</v>
      </c>
      <c r="E15" s="28">
        <v>476</v>
      </c>
      <c r="F15" s="28">
        <v>495</v>
      </c>
    </row>
    <row r="16" spans="1:6" x14ac:dyDescent="0.25">
      <c r="A16" s="29">
        <v>12</v>
      </c>
      <c r="B16" s="30" t="s">
        <v>42</v>
      </c>
      <c r="C16" s="31">
        <v>3</v>
      </c>
      <c r="D16" s="31">
        <v>3</v>
      </c>
      <c r="E16" s="31">
        <v>333</v>
      </c>
      <c r="F16" s="31">
        <v>352</v>
      </c>
    </row>
    <row r="17" spans="1:6" x14ac:dyDescent="0.25">
      <c r="A17" s="26">
        <v>13</v>
      </c>
      <c r="B17" s="27" t="s">
        <v>43</v>
      </c>
      <c r="C17" s="28">
        <v>3</v>
      </c>
      <c r="D17" s="28">
        <v>3</v>
      </c>
      <c r="E17" s="28">
        <v>174</v>
      </c>
      <c r="F17" s="28">
        <v>178</v>
      </c>
    </row>
    <row r="18" spans="1:6" x14ac:dyDescent="0.25">
      <c r="A18" s="29">
        <v>14</v>
      </c>
      <c r="B18" s="30" t="s">
        <v>44</v>
      </c>
      <c r="C18" s="31">
        <v>3</v>
      </c>
      <c r="D18" s="31">
        <v>3</v>
      </c>
      <c r="E18" s="31">
        <v>356</v>
      </c>
      <c r="F18" s="31">
        <v>379</v>
      </c>
    </row>
    <row r="19" spans="1:6" x14ac:dyDescent="0.25">
      <c r="A19" s="26">
        <v>15</v>
      </c>
      <c r="B19" s="27" t="s">
        <v>45</v>
      </c>
      <c r="C19" s="28">
        <v>1</v>
      </c>
      <c r="D19" s="28">
        <v>1</v>
      </c>
      <c r="E19" s="28">
        <v>341</v>
      </c>
      <c r="F19" s="28">
        <v>373</v>
      </c>
    </row>
    <row r="20" spans="1:6" x14ac:dyDescent="0.25">
      <c r="A20" s="29">
        <v>16</v>
      </c>
      <c r="B20" s="30" t="s">
        <v>46</v>
      </c>
      <c r="C20" s="31">
        <v>0</v>
      </c>
      <c r="D20" s="31">
        <v>0</v>
      </c>
      <c r="E20" s="31">
        <v>220</v>
      </c>
      <c r="F20" s="31">
        <v>227</v>
      </c>
    </row>
    <row r="21" spans="1:6" x14ac:dyDescent="0.25">
      <c r="A21" s="26">
        <v>17</v>
      </c>
      <c r="B21" s="27" t="s">
        <v>47</v>
      </c>
      <c r="C21" s="28">
        <v>0</v>
      </c>
      <c r="D21" s="28">
        <v>0</v>
      </c>
      <c r="E21" s="28">
        <v>325</v>
      </c>
      <c r="F21" s="28">
        <v>345</v>
      </c>
    </row>
    <row r="22" spans="1:6" x14ac:dyDescent="0.25">
      <c r="A22" s="29">
        <v>18</v>
      </c>
      <c r="B22" s="30" t="s">
        <v>48</v>
      </c>
      <c r="C22" s="31">
        <v>6</v>
      </c>
      <c r="D22" s="31">
        <v>6</v>
      </c>
      <c r="E22" s="31">
        <v>633</v>
      </c>
      <c r="F22" s="31">
        <v>659</v>
      </c>
    </row>
    <row r="23" spans="1:6" s="33" customFormat="1" x14ac:dyDescent="0.25">
      <c r="A23" s="430" t="s">
        <v>23</v>
      </c>
      <c r="B23" s="431"/>
      <c r="C23" s="32">
        <v>44</v>
      </c>
      <c r="D23" s="32">
        <v>46</v>
      </c>
      <c r="E23" s="32">
        <v>8441</v>
      </c>
      <c r="F23" s="32">
        <v>8863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C5" sqref="C5"/>
    </sheetView>
  </sheetViews>
  <sheetFormatPr defaultColWidth="8.7109375" defaultRowHeight="12.75" x14ac:dyDescent="0.2"/>
  <cols>
    <col min="1" max="1" width="8.7109375" style="4"/>
    <col min="2" max="2" width="21.42578125" style="21" bestFit="1" customWidth="1"/>
    <col min="3" max="3" width="13.5703125" style="4" customWidth="1"/>
    <col min="4" max="4" width="12.85546875" style="4" customWidth="1"/>
    <col min="5" max="16384" width="8.7109375" style="4"/>
  </cols>
  <sheetData>
    <row r="1" spans="1:11" s="1" customFormat="1" ht="57.75" customHeight="1" x14ac:dyDescent="0.2">
      <c r="A1" s="440" t="s">
        <v>0</v>
      </c>
      <c r="B1" s="441"/>
      <c r="C1" s="441"/>
      <c r="D1" s="441"/>
    </row>
    <row r="2" spans="1:11" s="1" customFormat="1" ht="19.5" customHeight="1" x14ac:dyDescent="0.25">
      <c r="A2" s="2"/>
      <c r="B2" s="3"/>
      <c r="C2" s="442" t="s">
        <v>225</v>
      </c>
      <c r="D2" s="442"/>
    </row>
    <row r="3" spans="1:11" ht="21" customHeight="1" x14ac:dyDescent="0.2">
      <c r="A3" s="437" t="s">
        <v>1</v>
      </c>
      <c r="B3" s="438" t="s">
        <v>2</v>
      </c>
      <c r="C3" s="439" t="s">
        <v>3</v>
      </c>
      <c r="D3" s="439"/>
    </row>
    <row r="4" spans="1:11" s="6" customFormat="1" ht="39.75" customHeight="1" x14ac:dyDescent="0.25">
      <c r="A4" s="437"/>
      <c r="B4" s="438"/>
      <c r="C4" s="5" t="s">
        <v>224</v>
      </c>
      <c r="D4" s="5" t="s">
        <v>4</v>
      </c>
    </row>
    <row r="5" spans="1:11" s="10" customFormat="1" ht="21.95" customHeight="1" x14ac:dyDescent="0.2">
      <c r="A5" s="7">
        <v>1</v>
      </c>
      <c r="B5" s="8" t="s">
        <v>5</v>
      </c>
      <c r="C5" s="9">
        <v>13</v>
      </c>
      <c r="D5" s="9">
        <v>23</v>
      </c>
    </row>
    <row r="6" spans="1:11" s="10" customFormat="1" ht="21.95" customHeight="1" x14ac:dyDescent="0.2">
      <c r="A6" s="11">
        <v>2</v>
      </c>
      <c r="B6" s="12" t="s">
        <v>6</v>
      </c>
      <c r="C6" s="13">
        <v>10</v>
      </c>
      <c r="D6" s="13">
        <v>18</v>
      </c>
    </row>
    <row r="7" spans="1:11" s="10" customFormat="1" ht="21.95" customHeight="1" x14ac:dyDescent="0.2">
      <c r="A7" s="7">
        <v>3</v>
      </c>
      <c r="B7" s="8" t="s">
        <v>7</v>
      </c>
      <c r="C7" s="9">
        <v>41</v>
      </c>
      <c r="D7" s="9">
        <v>62</v>
      </c>
    </row>
    <row r="8" spans="1:11" s="10" customFormat="1" ht="21.95" customHeight="1" x14ac:dyDescent="0.2">
      <c r="A8" s="11">
        <v>4</v>
      </c>
      <c r="B8" s="12" t="s">
        <v>8</v>
      </c>
      <c r="C8" s="13">
        <v>63</v>
      </c>
      <c r="D8" s="13">
        <v>134</v>
      </c>
    </row>
    <row r="9" spans="1:11" s="10" customFormat="1" ht="21.95" customHeight="1" x14ac:dyDescent="0.2">
      <c r="A9" s="7">
        <v>5</v>
      </c>
      <c r="B9" s="8" t="s">
        <v>9</v>
      </c>
      <c r="C9" s="9">
        <v>43</v>
      </c>
      <c r="D9" s="9">
        <v>74</v>
      </c>
    </row>
    <row r="10" spans="1:11" s="10" customFormat="1" ht="21.95" customHeight="1" x14ac:dyDescent="0.2">
      <c r="A10" s="11">
        <v>6</v>
      </c>
      <c r="B10" s="12" t="s">
        <v>10</v>
      </c>
      <c r="C10" s="13">
        <v>93</v>
      </c>
      <c r="D10" s="13">
        <v>154</v>
      </c>
    </row>
    <row r="11" spans="1:11" s="10" customFormat="1" ht="21.95" customHeight="1" x14ac:dyDescent="0.2">
      <c r="A11" s="7">
        <v>7</v>
      </c>
      <c r="B11" s="8" t="s">
        <v>11</v>
      </c>
      <c r="C11" s="9">
        <v>32</v>
      </c>
      <c r="D11" s="9">
        <v>53</v>
      </c>
      <c r="G11" s="14"/>
      <c r="H11" s="14"/>
      <c r="I11" s="14"/>
      <c r="J11" s="14"/>
      <c r="K11" s="14"/>
    </row>
    <row r="12" spans="1:11" s="10" customFormat="1" ht="21.95" customHeight="1" x14ac:dyDescent="0.2">
      <c r="A12" s="11">
        <v>8</v>
      </c>
      <c r="B12" s="12" t="s">
        <v>12</v>
      </c>
      <c r="C12" s="13">
        <v>49</v>
      </c>
      <c r="D12" s="13">
        <v>76</v>
      </c>
      <c r="G12" s="14"/>
      <c r="H12" s="14"/>
      <c r="I12" s="14"/>
      <c r="J12" s="14"/>
      <c r="K12" s="14"/>
    </row>
    <row r="13" spans="1:11" s="10" customFormat="1" ht="21.95" customHeight="1" x14ac:dyDescent="0.2">
      <c r="A13" s="7">
        <v>9</v>
      </c>
      <c r="B13" s="8" t="s">
        <v>13</v>
      </c>
      <c r="C13" s="9">
        <v>44</v>
      </c>
      <c r="D13" s="9">
        <v>63</v>
      </c>
      <c r="G13" s="14"/>
      <c r="H13" s="14"/>
      <c r="I13" s="14"/>
      <c r="J13" s="14"/>
      <c r="K13" s="14"/>
    </row>
    <row r="14" spans="1:11" s="10" customFormat="1" ht="21.95" customHeight="1" x14ac:dyDescent="0.2">
      <c r="A14" s="11">
        <v>10</v>
      </c>
      <c r="B14" s="12" t="s">
        <v>14</v>
      </c>
      <c r="C14" s="13">
        <v>10</v>
      </c>
      <c r="D14" s="13">
        <v>15</v>
      </c>
      <c r="G14" s="15"/>
      <c r="H14" s="15"/>
      <c r="I14" s="15"/>
      <c r="J14" s="15"/>
      <c r="K14" s="16"/>
    </row>
    <row r="15" spans="1:11" s="10" customFormat="1" ht="21.95" customHeight="1" x14ac:dyDescent="0.2">
      <c r="A15" s="7">
        <v>11</v>
      </c>
      <c r="B15" s="8" t="s">
        <v>15</v>
      </c>
      <c r="C15" s="9">
        <v>15</v>
      </c>
      <c r="D15" s="9">
        <v>21</v>
      </c>
      <c r="G15" s="14"/>
      <c r="H15" s="14"/>
      <c r="I15" s="14"/>
      <c r="J15" s="14"/>
      <c r="K15" s="14"/>
    </row>
    <row r="16" spans="1:11" s="10" customFormat="1" ht="21.95" customHeight="1" x14ac:dyDescent="0.2">
      <c r="A16" s="11">
        <v>12</v>
      </c>
      <c r="B16" s="12" t="s">
        <v>16</v>
      </c>
      <c r="C16" s="13">
        <v>18</v>
      </c>
      <c r="D16" s="13">
        <v>31</v>
      </c>
    </row>
    <row r="17" spans="1:4" s="10" customFormat="1" ht="21.95" customHeight="1" x14ac:dyDescent="0.2">
      <c r="A17" s="7">
        <v>13</v>
      </c>
      <c r="B17" s="8" t="s">
        <v>17</v>
      </c>
      <c r="C17" s="9">
        <v>5</v>
      </c>
      <c r="D17" s="9">
        <v>10</v>
      </c>
    </row>
    <row r="18" spans="1:4" s="10" customFormat="1" ht="21.95" customHeight="1" x14ac:dyDescent="0.2">
      <c r="A18" s="11">
        <v>14</v>
      </c>
      <c r="B18" s="12" t="s">
        <v>18</v>
      </c>
      <c r="C18" s="13">
        <v>15</v>
      </c>
      <c r="D18" s="13">
        <v>26</v>
      </c>
    </row>
    <row r="19" spans="1:4" s="10" customFormat="1" ht="21.95" customHeight="1" x14ac:dyDescent="0.2">
      <c r="A19" s="7">
        <v>15</v>
      </c>
      <c r="B19" s="8" t="s">
        <v>19</v>
      </c>
      <c r="C19" s="9">
        <v>26</v>
      </c>
      <c r="D19" s="9">
        <v>33</v>
      </c>
    </row>
    <row r="20" spans="1:4" s="10" customFormat="1" ht="21.95" customHeight="1" x14ac:dyDescent="0.2">
      <c r="A20" s="11">
        <v>16</v>
      </c>
      <c r="B20" s="12" t="s">
        <v>20</v>
      </c>
      <c r="C20" s="13">
        <v>27</v>
      </c>
      <c r="D20" s="13">
        <v>40</v>
      </c>
    </row>
    <row r="21" spans="1:4" s="10" customFormat="1" ht="21.95" customHeight="1" x14ac:dyDescent="0.2">
      <c r="A21" s="7">
        <v>17</v>
      </c>
      <c r="B21" s="8" t="s">
        <v>21</v>
      </c>
      <c r="C21" s="9">
        <v>30</v>
      </c>
      <c r="D21" s="9">
        <v>51</v>
      </c>
    </row>
    <row r="22" spans="1:4" s="10" customFormat="1" ht="21.95" customHeight="1" x14ac:dyDescent="0.2">
      <c r="A22" s="11">
        <v>18</v>
      </c>
      <c r="B22" s="12" t="s">
        <v>22</v>
      </c>
      <c r="C22" s="13">
        <v>32</v>
      </c>
      <c r="D22" s="13">
        <v>52</v>
      </c>
    </row>
    <row r="23" spans="1:4" s="20" customFormat="1" ht="25.5" customHeight="1" x14ac:dyDescent="0.25">
      <c r="A23" s="17"/>
      <c r="B23" s="17" t="s">
        <v>23</v>
      </c>
      <c r="C23" s="18">
        <v>566</v>
      </c>
      <c r="D23" s="19">
        <v>925</v>
      </c>
    </row>
    <row r="24" spans="1:4" x14ac:dyDescent="0.2">
      <c r="C24" s="22"/>
      <c r="D24" s="23"/>
    </row>
    <row r="25" spans="1:4" x14ac:dyDescent="0.2">
      <c r="C25" s="22"/>
      <c r="D25" s="22"/>
    </row>
  </sheetData>
  <sheetProtection selectLockedCells="1" selectUnlockedCells="1"/>
  <mergeCells count="5"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14" zoomScaleNormal="100" workbookViewId="0">
      <selection activeCell="E25" sqref="E25"/>
    </sheetView>
  </sheetViews>
  <sheetFormatPr defaultRowHeight="18.75" x14ac:dyDescent="0.25"/>
  <cols>
    <col min="1" max="1" width="6.5703125" style="56" customWidth="1"/>
    <col min="2" max="2" width="30.5703125" style="56" bestFit="1" customWidth="1"/>
    <col min="3" max="3" width="17.7109375" style="56" customWidth="1"/>
    <col min="4" max="4" width="17.42578125" style="56" customWidth="1"/>
    <col min="5" max="5" width="19.140625" style="56" customWidth="1"/>
    <col min="6" max="6" width="19.28515625" style="56" customWidth="1"/>
    <col min="7" max="9" width="9.140625" style="56"/>
    <col min="10" max="10" width="16.42578125" style="56" customWidth="1"/>
    <col min="11" max="16384" width="9.140625" style="56"/>
  </cols>
  <sheetData>
    <row r="1" spans="1:10" ht="72" customHeight="1" x14ac:dyDescent="0.25">
      <c r="A1" s="445" t="s">
        <v>223</v>
      </c>
      <c r="B1" s="445"/>
      <c r="C1" s="445"/>
      <c r="D1" s="445"/>
      <c r="E1" s="445"/>
      <c r="F1" s="445"/>
    </row>
    <row r="2" spans="1:10" ht="65.25" customHeight="1" x14ac:dyDescent="0.25">
      <c r="A2" s="446" t="s">
        <v>67</v>
      </c>
      <c r="B2" s="446" t="s">
        <v>2</v>
      </c>
      <c r="C2" s="448" t="s">
        <v>222</v>
      </c>
      <c r="D2" s="449"/>
      <c r="E2" s="450" t="s">
        <v>68</v>
      </c>
      <c r="F2" s="450"/>
    </row>
    <row r="3" spans="1:10" ht="37.5" x14ac:dyDescent="0.25">
      <c r="A3" s="447"/>
      <c r="B3" s="446"/>
      <c r="C3" s="253" t="s">
        <v>69</v>
      </c>
      <c r="D3" s="253" t="s">
        <v>70</v>
      </c>
      <c r="E3" s="253" t="s">
        <v>69</v>
      </c>
      <c r="F3" s="253" t="s">
        <v>70</v>
      </c>
    </row>
    <row r="4" spans="1:10" s="60" customFormat="1" x14ac:dyDescent="0.25">
      <c r="A4" s="57">
        <v>1</v>
      </c>
      <c r="B4" s="58" t="s">
        <v>31</v>
      </c>
      <c r="C4" s="59">
        <v>549</v>
      </c>
      <c r="D4" s="59">
        <v>949</v>
      </c>
      <c r="E4" s="59">
        <v>824</v>
      </c>
      <c r="F4" s="59">
        <v>1540</v>
      </c>
      <c r="I4" s="61"/>
      <c r="J4" s="61"/>
    </row>
    <row r="5" spans="1:10" s="60" customFormat="1" x14ac:dyDescent="0.25">
      <c r="A5" s="62">
        <v>2</v>
      </c>
      <c r="B5" s="63" t="s">
        <v>32</v>
      </c>
      <c r="C5" s="64">
        <v>535</v>
      </c>
      <c r="D5" s="64">
        <v>902</v>
      </c>
      <c r="E5" s="64">
        <v>806</v>
      </c>
      <c r="F5" s="64">
        <v>1506</v>
      </c>
      <c r="I5" s="61"/>
      <c r="J5" s="61"/>
    </row>
    <row r="6" spans="1:10" s="60" customFormat="1" x14ac:dyDescent="0.25">
      <c r="A6" s="57">
        <v>3</v>
      </c>
      <c r="B6" s="58" t="s">
        <v>33</v>
      </c>
      <c r="C6" s="59">
        <v>1013</v>
      </c>
      <c r="D6" s="59">
        <v>1763</v>
      </c>
      <c r="E6" s="59">
        <v>1431</v>
      </c>
      <c r="F6" s="59">
        <v>2631</v>
      </c>
      <c r="I6" s="61"/>
      <c r="J6" s="61"/>
    </row>
    <row r="7" spans="1:10" s="60" customFormat="1" x14ac:dyDescent="0.25">
      <c r="A7" s="62">
        <v>4</v>
      </c>
      <c r="B7" s="63" t="s">
        <v>34</v>
      </c>
      <c r="C7" s="64">
        <v>2405</v>
      </c>
      <c r="D7" s="64">
        <v>4148</v>
      </c>
      <c r="E7" s="64">
        <v>4020</v>
      </c>
      <c r="F7" s="64">
        <v>7303</v>
      </c>
      <c r="I7" s="61"/>
      <c r="J7" s="61"/>
    </row>
    <row r="8" spans="1:10" s="60" customFormat="1" x14ac:dyDescent="0.25">
      <c r="A8" s="57">
        <v>5</v>
      </c>
      <c r="B8" s="58" t="s">
        <v>35</v>
      </c>
      <c r="C8" s="59">
        <v>1231</v>
      </c>
      <c r="D8" s="59">
        <v>2089</v>
      </c>
      <c r="E8" s="59">
        <v>1901</v>
      </c>
      <c r="F8" s="59">
        <v>3469</v>
      </c>
      <c r="I8" s="61"/>
      <c r="J8" s="61"/>
    </row>
    <row r="9" spans="1:10" s="60" customFormat="1" x14ac:dyDescent="0.25">
      <c r="A9" s="62">
        <v>6</v>
      </c>
      <c r="B9" s="63" t="s">
        <v>36</v>
      </c>
      <c r="C9" s="64">
        <v>1706</v>
      </c>
      <c r="D9" s="64">
        <v>3053</v>
      </c>
      <c r="E9" s="64">
        <v>2547</v>
      </c>
      <c r="F9" s="64">
        <v>4885</v>
      </c>
      <c r="I9" s="61"/>
      <c r="J9" s="61"/>
    </row>
    <row r="10" spans="1:10" s="60" customFormat="1" x14ac:dyDescent="0.25">
      <c r="A10" s="57">
        <v>7</v>
      </c>
      <c r="B10" s="58" t="s">
        <v>37</v>
      </c>
      <c r="C10" s="59">
        <v>600</v>
      </c>
      <c r="D10" s="59">
        <v>1102</v>
      </c>
      <c r="E10" s="59">
        <v>831</v>
      </c>
      <c r="F10" s="59">
        <v>1581</v>
      </c>
      <c r="I10" s="61"/>
      <c r="J10" s="61"/>
    </row>
    <row r="11" spans="1:10" s="60" customFormat="1" x14ac:dyDescent="0.25">
      <c r="A11" s="62">
        <v>8</v>
      </c>
      <c r="B11" s="63" t="s">
        <v>38</v>
      </c>
      <c r="C11" s="64">
        <v>409</v>
      </c>
      <c r="D11" s="64">
        <v>728</v>
      </c>
      <c r="E11" s="64">
        <v>620</v>
      </c>
      <c r="F11" s="64">
        <v>1179</v>
      </c>
      <c r="I11" s="61"/>
      <c r="J11" s="61"/>
    </row>
    <row r="12" spans="1:10" s="60" customFormat="1" x14ac:dyDescent="0.25">
      <c r="A12" s="57">
        <v>9</v>
      </c>
      <c r="B12" s="58" t="s">
        <v>39</v>
      </c>
      <c r="C12" s="59">
        <v>673</v>
      </c>
      <c r="D12" s="59">
        <v>1237</v>
      </c>
      <c r="E12" s="59">
        <v>1001</v>
      </c>
      <c r="F12" s="59">
        <v>1961</v>
      </c>
      <c r="I12" s="61"/>
      <c r="J12" s="61"/>
    </row>
    <row r="13" spans="1:10" s="60" customFormat="1" x14ac:dyDescent="0.25">
      <c r="A13" s="62">
        <v>10</v>
      </c>
      <c r="B13" s="63" t="s">
        <v>40</v>
      </c>
      <c r="C13" s="64">
        <v>435</v>
      </c>
      <c r="D13" s="64">
        <v>665</v>
      </c>
      <c r="E13" s="64">
        <v>640</v>
      </c>
      <c r="F13" s="64">
        <v>1087</v>
      </c>
      <c r="I13" s="61"/>
      <c r="J13" s="61"/>
    </row>
    <row r="14" spans="1:10" s="60" customFormat="1" x14ac:dyDescent="0.25">
      <c r="A14" s="57">
        <v>11</v>
      </c>
      <c r="B14" s="58" t="s">
        <v>41</v>
      </c>
      <c r="C14" s="59">
        <v>721</v>
      </c>
      <c r="D14" s="59">
        <v>1274</v>
      </c>
      <c r="E14" s="59">
        <v>1070</v>
      </c>
      <c r="F14" s="59">
        <v>2085</v>
      </c>
      <c r="I14" s="61"/>
      <c r="J14" s="61"/>
    </row>
    <row r="15" spans="1:10" s="60" customFormat="1" x14ac:dyDescent="0.25">
      <c r="A15" s="62">
        <v>12</v>
      </c>
      <c r="B15" s="63" t="s">
        <v>42</v>
      </c>
      <c r="C15" s="64">
        <v>560</v>
      </c>
      <c r="D15" s="64">
        <v>962</v>
      </c>
      <c r="E15" s="64">
        <v>904</v>
      </c>
      <c r="F15" s="64">
        <v>1694</v>
      </c>
      <c r="I15" s="61"/>
      <c r="J15" s="61"/>
    </row>
    <row r="16" spans="1:10" s="60" customFormat="1" x14ac:dyDescent="0.25">
      <c r="A16" s="57">
        <v>13</v>
      </c>
      <c r="B16" s="58" t="s">
        <v>43</v>
      </c>
      <c r="C16" s="59">
        <v>356</v>
      </c>
      <c r="D16" s="59">
        <v>575</v>
      </c>
      <c r="E16" s="59">
        <v>580</v>
      </c>
      <c r="F16" s="59">
        <v>1026</v>
      </c>
      <c r="I16" s="61"/>
      <c r="J16" s="61"/>
    </row>
    <row r="17" spans="1:20" s="60" customFormat="1" x14ac:dyDescent="0.25">
      <c r="A17" s="62">
        <v>14</v>
      </c>
      <c r="B17" s="63" t="s">
        <v>44</v>
      </c>
      <c r="C17" s="64">
        <v>712</v>
      </c>
      <c r="D17" s="64">
        <v>1297</v>
      </c>
      <c r="E17" s="64">
        <v>1035</v>
      </c>
      <c r="F17" s="64">
        <v>1976</v>
      </c>
      <c r="I17" s="61"/>
      <c r="J17" s="61"/>
    </row>
    <row r="18" spans="1:20" s="60" customFormat="1" x14ac:dyDescent="0.25">
      <c r="A18" s="57">
        <v>15</v>
      </c>
      <c r="B18" s="58" t="s">
        <v>45</v>
      </c>
      <c r="C18" s="59">
        <v>725</v>
      </c>
      <c r="D18" s="59">
        <v>1314</v>
      </c>
      <c r="E18" s="59">
        <v>1020</v>
      </c>
      <c r="F18" s="59">
        <v>1943</v>
      </c>
      <c r="I18" s="61"/>
      <c r="J18" s="61"/>
    </row>
    <row r="19" spans="1:20" s="60" customFormat="1" x14ac:dyDescent="0.25">
      <c r="A19" s="62">
        <v>16</v>
      </c>
      <c r="B19" s="63" t="s">
        <v>46</v>
      </c>
      <c r="C19" s="64">
        <v>187</v>
      </c>
      <c r="D19" s="64">
        <v>323</v>
      </c>
      <c r="E19" s="64">
        <v>295</v>
      </c>
      <c r="F19" s="64">
        <v>563</v>
      </c>
      <c r="I19" s="61"/>
      <c r="J19" s="61"/>
    </row>
    <row r="20" spans="1:20" s="60" customFormat="1" x14ac:dyDescent="0.25">
      <c r="A20" s="57">
        <v>17</v>
      </c>
      <c r="B20" s="58" t="s">
        <v>47</v>
      </c>
      <c r="C20" s="59">
        <v>569</v>
      </c>
      <c r="D20" s="59">
        <v>913</v>
      </c>
      <c r="E20" s="59">
        <v>884</v>
      </c>
      <c r="F20" s="59">
        <v>1575</v>
      </c>
      <c r="I20" s="61"/>
      <c r="J20" s="61"/>
    </row>
    <row r="21" spans="1:20" s="60" customFormat="1" x14ac:dyDescent="0.25">
      <c r="A21" s="62">
        <v>18</v>
      </c>
      <c r="B21" s="63" t="s">
        <v>48</v>
      </c>
      <c r="C21" s="64">
        <v>920</v>
      </c>
      <c r="D21" s="64">
        <v>1580</v>
      </c>
      <c r="E21" s="64">
        <v>1414</v>
      </c>
      <c r="F21" s="64">
        <v>2649</v>
      </c>
      <c r="I21" s="61"/>
      <c r="J21" s="61"/>
    </row>
    <row r="22" spans="1:20" s="66" customFormat="1" x14ac:dyDescent="0.25">
      <c r="A22" s="443" t="s">
        <v>23</v>
      </c>
      <c r="B22" s="444"/>
      <c r="C22" s="65">
        <v>14291</v>
      </c>
      <c r="D22" s="65">
        <v>24874</v>
      </c>
      <c r="E22" s="65">
        <v>21701</v>
      </c>
      <c r="F22" s="65">
        <v>40508</v>
      </c>
    </row>
    <row r="24" spans="1:20" x14ac:dyDescent="0.25">
      <c r="B24" s="67"/>
    </row>
    <row r="28" spans="1:20" x14ac:dyDescent="0.25">
      <c r="T28" s="56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2" zoomScaleNormal="100" workbookViewId="0">
      <selection activeCell="D24" sqref="D24"/>
    </sheetView>
  </sheetViews>
  <sheetFormatPr defaultRowHeight="18.75" x14ac:dyDescent="0.25"/>
  <cols>
    <col min="1" max="1" width="9" style="83" customWidth="1"/>
    <col min="2" max="2" width="25.7109375" style="68" bestFit="1" customWidth="1"/>
    <col min="3" max="3" width="13.5703125" style="68" customWidth="1"/>
    <col min="4" max="5" width="13.28515625" style="68" customWidth="1"/>
    <col min="6" max="6" width="10.7109375" style="68" customWidth="1"/>
    <col min="7" max="7" width="13.7109375" style="68" customWidth="1"/>
    <col min="8" max="8" width="13.85546875" style="68" customWidth="1"/>
    <col min="9" max="9" width="14.28515625" style="68" customWidth="1"/>
    <col min="10" max="10" width="12.28515625" style="68" customWidth="1"/>
    <col min="11" max="11" width="13.28515625" style="68" customWidth="1"/>
    <col min="12" max="12" width="12.85546875" style="68" customWidth="1"/>
    <col min="13" max="13" width="11.7109375" style="68" customWidth="1"/>
    <col min="14" max="16384" width="9.140625" style="68"/>
  </cols>
  <sheetData>
    <row r="1" spans="1:13" ht="51" customHeight="1" x14ac:dyDescent="0.25">
      <c r="A1" s="453" t="s">
        <v>221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3" x14ac:dyDescent="0.25">
      <c r="A2" s="454" t="s">
        <v>49</v>
      </c>
      <c r="B2" s="454" t="s">
        <v>2</v>
      </c>
      <c r="C2" s="451" t="s">
        <v>88</v>
      </c>
      <c r="D2" s="457"/>
      <c r="E2" s="457"/>
      <c r="F2" s="457"/>
      <c r="G2" s="457"/>
      <c r="H2" s="458"/>
      <c r="I2" s="459" t="s">
        <v>89</v>
      </c>
      <c r="J2" s="459"/>
      <c r="K2" s="459"/>
      <c r="L2" s="460"/>
    </row>
    <row r="3" spans="1:13" ht="97.5" customHeight="1" x14ac:dyDescent="0.25">
      <c r="A3" s="455"/>
      <c r="B3" s="455"/>
      <c r="C3" s="461" t="s">
        <v>220</v>
      </c>
      <c r="D3" s="458"/>
      <c r="E3" s="451" t="s">
        <v>90</v>
      </c>
      <c r="F3" s="452"/>
      <c r="G3" s="461" t="s">
        <v>219</v>
      </c>
      <c r="H3" s="458" t="s">
        <v>91</v>
      </c>
      <c r="I3" s="461" t="s">
        <v>92</v>
      </c>
      <c r="J3" s="458"/>
      <c r="K3" s="461" t="s">
        <v>93</v>
      </c>
      <c r="L3" s="458"/>
    </row>
    <row r="4" spans="1:13" s="69" customFormat="1" x14ac:dyDescent="0.25">
      <c r="A4" s="456"/>
      <c r="B4" s="456"/>
      <c r="C4" s="254" t="s">
        <v>29</v>
      </c>
      <c r="D4" s="254" t="s">
        <v>76</v>
      </c>
      <c r="E4" s="254" t="s">
        <v>29</v>
      </c>
      <c r="F4" s="254" t="s">
        <v>76</v>
      </c>
      <c r="G4" s="254" t="s">
        <v>29</v>
      </c>
      <c r="H4" s="254" t="s">
        <v>76</v>
      </c>
      <c r="I4" s="255" t="s">
        <v>29</v>
      </c>
      <c r="J4" s="255" t="s">
        <v>76</v>
      </c>
      <c r="K4" s="255" t="s">
        <v>29</v>
      </c>
      <c r="L4" s="255" t="s">
        <v>76</v>
      </c>
    </row>
    <row r="5" spans="1:13" x14ac:dyDescent="0.25">
      <c r="A5" s="70" t="s">
        <v>94</v>
      </c>
      <c r="B5" s="71" t="s">
        <v>31</v>
      </c>
      <c r="C5" s="72">
        <v>54</v>
      </c>
      <c r="D5" s="72">
        <v>56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3"/>
    </row>
    <row r="6" spans="1:13" x14ac:dyDescent="0.25">
      <c r="A6" s="74" t="s">
        <v>95</v>
      </c>
      <c r="B6" s="75" t="s">
        <v>32</v>
      </c>
      <c r="C6" s="76">
        <v>68</v>
      </c>
      <c r="D6" s="76">
        <v>69</v>
      </c>
      <c r="E6" s="76">
        <v>0</v>
      </c>
      <c r="F6" s="76">
        <v>0</v>
      </c>
      <c r="G6" s="77">
        <v>0</v>
      </c>
      <c r="H6" s="77">
        <v>0</v>
      </c>
      <c r="I6" s="77">
        <v>1</v>
      </c>
      <c r="J6" s="77">
        <v>1</v>
      </c>
      <c r="K6" s="77">
        <v>0</v>
      </c>
      <c r="L6" s="77">
        <v>0</v>
      </c>
      <c r="M6" s="73"/>
    </row>
    <row r="7" spans="1:13" x14ac:dyDescent="0.25">
      <c r="A7" s="78" t="s">
        <v>96</v>
      </c>
      <c r="B7" s="79" t="s">
        <v>33</v>
      </c>
      <c r="C7" s="72">
        <v>140</v>
      </c>
      <c r="D7" s="72">
        <v>142</v>
      </c>
      <c r="E7" s="72">
        <v>0</v>
      </c>
      <c r="F7" s="72">
        <v>0</v>
      </c>
      <c r="G7" s="72">
        <v>0</v>
      </c>
      <c r="H7" s="72">
        <v>0</v>
      </c>
      <c r="I7" s="72">
        <v>1</v>
      </c>
      <c r="J7" s="72">
        <v>1</v>
      </c>
      <c r="K7" s="72">
        <v>1</v>
      </c>
      <c r="L7" s="72">
        <v>1</v>
      </c>
    </row>
    <row r="8" spans="1:13" x14ac:dyDescent="0.25">
      <c r="A8" s="74" t="s">
        <v>97</v>
      </c>
      <c r="B8" s="75" t="s">
        <v>34</v>
      </c>
      <c r="C8" s="76">
        <v>261</v>
      </c>
      <c r="D8" s="76">
        <v>272</v>
      </c>
      <c r="E8" s="76">
        <v>3</v>
      </c>
      <c r="F8" s="76">
        <v>3</v>
      </c>
      <c r="G8" s="77">
        <v>1</v>
      </c>
      <c r="H8" s="77">
        <v>2</v>
      </c>
      <c r="I8" s="77">
        <v>8</v>
      </c>
      <c r="J8" s="77">
        <v>8</v>
      </c>
      <c r="K8" s="77">
        <v>1</v>
      </c>
      <c r="L8" s="77">
        <v>1</v>
      </c>
      <c r="M8" s="73"/>
    </row>
    <row r="9" spans="1:13" x14ac:dyDescent="0.25">
      <c r="A9" s="78" t="s">
        <v>98</v>
      </c>
      <c r="B9" s="79" t="s">
        <v>35</v>
      </c>
      <c r="C9" s="72">
        <v>140</v>
      </c>
      <c r="D9" s="72">
        <v>142</v>
      </c>
      <c r="E9" s="72">
        <v>0</v>
      </c>
      <c r="F9" s="72">
        <v>0</v>
      </c>
      <c r="G9" s="72">
        <v>0</v>
      </c>
      <c r="H9" s="72">
        <v>0</v>
      </c>
      <c r="I9" s="72">
        <v>3</v>
      </c>
      <c r="J9" s="72">
        <v>4</v>
      </c>
      <c r="K9" s="72">
        <v>0</v>
      </c>
      <c r="L9" s="72">
        <v>0</v>
      </c>
      <c r="M9" s="73"/>
    </row>
    <row r="10" spans="1:13" x14ac:dyDescent="0.25">
      <c r="A10" s="74" t="s">
        <v>99</v>
      </c>
      <c r="B10" s="75" t="s">
        <v>36</v>
      </c>
      <c r="C10" s="76">
        <v>200</v>
      </c>
      <c r="D10" s="76">
        <v>205</v>
      </c>
      <c r="E10" s="76">
        <v>0</v>
      </c>
      <c r="F10" s="76">
        <v>0</v>
      </c>
      <c r="G10" s="77">
        <v>0</v>
      </c>
      <c r="H10" s="77">
        <v>0</v>
      </c>
      <c r="I10" s="77">
        <v>8</v>
      </c>
      <c r="J10" s="77">
        <v>8</v>
      </c>
      <c r="K10" s="77">
        <v>1</v>
      </c>
      <c r="L10" s="77">
        <v>1</v>
      </c>
      <c r="M10" s="73"/>
    </row>
    <row r="11" spans="1:13" x14ac:dyDescent="0.25">
      <c r="A11" s="78" t="s">
        <v>100</v>
      </c>
      <c r="B11" s="79" t="s">
        <v>37</v>
      </c>
      <c r="C11" s="72">
        <v>62</v>
      </c>
      <c r="D11" s="72">
        <v>64</v>
      </c>
      <c r="E11" s="72">
        <v>1</v>
      </c>
      <c r="F11" s="72">
        <v>1</v>
      </c>
      <c r="G11" s="72">
        <v>0</v>
      </c>
      <c r="H11" s="72">
        <v>0</v>
      </c>
      <c r="I11" s="72">
        <v>1</v>
      </c>
      <c r="J11" s="72">
        <v>1</v>
      </c>
      <c r="K11" s="72">
        <v>1</v>
      </c>
      <c r="L11" s="72">
        <v>1</v>
      </c>
    </row>
    <row r="12" spans="1:13" x14ac:dyDescent="0.25">
      <c r="A12" s="74" t="s">
        <v>101</v>
      </c>
      <c r="B12" s="75" t="s">
        <v>38</v>
      </c>
      <c r="C12" s="76">
        <v>66</v>
      </c>
      <c r="D12" s="76">
        <v>68</v>
      </c>
      <c r="E12" s="76">
        <v>0</v>
      </c>
      <c r="F12" s="76">
        <v>0</v>
      </c>
      <c r="G12" s="77">
        <v>0</v>
      </c>
      <c r="H12" s="77">
        <v>0</v>
      </c>
      <c r="I12" s="77">
        <v>2</v>
      </c>
      <c r="J12" s="77">
        <v>2</v>
      </c>
      <c r="K12" s="77">
        <v>0</v>
      </c>
      <c r="L12" s="77">
        <v>0</v>
      </c>
      <c r="M12" s="73"/>
    </row>
    <row r="13" spans="1:13" x14ac:dyDescent="0.25">
      <c r="A13" s="78" t="s">
        <v>102</v>
      </c>
      <c r="B13" s="79" t="s">
        <v>39</v>
      </c>
      <c r="C13" s="72">
        <v>98</v>
      </c>
      <c r="D13" s="72">
        <v>99</v>
      </c>
      <c r="E13" s="72">
        <v>0</v>
      </c>
      <c r="F13" s="72">
        <v>0</v>
      </c>
      <c r="G13" s="72">
        <v>0</v>
      </c>
      <c r="H13" s="72">
        <v>0</v>
      </c>
      <c r="I13" s="72">
        <v>2</v>
      </c>
      <c r="J13" s="72">
        <v>2</v>
      </c>
      <c r="K13" s="72">
        <v>0</v>
      </c>
      <c r="L13" s="72">
        <v>0</v>
      </c>
      <c r="M13" s="73"/>
    </row>
    <row r="14" spans="1:13" x14ac:dyDescent="0.25">
      <c r="A14" s="74" t="s">
        <v>103</v>
      </c>
      <c r="B14" s="75" t="s">
        <v>40</v>
      </c>
      <c r="C14" s="76">
        <v>49</v>
      </c>
      <c r="D14" s="76">
        <v>51</v>
      </c>
      <c r="E14" s="76">
        <v>0</v>
      </c>
      <c r="F14" s="76">
        <v>0</v>
      </c>
      <c r="G14" s="77">
        <v>0</v>
      </c>
      <c r="H14" s="77">
        <v>0</v>
      </c>
      <c r="I14" s="77">
        <v>2</v>
      </c>
      <c r="J14" s="77">
        <v>2</v>
      </c>
      <c r="K14" s="77">
        <v>0</v>
      </c>
      <c r="L14" s="77">
        <v>0</v>
      </c>
      <c r="M14" s="73"/>
    </row>
    <row r="15" spans="1:13" x14ac:dyDescent="0.25">
      <c r="A15" s="78" t="s">
        <v>104</v>
      </c>
      <c r="B15" s="79" t="s">
        <v>41</v>
      </c>
      <c r="C15" s="72">
        <v>68</v>
      </c>
      <c r="D15" s="72">
        <v>70</v>
      </c>
      <c r="E15" s="72">
        <v>0</v>
      </c>
      <c r="F15" s="72">
        <v>0</v>
      </c>
      <c r="G15" s="72">
        <v>0</v>
      </c>
      <c r="H15" s="72">
        <v>0</v>
      </c>
      <c r="I15" s="72">
        <v>4</v>
      </c>
      <c r="J15" s="72">
        <v>5</v>
      </c>
      <c r="K15" s="72">
        <v>1</v>
      </c>
      <c r="L15" s="72">
        <v>1</v>
      </c>
      <c r="M15" s="73"/>
    </row>
    <row r="16" spans="1:13" x14ac:dyDescent="0.25">
      <c r="A16" s="74" t="s">
        <v>105</v>
      </c>
      <c r="B16" s="75" t="s">
        <v>42</v>
      </c>
      <c r="C16" s="76">
        <v>72</v>
      </c>
      <c r="D16" s="76">
        <v>73</v>
      </c>
      <c r="E16" s="76">
        <v>1</v>
      </c>
      <c r="F16" s="76">
        <v>1</v>
      </c>
      <c r="G16" s="77">
        <v>0</v>
      </c>
      <c r="H16" s="77">
        <v>0</v>
      </c>
      <c r="I16" s="77">
        <v>1</v>
      </c>
      <c r="J16" s="77">
        <v>1</v>
      </c>
      <c r="K16" s="77">
        <v>2</v>
      </c>
      <c r="L16" s="77">
        <v>2</v>
      </c>
      <c r="M16" s="73"/>
    </row>
    <row r="17" spans="1:13" x14ac:dyDescent="0.25">
      <c r="A17" s="78" t="s">
        <v>106</v>
      </c>
      <c r="B17" s="79" t="s">
        <v>43</v>
      </c>
      <c r="C17" s="72">
        <v>37</v>
      </c>
      <c r="D17" s="72">
        <v>38</v>
      </c>
      <c r="E17" s="72">
        <v>0</v>
      </c>
      <c r="F17" s="72">
        <v>0</v>
      </c>
      <c r="G17" s="72">
        <v>0</v>
      </c>
      <c r="H17" s="72">
        <v>0</v>
      </c>
      <c r="I17" s="72">
        <v>1</v>
      </c>
      <c r="J17" s="72">
        <v>1</v>
      </c>
      <c r="K17" s="72">
        <v>1</v>
      </c>
      <c r="L17" s="72">
        <v>1</v>
      </c>
      <c r="M17" s="73"/>
    </row>
    <row r="18" spans="1:13" x14ac:dyDescent="0.25">
      <c r="A18" s="74" t="s">
        <v>107</v>
      </c>
      <c r="B18" s="75" t="s">
        <v>44</v>
      </c>
      <c r="C18" s="76">
        <v>70</v>
      </c>
      <c r="D18" s="76">
        <v>71</v>
      </c>
      <c r="E18" s="76">
        <v>0</v>
      </c>
      <c r="F18" s="76">
        <v>0</v>
      </c>
      <c r="G18" s="77">
        <v>1</v>
      </c>
      <c r="H18" s="77">
        <v>1</v>
      </c>
      <c r="I18" s="77">
        <v>0</v>
      </c>
      <c r="J18" s="77">
        <v>0</v>
      </c>
      <c r="K18" s="77">
        <v>1</v>
      </c>
      <c r="L18" s="77">
        <v>1</v>
      </c>
      <c r="M18" s="73"/>
    </row>
    <row r="19" spans="1:13" x14ac:dyDescent="0.25">
      <c r="A19" s="78" t="s">
        <v>108</v>
      </c>
      <c r="B19" s="79" t="s">
        <v>45</v>
      </c>
      <c r="C19" s="72">
        <v>66</v>
      </c>
      <c r="D19" s="72">
        <v>71</v>
      </c>
      <c r="E19" s="72">
        <v>0</v>
      </c>
      <c r="F19" s="72">
        <v>0</v>
      </c>
      <c r="G19" s="72">
        <v>0</v>
      </c>
      <c r="H19" s="72">
        <v>0</v>
      </c>
      <c r="I19" s="72">
        <v>2</v>
      </c>
      <c r="J19" s="72">
        <v>2</v>
      </c>
      <c r="K19" s="72">
        <v>0</v>
      </c>
      <c r="L19" s="72">
        <v>0</v>
      </c>
    </row>
    <row r="20" spans="1:13" x14ac:dyDescent="0.25">
      <c r="A20" s="74" t="s">
        <v>109</v>
      </c>
      <c r="B20" s="75" t="s">
        <v>46</v>
      </c>
      <c r="C20" s="76">
        <v>78</v>
      </c>
      <c r="D20" s="76">
        <v>79</v>
      </c>
      <c r="E20" s="76">
        <v>1</v>
      </c>
      <c r="F20" s="76">
        <v>1</v>
      </c>
      <c r="G20" s="77">
        <v>0</v>
      </c>
      <c r="H20" s="77">
        <v>0</v>
      </c>
      <c r="I20" s="77">
        <v>5</v>
      </c>
      <c r="J20" s="77">
        <v>6</v>
      </c>
      <c r="K20" s="77">
        <v>0</v>
      </c>
      <c r="L20" s="77">
        <v>0</v>
      </c>
      <c r="M20" s="73"/>
    </row>
    <row r="21" spans="1:13" x14ac:dyDescent="0.25">
      <c r="A21" s="78" t="s">
        <v>110</v>
      </c>
      <c r="B21" s="79" t="s">
        <v>47</v>
      </c>
      <c r="C21" s="72">
        <v>100</v>
      </c>
      <c r="D21" s="72">
        <v>102</v>
      </c>
      <c r="E21" s="72">
        <v>0</v>
      </c>
      <c r="F21" s="72">
        <v>0</v>
      </c>
      <c r="G21" s="72">
        <v>0</v>
      </c>
      <c r="H21" s="72">
        <v>0</v>
      </c>
      <c r="I21" s="72">
        <v>1</v>
      </c>
      <c r="J21" s="72">
        <v>1</v>
      </c>
      <c r="K21" s="72">
        <v>1</v>
      </c>
      <c r="L21" s="72">
        <v>1</v>
      </c>
      <c r="M21" s="73"/>
    </row>
    <row r="22" spans="1:13" x14ac:dyDescent="0.25">
      <c r="A22" s="74" t="s">
        <v>111</v>
      </c>
      <c r="B22" s="75" t="s">
        <v>48</v>
      </c>
      <c r="C22" s="76">
        <v>147</v>
      </c>
      <c r="D22" s="76">
        <v>150</v>
      </c>
      <c r="E22" s="76">
        <v>0</v>
      </c>
      <c r="F22" s="76">
        <v>0</v>
      </c>
      <c r="G22" s="77">
        <v>0</v>
      </c>
      <c r="H22" s="77">
        <v>0</v>
      </c>
      <c r="I22" s="77">
        <v>3</v>
      </c>
      <c r="J22" s="77">
        <v>3</v>
      </c>
      <c r="K22" s="77">
        <v>0</v>
      </c>
      <c r="L22" s="77">
        <v>0</v>
      </c>
      <c r="M22" s="73"/>
    </row>
    <row r="23" spans="1:13" x14ac:dyDescent="0.25">
      <c r="A23" s="385" t="s">
        <v>112</v>
      </c>
      <c r="B23" s="386"/>
      <c r="C23" s="80">
        <v>1775</v>
      </c>
      <c r="D23" s="80">
        <v>1822</v>
      </c>
      <c r="E23" s="81">
        <f t="shared" ref="E23:L23" si="0">SUM(E5:E22)</f>
        <v>6</v>
      </c>
      <c r="F23" s="81">
        <f t="shared" si="0"/>
        <v>6</v>
      </c>
      <c r="G23" s="81">
        <f t="shared" si="0"/>
        <v>2</v>
      </c>
      <c r="H23" s="81">
        <f t="shared" si="0"/>
        <v>3</v>
      </c>
      <c r="I23" s="82">
        <f t="shared" si="0"/>
        <v>45</v>
      </c>
      <c r="J23" s="82">
        <f t="shared" si="0"/>
        <v>48</v>
      </c>
      <c r="K23" s="81">
        <f t="shared" si="0"/>
        <v>10</v>
      </c>
      <c r="L23" s="81">
        <f t="shared" si="0"/>
        <v>10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90" zoomScaleNormal="90" workbookViewId="0">
      <selection activeCell="F22" sqref="F22"/>
    </sheetView>
  </sheetViews>
  <sheetFormatPr defaultRowHeight="12.75" x14ac:dyDescent="0.2"/>
  <cols>
    <col min="1" max="1" width="2.140625" style="270" customWidth="1"/>
    <col min="2" max="2" width="43.5703125" style="270" customWidth="1"/>
    <col min="3" max="3" width="5" style="270" customWidth="1"/>
    <col min="4" max="4" width="13.85546875" style="270" customWidth="1"/>
    <col min="5" max="5" width="12.7109375" style="270" customWidth="1"/>
    <col min="6" max="6" width="12.28515625" style="270" customWidth="1"/>
    <col min="7" max="7" width="14" style="270" customWidth="1"/>
    <col min="8" max="8" width="8.7109375" style="270" bestFit="1" customWidth="1"/>
    <col min="9" max="9" width="2.140625" style="270" customWidth="1"/>
    <col min="10" max="10" width="18.28515625" style="270" customWidth="1"/>
    <col min="11" max="11" width="32.140625" style="270" customWidth="1"/>
    <col min="12" max="16384" width="9.140625" style="270"/>
  </cols>
  <sheetData>
    <row r="1" spans="1:11" ht="5.85" customHeight="1" x14ac:dyDescent="0.2"/>
    <row r="2" spans="1:11" ht="69" customHeight="1" x14ac:dyDescent="0.2">
      <c r="B2" s="464" t="s">
        <v>218</v>
      </c>
      <c r="C2" s="464"/>
      <c r="D2" s="464"/>
      <c r="E2" s="464"/>
      <c r="F2" s="464"/>
      <c r="G2" s="464"/>
      <c r="H2" s="464"/>
    </row>
    <row r="3" spans="1:11" ht="29.1" customHeight="1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</row>
    <row r="4" spans="1:11" ht="122.85" customHeight="1" x14ac:dyDescent="0.2">
      <c r="A4" s="465" t="s">
        <v>153</v>
      </c>
      <c r="B4" s="466"/>
      <c r="C4" s="272"/>
      <c r="D4" s="273" t="s">
        <v>154</v>
      </c>
      <c r="E4" s="273" t="s">
        <v>155</v>
      </c>
      <c r="F4" s="273" t="s">
        <v>156</v>
      </c>
      <c r="G4" s="273" t="s">
        <v>157</v>
      </c>
      <c r="H4" s="467" t="s">
        <v>158</v>
      </c>
      <c r="I4" s="468"/>
      <c r="J4" s="273" t="s">
        <v>159</v>
      </c>
      <c r="K4" s="274"/>
    </row>
    <row r="5" spans="1:11" ht="17.45" customHeight="1" x14ac:dyDescent="0.2">
      <c r="A5" s="465" t="s">
        <v>160</v>
      </c>
      <c r="B5" s="466"/>
      <c r="C5" s="272" t="s">
        <v>161</v>
      </c>
      <c r="D5" s="273" t="s">
        <v>94</v>
      </c>
      <c r="E5" s="273" t="s">
        <v>95</v>
      </c>
      <c r="F5" s="273" t="s">
        <v>96</v>
      </c>
      <c r="G5" s="273" t="s">
        <v>97</v>
      </c>
      <c r="H5" s="467" t="s">
        <v>98</v>
      </c>
      <c r="I5" s="468"/>
      <c r="J5" s="273" t="s">
        <v>99</v>
      </c>
      <c r="K5" s="274"/>
    </row>
    <row r="6" spans="1:11" ht="22.5" customHeight="1" x14ac:dyDescent="0.2">
      <c r="A6" s="462" t="s">
        <v>162</v>
      </c>
      <c r="B6" s="463"/>
      <c r="C6" s="275" t="s">
        <v>94</v>
      </c>
      <c r="D6" s="276">
        <v>0</v>
      </c>
      <c r="E6" s="276">
        <v>14263</v>
      </c>
      <c r="F6" s="276">
        <v>26900309.899999999</v>
      </c>
      <c r="G6" s="276">
        <v>26900309.899999999</v>
      </c>
      <c r="H6" s="277">
        <v>24837</v>
      </c>
      <c r="I6" s="278"/>
      <c r="J6" s="276">
        <v>254</v>
      </c>
      <c r="K6" s="274"/>
    </row>
    <row r="7" spans="1:11" ht="23.25" customHeight="1" x14ac:dyDescent="0.2">
      <c r="A7" s="462" t="s">
        <v>163</v>
      </c>
      <c r="B7" s="463"/>
      <c r="C7" s="275" t="s">
        <v>95</v>
      </c>
      <c r="D7" s="276">
        <v>0</v>
      </c>
      <c r="E7" s="276">
        <v>3503</v>
      </c>
      <c r="F7" s="276">
        <v>7350054.8399999999</v>
      </c>
      <c r="G7" s="276">
        <v>7350054.8399999999</v>
      </c>
      <c r="H7" s="277">
        <v>4552</v>
      </c>
      <c r="I7" s="278"/>
      <c r="J7" s="276">
        <v>28</v>
      </c>
      <c r="K7" s="274"/>
    </row>
    <row r="8" spans="1:11" ht="22.5" customHeight="1" x14ac:dyDescent="0.2">
      <c r="A8" s="462" t="s">
        <v>164</v>
      </c>
      <c r="B8" s="463"/>
      <c r="C8" s="275" t="s">
        <v>96</v>
      </c>
      <c r="D8" s="276">
        <v>0</v>
      </c>
      <c r="E8" s="276">
        <v>0</v>
      </c>
      <c r="F8" s="276">
        <v>0</v>
      </c>
      <c r="G8" s="276">
        <v>0</v>
      </c>
      <c r="H8" s="277">
        <v>0</v>
      </c>
      <c r="I8" s="278"/>
      <c r="J8" s="276">
        <v>0</v>
      </c>
      <c r="K8" s="274"/>
    </row>
    <row r="9" spans="1:11" ht="23.25" customHeight="1" x14ac:dyDescent="0.2">
      <c r="A9" s="462" t="s">
        <v>165</v>
      </c>
      <c r="B9" s="463"/>
      <c r="C9" s="275" t="s">
        <v>97</v>
      </c>
      <c r="D9" s="276">
        <v>0</v>
      </c>
      <c r="E9" s="276">
        <v>15</v>
      </c>
      <c r="F9" s="276">
        <v>23800</v>
      </c>
      <c r="G9" s="276">
        <v>23800</v>
      </c>
      <c r="H9" s="277">
        <v>16</v>
      </c>
      <c r="I9" s="278"/>
      <c r="J9" s="276">
        <v>0</v>
      </c>
      <c r="K9" s="274"/>
    </row>
    <row r="10" spans="1:11" ht="22.5" customHeight="1" x14ac:dyDescent="0.2">
      <c r="A10" s="462" t="s">
        <v>166</v>
      </c>
      <c r="B10" s="463"/>
      <c r="C10" s="275" t="s">
        <v>98</v>
      </c>
      <c r="D10" s="276">
        <v>0</v>
      </c>
      <c r="E10" s="276">
        <v>11054</v>
      </c>
      <c r="F10" s="276">
        <v>14000696.789999999</v>
      </c>
      <c r="G10" s="276">
        <v>14000696.789999999</v>
      </c>
      <c r="H10" s="277">
        <v>19574</v>
      </c>
      <c r="I10" s="278"/>
      <c r="J10" s="276">
        <v>224</v>
      </c>
      <c r="K10" s="274"/>
    </row>
    <row r="11" spans="1:11" ht="23.25" customHeight="1" x14ac:dyDescent="0.2">
      <c r="A11" s="462" t="s">
        <v>167</v>
      </c>
      <c r="B11" s="463"/>
      <c r="C11" s="275" t="s">
        <v>99</v>
      </c>
      <c r="D11" s="276">
        <v>0</v>
      </c>
      <c r="E11" s="276">
        <v>0</v>
      </c>
      <c r="F11" s="276">
        <v>0</v>
      </c>
      <c r="G11" s="276">
        <v>0</v>
      </c>
      <c r="H11" s="277">
        <v>0</v>
      </c>
      <c r="I11" s="278"/>
      <c r="J11" s="276">
        <v>0</v>
      </c>
      <c r="K11" s="274"/>
    </row>
    <row r="12" spans="1:11" ht="22.5" customHeight="1" x14ac:dyDescent="0.2">
      <c r="A12" s="462" t="s">
        <v>168</v>
      </c>
      <c r="B12" s="463"/>
      <c r="C12" s="275" t="s">
        <v>100</v>
      </c>
      <c r="D12" s="276">
        <v>0</v>
      </c>
      <c r="E12" s="276">
        <v>0</v>
      </c>
      <c r="F12" s="276">
        <v>0</v>
      </c>
      <c r="G12" s="276">
        <v>0</v>
      </c>
      <c r="H12" s="277">
        <v>0</v>
      </c>
      <c r="I12" s="278"/>
      <c r="J12" s="276">
        <v>0</v>
      </c>
      <c r="K12" s="274"/>
    </row>
    <row r="13" spans="1:11" ht="23.25" customHeight="1" x14ac:dyDescent="0.2">
      <c r="A13" s="462" t="s">
        <v>169</v>
      </c>
      <c r="B13" s="463"/>
      <c r="C13" s="275" t="s">
        <v>101</v>
      </c>
      <c r="D13" s="276">
        <v>0</v>
      </c>
      <c r="E13" s="276">
        <v>0</v>
      </c>
      <c r="F13" s="276">
        <v>0</v>
      </c>
      <c r="G13" s="276">
        <v>0</v>
      </c>
      <c r="H13" s="277">
        <v>0</v>
      </c>
      <c r="I13" s="278"/>
      <c r="J13" s="276">
        <v>0</v>
      </c>
      <c r="K13" s="274"/>
    </row>
    <row r="14" spans="1:11" ht="22.5" customHeight="1" x14ac:dyDescent="0.2">
      <c r="A14" s="462" t="s">
        <v>170</v>
      </c>
      <c r="B14" s="463"/>
      <c r="C14" s="275" t="s">
        <v>102</v>
      </c>
      <c r="D14" s="276">
        <v>0</v>
      </c>
      <c r="E14" s="276">
        <v>550</v>
      </c>
      <c r="F14" s="276">
        <v>4311453</v>
      </c>
      <c r="G14" s="276">
        <v>4311453</v>
      </c>
      <c r="H14" s="277">
        <v>573</v>
      </c>
      <c r="I14" s="278"/>
      <c r="J14" s="276">
        <v>1</v>
      </c>
      <c r="K14" s="274"/>
    </row>
    <row r="15" spans="1:11" ht="23.25" customHeight="1" x14ac:dyDescent="0.2">
      <c r="A15" s="462" t="s">
        <v>171</v>
      </c>
      <c r="B15" s="463"/>
      <c r="C15" s="275" t="s">
        <v>103</v>
      </c>
      <c r="D15" s="276">
        <v>0</v>
      </c>
      <c r="E15" s="276">
        <v>84</v>
      </c>
      <c r="F15" s="276">
        <v>1214305.27</v>
      </c>
      <c r="G15" s="276">
        <v>1214305.27</v>
      </c>
      <c r="H15" s="277">
        <v>122</v>
      </c>
      <c r="I15" s="278"/>
      <c r="J15" s="276">
        <v>1</v>
      </c>
      <c r="K15" s="274"/>
    </row>
    <row r="16" spans="1:11" ht="22.5" customHeight="1" x14ac:dyDescent="0.2">
      <c r="A16" s="462" t="s">
        <v>172</v>
      </c>
      <c r="B16" s="463"/>
      <c r="C16" s="275" t="s">
        <v>104</v>
      </c>
      <c r="D16" s="276">
        <v>0</v>
      </c>
      <c r="E16" s="276">
        <v>0</v>
      </c>
      <c r="F16" s="276">
        <v>0</v>
      </c>
      <c r="G16" s="276">
        <v>0</v>
      </c>
      <c r="H16" s="277">
        <v>0</v>
      </c>
      <c r="I16" s="278"/>
      <c r="J16" s="276">
        <v>0</v>
      </c>
      <c r="K16" s="274"/>
    </row>
  </sheetData>
  <mergeCells count="16">
    <mergeCell ref="A6:B6"/>
    <mergeCell ref="B2:H2"/>
    <mergeCell ref="A4:B4"/>
    <mergeCell ref="H4:I4"/>
    <mergeCell ref="A5:B5"/>
    <mergeCell ref="H5:I5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C20" sqref="C20"/>
    </sheetView>
  </sheetViews>
  <sheetFormatPr defaultRowHeight="12.75" x14ac:dyDescent="0.2"/>
  <cols>
    <col min="1" max="1" width="5.7109375" style="228" customWidth="1"/>
    <col min="2" max="2" width="28.140625" style="228" customWidth="1"/>
    <col min="3" max="3" width="41.5703125" style="228" customWidth="1"/>
    <col min="4" max="16384" width="9.140625" style="228"/>
  </cols>
  <sheetData>
    <row r="1" spans="1:3" ht="63.75" thickBot="1" x14ac:dyDescent="0.25">
      <c r="A1" s="226" t="s">
        <v>1</v>
      </c>
      <c r="B1" s="226" t="s">
        <v>2</v>
      </c>
      <c r="C1" s="227" t="s">
        <v>203</v>
      </c>
    </row>
    <row r="2" spans="1:3" ht="27.95" customHeight="1" thickTop="1" x14ac:dyDescent="0.2">
      <c r="A2" s="229">
        <v>1</v>
      </c>
      <c r="B2" s="160" t="s">
        <v>75</v>
      </c>
      <c r="C2" s="210">
        <v>13034</v>
      </c>
    </row>
    <row r="3" spans="1:3" ht="27.95" customHeight="1" x14ac:dyDescent="0.2">
      <c r="A3" s="231">
        <v>2</v>
      </c>
      <c r="B3" s="138" t="s">
        <v>74</v>
      </c>
      <c r="C3" s="213">
        <v>10181</v>
      </c>
    </row>
    <row r="4" spans="1:3" ht="27.95" customHeight="1" x14ac:dyDescent="0.2">
      <c r="A4" s="233">
        <v>3</v>
      </c>
      <c r="B4" s="135" t="s">
        <v>73</v>
      </c>
      <c r="C4" s="144">
        <v>21566</v>
      </c>
    </row>
    <row r="5" spans="1:3" ht="27.95" customHeight="1" x14ac:dyDescent="0.2">
      <c r="A5" s="231">
        <v>4</v>
      </c>
      <c r="B5" s="138" t="s">
        <v>72</v>
      </c>
      <c r="C5" s="213">
        <v>69575</v>
      </c>
    </row>
    <row r="6" spans="1:3" ht="27.95" customHeight="1" x14ac:dyDescent="0.2">
      <c r="A6" s="233">
        <v>5</v>
      </c>
      <c r="B6" s="135" t="s">
        <v>71</v>
      </c>
      <c r="C6" s="144">
        <v>39943</v>
      </c>
    </row>
    <row r="7" spans="1:3" ht="27.95" customHeight="1" x14ac:dyDescent="0.2">
      <c r="A7" s="231">
        <v>6</v>
      </c>
      <c r="B7" s="138" t="s">
        <v>10</v>
      </c>
      <c r="C7" s="213">
        <v>48882</v>
      </c>
    </row>
    <row r="8" spans="1:3" ht="27.95" customHeight="1" x14ac:dyDescent="0.2">
      <c r="A8" s="233">
        <v>7</v>
      </c>
      <c r="B8" s="135" t="s">
        <v>11</v>
      </c>
      <c r="C8" s="144">
        <v>18714</v>
      </c>
    </row>
    <row r="9" spans="1:3" ht="27.95" customHeight="1" x14ac:dyDescent="0.2">
      <c r="A9" s="231">
        <v>8</v>
      </c>
      <c r="B9" s="138" t="s">
        <v>12</v>
      </c>
      <c r="C9" s="213">
        <v>15555</v>
      </c>
    </row>
    <row r="10" spans="1:3" ht="27.95" customHeight="1" x14ac:dyDescent="0.2">
      <c r="A10" s="233">
        <v>9</v>
      </c>
      <c r="B10" s="135" t="s">
        <v>13</v>
      </c>
      <c r="C10" s="144">
        <v>21017</v>
      </c>
    </row>
    <row r="11" spans="1:3" ht="27.95" customHeight="1" x14ac:dyDescent="0.2">
      <c r="A11" s="231">
        <v>10</v>
      </c>
      <c r="B11" s="138" t="s">
        <v>14</v>
      </c>
      <c r="C11" s="213">
        <v>7825</v>
      </c>
    </row>
    <row r="12" spans="1:3" ht="27.95" customHeight="1" x14ac:dyDescent="0.2">
      <c r="A12" s="233">
        <v>11</v>
      </c>
      <c r="B12" s="135" t="s">
        <v>15</v>
      </c>
      <c r="C12" s="144">
        <v>15300</v>
      </c>
    </row>
    <row r="13" spans="1:3" ht="27.95" customHeight="1" x14ac:dyDescent="0.2">
      <c r="A13" s="231">
        <v>12</v>
      </c>
      <c r="B13" s="138" t="s">
        <v>16</v>
      </c>
      <c r="C13" s="213">
        <v>17883</v>
      </c>
    </row>
    <row r="14" spans="1:3" ht="27.95" customHeight="1" x14ac:dyDescent="0.2">
      <c r="A14" s="233">
        <v>13</v>
      </c>
      <c r="B14" s="135" t="s">
        <v>17</v>
      </c>
      <c r="C14" s="144">
        <v>8808</v>
      </c>
    </row>
    <row r="15" spans="1:3" ht="27.95" customHeight="1" x14ac:dyDescent="0.2">
      <c r="A15" s="231">
        <v>14</v>
      </c>
      <c r="B15" s="138" t="s">
        <v>18</v>
      </c>
      <c r="C15" s="213">
        <v>14855</v>
      </c>
    </row>
    <row r="16" spans="1:3" ht="27.95" customHeight="1" x14ac:dyDescent="0.2">
      <c r="A16" s="233">
        <v>15</v>
      </c>
      <c r="B16" s="135" t="s">
        <v>19</v>
      </c>
      <c r="C16" s="144">
        <v>11894</v>
      </c>
    </row>
    <row r="17" spans="1:3" ht="27.95" customHeight="1" x14ac:dyDescent="0.2">
      <c r="A17" s="231">
        <v>16</v>
      </c>
      <c r="B17" s="138" t="s">
        <v>20</v>
      </c>
      <c r="C17" s="213">
        <v>16537</v>
      </c>
    </row>
    <row r="18" spans="1:3" ht="27.95" customHeight="1" x14ac:dyDescent="0.2">
      <c r="A18" s="233">
        <v>17</v>
      </c>
      <c r="B18" s="135" t="s">
        <v>21</v>
      </c>
      <c r="C18" s="144">
        <v>19260</v>
      </c>
    </row>
    <row r="19" spans="1:3" ht="27.95" customHeight="1" x14ac:dyDescent="0.2">
      <c r="A19" s="235">
        <v>18</v>
      </c>
      <c r="B19" s="236" t="s">
        <v>22</v>
      </c>
      <c r="C19" s="279">
        <v>24754</v>
      </c>
    </row>
    <row r="20" spans="1:3" ht="32.25" customHeight="1" x14ac:dyDescent="0.2">
      <c r="A20" s="323" t="s">
        <v>23</v>
      </c>
      <c r="B20" s="324"/>
      <c r="C20" s="140">
        <v>392503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zoomScaleSheetLayoutView="100" workbookViewId="0">
      <selection activeCell="F2" sqref="F2:F4"/>
    </sheetView>
  </sheetViews>
  <sheetFormatPr defaultRowHeight="18.75" x14ac:dyDescent="0.3"/>
  <cols>
    <col min="1" max="1" width="3.7109375" style="484" customWidth="1"/>
    <col min="2" max="2" width="26" style="484" customWidth="1"/>
    <col min="3" max="3" width="19.5703125" style="484" customWidth="1"/>
    <col min="4" max="4" width="20" style="485" customWidth="1"/>
    <col min="5" max="5" width="20.28515625" style="486" customWidth="1"/>
    <col min="6" max="6" width="20.85546875" style="485" customWidth="1"/>
    <col min="7" max="10" width="9.140625" style="484" customWidth="1"/>
    <col min="11" max="16384" width="9.140625" style="484"/>
  </cols>
  <sheetData>
    <row r="1" spans="1:6" ht="64.5" customHeight="1" x14ac:dyDescent="0.3">
      <c r="A1" s="313" t="s">
        <v>307</v>
      </c>
      <c r="B1" s="313"/>
      <c r="C1" s="313"/>
      <c r="D1" s="313"/>
      <c r="E1" s="313"/>
      <c r="F1" s="313"/>
    </row>
    <row r="2" spans="1:6" ht="18.75" customHeight="1" x14ac:dyDescent="0.3">
      <c r="A2" s="405" t="s">
        <v>1</v>
      </c>
      <c r="B2" s="496" t="s">
        <v>2</v>
      </c>
      <c r="C2" s="405" t="s">
        <v>306</v>
      </c>
      <c r="D2" s="405" t="s">
        <v>305</v>
      </c>
      <c r="E2" s="405" t="s">
        <v>304</v>
      </c>
      <c r="F2" s="405" t="s">
        <v>303</v>
      </c>
    </row>
    <row r="3" spans="1:6" ht="18.75" customHeight="1" x14ac:dyDescent="0.3">
      <c r="A3" s="405"/>
      <c r="B3" s="496"/>
      <c r="C3" s="405"/>
      <c r="D3" s="405"/>
      <c r="E3" s="405"/>
      <c r="F3" s="405"/>
    </row>
    <row r="4" spans="1:6" ht="51" customHeight="1" x14ac:dyDescent="0.3">
      <c r="A4" s="405"/>
      <c r="B4" s="496"/>
      <c r="C4" s="405"/>
      <c r="D4" s="405"/>
      <c r="E4" s="405"/>
      <c r="F4" s="405"/>
    </row>
    <row r="5" spans="1:6" x14ac:dyDescent="0.3">
      <c r="A5" s="495">
        <v>1</v>
      </c>
      <c r="B5" s="170" t="s">
        <v>75</v>
      </c>
      <c r="C5" s="171" t="s">
        <v>302</v>
      </c>
      <c r="D5" s="171">
        <v>777</v>
      </c>
      <c r="E5" s="171" t="s">
        <v>301</v>
      </c>
      <c r="F5" s="171">
        <v>966</v>
      </c>
    </row>
    <row r="6" spans="1:6" x14ac:dyDescent="0.3">
      <c r="A6" s="493">
        <v>2</v>
      </c>
      <c r="B6" s="174" t="s">
        <v>74</v>
      </c>
      <c r="C6" s="175" t="s">
        <v>300</v>
      </c>
      <c r="D6" s="175">
        <v>966</v>
      </c>
      <c r="E6" s="175" t="s">
        <v>299</v>
      </c>
      <c r="F6" s="175">
        <v>1179</v>
      </c>
    </row>
    <row r="7" spans="1:6" x14ac:dyDescent="0.3">
      <c r="A7" s="494">
        <v>3</v>
      </c>
      <c r="B7" s="177" t="s">
        <v>73</v>
      </c>
      <c r="C7" s="178" t="s">
        <v>298</v>
      </c>
      <c r="D7" s="178">
        <v>1394</v>
      </c>
      <c r="E7" s="178" t="s">
        <v>297</v>
      </c>
      <c r="F7" s="178">
        <v>1751</v>
      </c>
    </row>
    <row r="8" spans="1:6" x14ac:dyDescent="0.3">
      <c r="A8" s="493">
        <v>4</v>
      </c>
      <c r="B8" s="174" t="s">
        <v>72</v>
      </c>
      <c r="C8" s="175" t="s">
        <v>296</v>
      </c>
      <c r="D8" s="175">
        <v>5306</v>
      </c>
      <c r="E8" s="175" t="s">
        <v>295</v>
      </c>
      <c r="F8" s="175">
        <v>6843</v>
      </c>
    </row>
    <row r="9" spans="1:6" x14ac:dyDescent="0.3">
      <c r="A9" s="494">
        <v>5</v>
      </c>
      <c r="B9" s="177" t="s">
        <v>71</v>
      </c>
      <c r="C9" s="178" t="s">
        <v>294</v>
      </c>
      <c r="D9" s="178">
        <v>2692</v>
      </c>
      <c r="E9" s="178" t="s">
        <v>293</v>
      </c>
      <c r="F9" s="178">
        <v>3382</v>
      </c>
    </row>
    <row r="10" spans="1:6" x14ac:dyDescent="0.3">
      <c r="A10" s="493">
        <v>6</v>
      </c>
      <c r="B10" s="174" t="s">
        <v>10</v>
      </c>
      <c r="C10" s="175" t="s">
        <v>292</v>
      </c>
      <c r="D10" s="175">
        <v>3307</v>
      </c>
      <c r="E10" s="175" t="s">
        <v>291</v>
      </c>
      <c r="F10" s="175">
        <v>4151</v>
      </c>
    </row>
    <row r="11" spans="1:6" x14ac:dyDescent="0.3">
      <c r="A11" s="494">
        <v>7</v>
      </c>
      <c r="B11" s="177" t="s">
        <v>11</v>
      </c>
      <c r="C11" s="171" t="s">
        <v>290</v>
      </c>
      <c r="D11" s="171">
        <v>1155</v>
      </c>
      <c r="E11" s="171" t="s">
        <v>289</v>
      </c>
      <c r="F11" s="171">
        <v>1429</v>
      </c>
    </row>
    <row r="12" spans="1:6" x14ac:dyDescent="0.3">
      <c r="A12" s="493">
        <v>8</v>
      </c>
      <c r="B12" s="174" t="s">
        <v>12</v>
      </c>
      <c r="C12" s="175" t="s">
        <v>288</v>
      </c>
      <c r="D12" s="175">
        <v>1206</v>
      </c>
      <c r="E12" s="175" t="s">
        <v>287</v>
      </c>
      <c r="F12" s="175">
        <v>1402</v>
      </c>
    </row>
    <row r="13" spans="1:6" x14ac:dyDescent="0.3">
      <c r="A13" s="494">
        <v>9</v>
      </c>
      <c r="B13" s="177" t="s">
        <v>13</v>
      </c>
      <c r="C13" s="178" t="s">
        <v>286</v>
      </c>
      <c r="D13" s="178">
        <v>1480</v>
      </c>
      <c r="E13" s="178" t="s">
        <v>285</v>
      </c>
      <c r="F13" s="178">
        <v>1943</v>
      </c>
    </row>
    <row r="14" spans="1:6" x14ac:dyDescent="0.3">
      <c r="A14" s="493">
        <v>10</v>
      </c>
      <c r="B14" s="174" t="s">
        <v>14</v>
      </c>
      <c r="C14" s="175" t="s">
        <v>284</v>
      </c>
      <c r="D14" s="175">
        <v>548</v>
      </c>
      <c r="E14" s="175" t="s">
        <v>283</v>
      </c>
      <c r="F14" s="175">
        <v>654</v>
      </c>
    </row>
    <row r="15" spans="1:6" x14ac:dyDescent="0.3">
      <c r="A15" s="494">
        <v>11</v>
      </c>
      <c r="B15" s="177" t="s">
        <v>15</v>
      </c>
      <c r="C15" s="178" t="s">
        <v>282</v>
      </c>
      <c r="D15" s="178">
        <v>1295</v>
      </c>
      <c r="E15" s="178" t="s">
        <v>281</v>
      </c>
      <c r="F15" s="178">
        <v>1740</v>
      </c>
    </row>
    <row r="16" spans="1:6" x14ac:dyDescent="0.3">
      <c r="A16" s="493">
        <v>12</v>
      </c>
      <c r="B16" s="174" t="s">
        <v>16</v>
      </c>
      <c r="C16" s="175" t="s">
        <v>280</v>
      </c>
      <c r="D16" s="175">
        <v>843</v>
      </c>
      <c r="E16" s="175" t="s">
        <v>279</v>
      </c>
      <c r="F16" s="175">
        <v>1128</v>
      </c>
    </row>
    <row r="17" spans="1:6" x14ac:dyDescent="0.3">
      <c r="A17" s="494">
        <v>13</v>
      </c>
      <c r="B17" s="177" t="s">
        <v>17</v>
      </c>
      <c r="C17" s="178" t="s">
        <v>278</v>
      </c>
      <c r="D17" s="178">
        <v>607</v>
      </c>
      <c r="E17" s="178" t="s">
        <v>277</v>
      </c>
      <c r="F17" s="178">
        <v>795</v>
      </c>
    </row>
    <row r="18" spans="1:6" x14ac:dyDescent="0.3">
      <c r="A18" s="493">
        <v>14</v>
      </c>
      <c r="B18" s="174" t="s">
        <v>18</v>
      </c>
      <c r="C18" s="175" t="s">
        <v>276</v>
      </c>
      <c r="D18" s="175">
        <v>1367</v>
      </c>
      <c r="E18" s="175" t="s">
        <v>275</v>
      </c>
      <c r="F18" s="175">
        <v>1669</v>
      </c>
    </row>
    <row r="19" spans="1:6" x14ac:dyDescent="0.3">
      <c r="A19" s="493">
        <v>15</v>
      </c>
      <c r="B19" s="177" t="s">
        <v>19</v>
      </c>
      <c r="C19" s="178" t="s">
        <v>274</v>
      </c>
      <c r="D19" s="178">
        <v>711</v>
      </c>
      <c r="E19" s="178" t="s">
        <v>273</v>
      </c>
      <c r="F19" s="178">
        <v>887</v>
      </c>
    </row>
    <row r="20" spans="1:6" x14ac:dyDescent="0.3">
      <c r="A20" s="493">
        <v>16</v>
      </c>
      <c r="B20" s="174" t="s">
        <v>20</v>
      </c>
      <c r="C20" s="175" t="s">
        <v>272</v>
      </c>
      <c r="D20" s="175">
        <v>847</v>
      </c>
      <c r="E20" s="175" t="s">
        <v>271</v>
      </c>
      <c r="F20" s="175">
        <v>1039</v>
      </c>
    </row>
    <row r="21" spans="1:6" x14ac:dyDescent="0.3">
      <c r="A21" s="494">
        <v>17</v>
      </c>
      <c r="B21" s="177" t="s">
        <v>21</v>
      </c>
      <c r="C21" s="178" t="s">
        <v>270</v>
      </c>
      <c r="D21" s="178">
        <v>1171</v>
      </c>
      <c r="E21" s="178" t="s">
        <v>269</v>
      </c>
      <c r="F21" s="178">
        <v>1479</v>
      </c>
    </row>
    <row r="22" spans="1:6" x14ac:dyDescent="0.3">
      <c r="A22" s="493">
        <v>18</v>
      </c>
      <c r="B22" s="174" t="s">
        <v>22</v>
      </c>
      <c r="C22" s="492" t="s">
        <v>268</v>
      </c>
      <c r="D22" s="492">
        <v>1832</v>
      </c>
      <c r="E22" s="492" t="s">
        <v>267</v>
      </c>
      <c r="F22" s="492">
        <v>2278</v>
      </c>
    </row>
    <row r="23" spans="1:6" x14ac:dyDescent="0.3">
      <c r="A23" s="491" t="s">
        <v>23</v>
      </c>
      <c r="B23" s="490"/>
      <c r="C23" s="489">
        <v>8834</v>
      </c>
      <c r="D23" s="488">
        <f>SUM(D5:D22)</f>
        <v>27504</v>
      </c>
      <c r="E23" s="489">
        <v>11176</v>
      </c>
      <c r="F23" s="488">
        <f>SUM(F5:F22)</f>
        <v>34715</v>
      </c>
    </row>
    <row r="24" spans="1:6" x14ac:dyDescent="0.3">
      <c r="A24" s="485"/>
      <c r="B24" s="485"/>
      <c r="C24" s="485"/>
      <c r="E24" s="487"/>
    </row>
    <row r="25" spans="1:6" x14ac:dyDescent="0.3">
      <c r="C25" s="487"/>
      <c r="D25" s="487"/>
      <c r="E25" s="487"/>
      <c r="F25" s="487"/>
    </row>
  </sheetData>
  <mergeCells count="8"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>
      <selection activeCell="H25" sqref="H25"/>
    </sheetView>
  </sheetViews>
  <sheetFormatPr defaultColWidth="9.140625" defaultRowHeight="18.75" x14ac:dyDescent="0.3"/>
  <cols>
    <col min="1" max="1" width="4.42578125" style="469" customWidth="1"/>
    <col min="2" max="2" width="26.7109375" style="469" customWidth="1"/>
    <col min="3" max="3" width="15.42578125" style="470" customWidth="1"/>
    <col min="4" max="4" width="11.7109375" style="470" customWidth="1"/>
    <col min="5" max="5" width="9.28515625" style="470" customWidth="1"/>
    <col min="6" max="6" width="9.7109375" style="470" customWidth="1"/>
    <col min="7" max="8" width="9" style="470" customWidth="1"/>
    <col min="9" max="9" width="10.7109375" style="469" customWidth="1"/>
    <col min="10" max="10" width="11.28515625" style="469" customWidth="1"/>
    <col min="11" max="11" width="9.42578125" style="469" customWidth="1"/>
    <col min="12" max="12" width="9.140625" style="469" bestFit="1" customWidth="1"/>
    <col min="13" max="14" width="9.7109375" style="469" customWidth="1"/>
    <col min="15" max="15" width="15.7109375" style="469" customWidth="1"/>
    <col min="16" max="16" width="14.28515625" style="469" customWidth="1"/>
    <col min="17" max="16384" width="9.140625" style="469"/>
  </cols>
  <sheetData>
    <row r="1" spans="1:15" ht="35.25" customHeight="1" x14ac:dyDescent="0.3">
      <c r="A1" s="483" t="s">
        <v>266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spans="1:15" ht="19.5" customHeight="1" x14ac:dyDescent="0.3">
      <c r="A2" s="479" t="s">
        <v>1</v>
      </c>
      <c r="B2" s="479" t="s">
        <v>265</v>
      </c>
      <c r="C2" s="479" t="s">
        <v>264</v>
      </c>
      <c r="D2" s="482" t="s">
        <v>263</v>
      </c>
      <c r="E2" s="481"/>
      <c r="F2" s="481"/>
      <c r="G2" s="481"/>
      <c r="H2" s="481"/>
      <c r="I2" s="481"/>
      <c r="J2" s="481"/>
      <c r="K2" s="481"/>
      <c r="L2" s="481"/>
      <c r="M2" s="481"/>
      <c r="N2" s="480"/>
      <c r="O2" s="428" t="s">
        <v>262</v>
      </c>
    </row>
    <row r="3" spans="1:15" ht="35.25" customHeight="1" x14ac:dyDescent="0.3">
      <c r="A3" s="479"/>
      <c r="B3" s="479"/>
      <c r="C3" s="479"/>
      <c r="D3" s="478" t="s">
        <v>261</v>
      </c>
      <c r="E3" s="478" t="s">
        <v>260</v>
      </c>
      <c r="F3" s="478" t="s">
        <v>259</v>
      </c>
      <c r="G3" s="478" t="s">
        <v>258</v>
      </c>
      <c r="H3" s="478" t="s">
        <v>257</v>
      </c>
      <c r="I3" s="478" t="s">
        <v>256</v>
      </c>
      <c r="J3" s="478" t="s">
        <v>255</v>
      </c>
      <c r="K3" s="478" t="s">
        <v>254</v>
      </c>
      <c r="L3" s="478" t="s">
        <v>253</v>
      </c>
      <c r="M3" s="478" t="s">
        <v>252</v>
      </c>
      <c r="N3" s="478" t="s">
        <v>251</v>
      </c>
      <c r="O3" s="428"/>
    </row>
    <row r="4" spans="1:15" ht="22.5" customHeight="1" x14ac:dyDescent="0.3">
      <c r="A4" s="78">
        <v>1</v>
      </c>
      <c r="B4" s="85" t="s">
        <v>75</v>
      </c>
      <c r="C4" s="477">
        <v>777</v>
      </c>
      <c r="D4" s="78">
        <v>572</v>
      </c>
      <c r="E4" s="78">
        <v>143</v>
      </c>
      <c r="F4" s="78">
        <v>43</v>
      </c>
      <c r="G4" s="78">
        <v>11</v>
      </c>
      <c r="H4" s="78">
        <v>6</v>
      </c>
      <c r="I4" s="78">
        <v>1</v>
      </c>
      <c r="J4" s="78">
        <v>1</v>
      </c>
      <c r="K4" s="78">
        <v>0</v>
      </c>
      <c r="L4" s="78">
        <v>0</v>
      </c>
      <c r="M4" s="78">
        <v>0</v>
      </c>
      <c r="N4" s="78">
        <v>0</v>
      </c>
      <c r="O4" s="477">
        <v>2628</v>
      </c>
    </row>
    <row r="5" spans="1:15" ht="22.5" customHeight="1" x14ac:dyDescent="0.3">
      <c r="A5" s="74">
        <v>2</v>
      </c>
      <c r="B5" s="91" t="s">
        <v>74</v>
      </c>
      <c r="C5" s="476">
        <v>962</v>
      </c>
      <c r="D5" s="74">
        <v>689</v>
      </c>
      <c r="E5" s="74">
        <v>200</v>
      </c>
      <c r="F5" s="74">
        <v>44</v>
      </c>
      <c r="G5" s="74">
        <v>16</v>
      </c>
      <c r="H5" s="74">
        <v>9</v>
      </c>
      <c r="I5" s="74">
        <v>2</v>
      </c>
      <c r="J5" s="74">
        <v>1</v>
      </c>
      <c r="K5" s="74">
        <v>0</v>
      </c>
      <c r="L5" s="74">
        <v>1</v>
      </c>
      <c r="M5" s="74">
        <v>0</v>
      </c>
      <c r="N5" s="74">
        <v>0</v>
      </c>
      <c r="O5" s="476">
        <v>3282</v>
      </c>
    </row>
    <row r="6" spans="1:15" ht="22.5" customHeight="1" x14ac:dyDescent="0.3">
      <c r="A6" s="78">
        <v>3</v>
      </c>
      <c r="B6" s="85" t="s">
        <v>73</v>
      </c>
      <c r="C6" s="477">
        <v>1220</v>
      </c>
      <c r="D6" s="78">
        <v>941</v>
      </c>
      <c r="E6" s="78">
        <v>177</v>
      </c>
      <c r="F6" s="78">
        <v>68</v>
      </c>
      <c r="G6" s="78">
        <v>18</v>
      </c>
      <c r="H6" s="78">
        <v>11</v>
      </c>
      <c r="I6" s="78">
        <v>3</v>
      </c>
      <c r="J6" s="78">
        <v>1</v>
      </c>
      <c r="K6" s="78">
        <v>0</v>
      </c>
      <c r="L6" s="78">
        <v>0</v>
      </c>
      <c r="M6" s="78">
        <v>0</v>
      </c>
      <c r="N6" s="78">
        <v>0</v>
      </c>
      <c r="O6" s="477">
        <v>4115</v>
      </c>
    </row>
    <row r="7" spans="1:15" ht="22.5" customHeight="1" x14ac:dyDescent="0.3">
      <c r="A7" s="74">
        <v>4</v>
      </c>
      <c r="B7" s="91" t="s">
        <v>72</v>
      </c>
      <c r="C7" s="476">
        <v>2139</v>
      </c>
      <c r="D7" s="74">
        <v>1747</v>
      </c>
      <c r="E7" s="74">
        <v>300</v>
      </c>
      <c r="F7" s="74">
        <v>64</v>
      </c>
      <c r="G7" s="74">
        <v>19</v>
      </c>
      <c r="H7" s="74">
        <v>2</v>
      </c>
      <c r="I7" s="74">
        <v>6</v>
      </c>
      <c r="J7" s="74">
        <v>1</v>
      </c>
      <c r="K7" s="74">
        <v>0</v>
      </c>
      <c r="L7" s="74">
        <v>0</v>
      </c>
      <c r="M7" s="74">
        <v>0</v>
      </c>
      <c r="N7" s="74">
        <v>0</v>
      </c>
      <c r="O7" s="476">
        <v>6946</v>
      </c>
    </row>
    <row r="8" spans="1:15" ht="22.5" customHeight="1" x14ac:dyDescent="0.3">
      <c r="A8" s="78">
        <v>5</v>
      </c>
      <c r="B8" s="85" t="s">
        <v>71</v>
      </c>
      <c r="C8" s="477">
        <v>1695</v>
      </c>
      <c r="D8" s="78">
        <v>1359</v>
      </c>
      <c r="E8" s="78">
        <v>249</v>
      </c>
      <c r="F8" s="78">
        <v>58</v>
      </c>
      <c r="G8" s="78">
        <v>16</v>
      </c>
      <c r="H8" s="78">
        <v>9</v>
      </c>
      <c r="I8" s="78">
        <v>3</v>
      </c>
      <c r="J8" s="78">
        <v>0</v>
      </c>
      <c r="K8" s="78">
        <v>1</v>
      </c>
      <c r="L8" s="78">
        <v>0</v>
      </c>
      <c r="M8" s="78">
        <v>0</v>
      </c>
      <c r="N8" s="78">
        <v>0</v>
      </c>
      <c r="O8" s="477">
        <v>5556</v>
      </c>
    </row>
    <row r="9" spans="1:15" ht="22.5" customHeight="1" x14ac:dyDescent="0.3">
      <c r="A9" s="74">
        <v>6</v>
      </c>
      <c r="B9" s="91" t="s">
        <v>10</v>
      </c>
      <c r="C9" s="476">
        <v>2594</v>
      </c>
      <c r="D9" s="74">
        <v>1962</v>
      </c>
      <c r="E9" s="74">
        <v>440</v>
      </c>
      <c r="F9" s="74">
        <v>116</v>
      </c>
      <c r="G9" s="74">
        <v>38</v>
      </c>
      <c r="H9" s="74">
        <v>19</v>
      </c>
      <c r="I9" s="74">
        <v>9</v>
      </c>
      <c r="J9" s="74">
        <v>6</v>
      </c>
      <c r="K9" s="74">
        <v>3</v>
      </c>
      <c r="L9" s="74">
        <v>1</v>
      </c>
      <c r="M9" s="74">
        <v>0</v>
      </c>
      <c r="N9" s="74">
        <v>0</v>
      </c>
      <c r="O9" s="476">
        <v>8754</v>
      </c>
    </row>
    <row r="10" spans="1:15" ht="22.5" customHeight="1" x14ac:dyDescent="0.3">
      <c r="A10" s="78">
        <v>7</v>
      </c>
      <c r="B10" s="85" t="s">
        <v>11</v>
      </c>
      <c r="C10" s="477">
        <v>1195</v>
      </c>
      <c r="D10" s="78">
        <v>944</v>
      </c>
      <c r="E10" s="78">
        <v>176</v>
      </c>
      <c r="F10" s="78">
        <v>48</v>
      </c>
      <c r="G10" s="78">
        <v>19</v>
      </c>
      <c r="H10" s="78">
        <v>6</v>
      </c>
      <c r="I10" s="78">
        <v>2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477">
        <v>3948</v>
      </c>
    </row>
    <row r="11" spans="1:15" ht="22.5" customHeight="1" x14ac:dyDescent="0.3">
      <c r="A11" s="74">
        <v>8</v>
      </c>
      <c r="B11" s="91" t="s">
        <v>12</v>
      </c>
      <c r="C11" s="476">
        <v>739</v>
      </c>
      <c r="D11" s="74">
        <v>588</v>
      </c>
      <c r="E11" s="74">
        <v>111</v>
      </c>
      <c r="F11" s="74">
        <v>27</v>
      </c>
      <c r="G11" s="74">
        <v>8</v>
      </c>
      <c r="H11" s="74">
        <v>4</v>
      </c>
      <c r="I11" s="74">
        <v>0</v>
      </c>
      <c r="J11" s="74">
        <v>0</v>
      </c>
      <c r="K11" s="74">
        <v>1</v>
      </c>
      <c r="L11" s="74">
        <v>0</v>
      </c>
      <c r="M11" s="74">
        <v>0</v>
      </c>
      <c r="N11" s="74">
        <v>0</v>
      </c>
      <c r="O11" s="476">
        <v>2429</v>
      </c>
    </row>
    <row r="12" spans="1:15" ht="22.5" customHeight="1" x14ac:dyDescent="0.3">
      <c r="A12" s="78">
        <v>9</v>
      </c>
      <c r="B12" s="85" t="s">
        <v>13</v>
      </c>
      <c r="C12" s="477">
        <v>1104</v>
      </c>
      <c r="D12" s="78">
        <v>849</v>
      </c>
      <c r="E12" s="78">
        <v>189</v>
      </c>
      <c r="F12" s="78">
        <v>44</v>
      </c>
      <c r="G12" s="78">
        <v>15</v>
      </c>
      <c r="H12" s="78">
        <v>5</v>
      </c>
      <c r="I12" s="78">
        <v>1</v>
      </c>
      <c r="J12" s="78">
        <v>1</v>
      </c>
      <c r="K12" s="78">
        <v>0</v>
      </c>
      <c r="L12" s="78">
        <v>0</v>
      </c>
      <c r="M12" s="78">
        <v>0</v>
      </c>
      <c r="N12" s="78">
        <v>0</v>
      </c>
      <c r="O12" s="477">
        <v>3665</v>
      </c>
    </row>
    <row r="13" spans="1:15" ht="22.5" customHeight="1" x14ac:dyDescent="0.3">
      <c r="A13" s="74">
        <v>10</v>
      </c>
      <c r="B13" s="91" t="s">
        <v>14</v>
      </c>
      <c r="C13" s="476">
        <v>610</v>
      </c>
      <c r="D13" s="74">
        <v>474</v>
      </c>
      <c r="E13" s="74">
        <v>101</v>
      </c>
      <c r="F13" s="74">
        <v>26</v>
      </c>
      <c r="G13" s="74">
        <v>2</v>
      </c>
      <c r="H13" s="74">
        <v>3</v>
      </c>
      <c r="I13" s="74">
        <v>4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476">
        <v>2021</v>
      </c>
    </row>
    <row r="14" spans="1:15" ht="22.5" customHeight="1" x14ac:dyDescent="0.3">
      <c r="A14" s="78">
        <v>11</v>
      </c>
      <c r="B14" s="85" t="s">
        <v>15</v>
      </c>
      <c r="C14" s="477">
        <v>1183</v>
      </c>
      <c r="D14" s="78">
        <v>922</v>
      </c>
      <c r="E14" s="78">
        <v>192</v>
      </c>
      <c r="F14" s="78">
        <v>46</v>
      </c>
      <c r="G14" s="78">
        <v>16</v>
      </c>
      <c r="H14" s="78">
        <v>2</v>
      </c>
      <c r="I14" s="78">
        <v>4</v>
      </c>
      <c r="J14" s="78">
        <v>0</v>
      </c>
      <c r="K14" s="78">
        <v>1</v>
      </c>
      <c r="L14" s="78">
        <v>0</v>
      </c>
      <c r="M14" s="78">
        <v>0</v>
      </c>
      <c r="N14" s="78">
        <v>0</v>
      </c>
      <c r="O14" s="477">
        <v>3916</v>
      </c>
    </row>
    <row r="15" spans="1:15" ht="22.5" customHeight="1" x14ac:dyDescent="0.3">
      <c r="A15" s="74">
        <v>12</v>
      </c>
      <c r="B15" s="91" t="s">
        <v>16</v>
      </c>
      <c r="C15" s="476">
        <v>876</v>
      </c>
      <c r="D15" s="74">
        <v>643</v>
      </c>
      <c r="E15" s="74">
        <v>148</v>
      </c>
      <c r="F15" s="74">
        <v>57</v>
      </c>
      <c r="G15" s="74">
        <v>18</v>
      </c>
      <c r="H15" s="74">
        <v>6</v>
      </c>
      <c r="I15" s="74">
        <v>4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476">
        <v>2988</v>
      </c>
    </row>
    <row r="16" spans="1:15" ht="22.5" customHeight="1" x14ac:dyDescent="0.3">
      <c r="A16" s="78">
        <v>13</v>
      </c>
      <c r="B16" s="85" t="s">
        <v>17</v>
      </c>
      <c r="C16" s="477">
        <v>654</v>
      </c>
      <c r="D16" s="78">
        <v>498</v>
      </c>
      <c r="E16" s="78">
        <v>107</v>
      </c>
      <c r="F16" s="78">
        <v>33</v>
      </c>
      <c r="G16" s="78">
        <v>8</v>
      </c>
      <c r="H16" s="78">
        <v>5</v>
      </c>
      <c r="I16" s="78">
        <v>1</v>
      </c>
      <c r="J16" s="78">
        <v>1</v>
      </c>
      <c r="K16" s="78">
        <v>0</v>
      </c>
      <c r="L16" s="78">
        <v>0</v>
      </c>
      <c r="M16" s="78">
        <v>0</v>
      </c>
      <c r="N16" s="78">
        <v>0</v>
      </c>
      <c r="O16" s="477">
        <v>2189</v>
      </c>
    </row>
    <row r="17" spans="1:15" ht="22.5" customHeight="1" x14ac:dyDescent="0.3">
      <c r="A17" s="74">
        <v>14</v>
      </c>
      <c r="B17" s="91" t="s">
        <v>18</v>
      </c>
      <c r="C17" s="476">
        <v>938</v>
      </c>
      <c r="D17" s="74">
        <v>709</v>
      </c>
      <c r="E17" s="74">
        <v>160</v>
      </c>
      <c r="F17" s="74">
        <v>48</v>
      </c>
      <c r="G17" s="74">
        <v>14</v>
      </c>
      <c r="H17" s="74">
        <v>3</v>
      </c>
      <c r="I17" s="74">
        <v>2</v>
      </c>
      <c r="J17" s="74">
        <v>1</v>
      </c>
      <c r="K17" s="74">
        <v>0</v>
      </c>
      <c r="L17" s="74">
        <v>0</v>
      </c>
      <c r="M17" s="74">
        <v>1</v>
      </c>
      <c r="N17" s="74">
        <v>0</v>
      </c>
      <c r="O17" s="476">
        <v>3149</v>
      </c>
    </row>
    <row r="18" spans="1:15" ht="22.5" customHeight="1" x14ac:dyDescent="0.3">
      <c r="A18" s="78">
        <v>15</v>
      </c>
      <c r="B18" s="85" t="s">
        <v>19</v>
      </c>
      <c r="C18" s="477">
        <v>949</v>
      </c>
      <c r="D18" s="78">
        <v>694</v>
      </c>
      <c r="E18" s="78">
        <v>178</v>
      </c>
      <c r="F18" s="78">
        <v>54</v>
      </c>
      <c r="G18" s="78">
        <v>17</v>
      </c>
      <c r="H18" s="78">
        <v>4</v>
      </c>
      <c r="I18" s="78">
        <v>0</v>
      </c>
      <c r="J18" s="78">
        <v>1</v>
      </c>
      <c r="K18" s="78">
        <v>1</v>
      </c>
      <c r="L18" s="78">
        <v>0</v>
      </c>
      <c r="M18" s="78">
        <v>0</v>
      </c>
      <c r="N18" s="78">
        <v>0</v>
      </c>
      <c r="O18" s="477">
        <v>3213</v>
      </c>
    </row>
    <row r="19" spans="1:15" ht="22.5" customHeight="1" x14ac:dyDescent="0.3">
      <c r="A19" s="74">
        <v>16</v>
      </c>
      <c r="B19" s="91" t="s">
        <v>20</v>
      </c>
      <c r="C19" s="476">
        <v>714</v>
      </c>
      <c r="D19" s="74">
        <v>557</v>
      </c>
      <c r="E19" s="74">
        <v>118</v>
      </c>
      <c r="F19" s="74">
        <v>24</v>
      </c>
      <c r="G19" s="74">
        <v>11</v>
      </c>
      <c r="H19" s="74">
        <v>3</v>
      </c>
      <c r="I19" s="74">
        <v>1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476">
        <v>2358</v>
      </c>
    </row>
    <row r="20" spans="1:15" ht="22.5" customHeight="1" x14ac:dyDescent="0.3">
      <c r="A20" s="78">
        <v>17</v>
      </c>
      <c r="B20" s="85" t="s">
        <v>21</v>
      </c>
      <c r="C20" s="477">
        <v>711</v>
      </c>
      <c r="D20" s="78">
        <v>563</v>
      </c>
      <c r="E20" s="78">
        <v>104</v>
      </c>
      <c r="F20" s="78">
        <v>32</v>
      </c>
      <c r="G20" s="78">
        <v>6</v>
      </c>
      <c r="H20" s="78">
        <v>3</v>
      </c>
      <c r="I20" s="78">
        <v>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477">
        <v>2340</v>
      </c>
    </row>
    <row r="21" spans="1:15" ht="22.5" customHeight="1" x14ac:dyDescent="0.3">
      <c r="A21" s="74">
        <v>18</v>
      </c>
      <c r="B21" s="91" t="s">
        <v>22</v>
      </c>
      <c r="C21" s="476">
        <v>1305</v>
      </c>
      <c r="D21" s="74">
        <v>977</v>
      </c>
      <c r="E21" s="74">
        <v>230</v>
      </c>
      <c r="F21" s="74">
        <v>67</v>
      </c>
      <c r="G21" s="74">
        <v>17</v>
      </c>
      <c r="H21" s="74">
        <v>7</v>
      </c>
      <c r="I21" s="74">
        <v>4</v>
      </c>
      <c r="J21" s="74">
        <v>1</v>
      </c>
      <c r="K21" s="74">
        <v>1</v>
      </c>
      <c r="L21" s="74">
        <v>1</v>
      </c>
      <c r="M21" s="74">
        <v>0</v>
      </c>
      <c r="N21" s="74">
        <v>0</v>
      </c>
      <c r="O21" s="476">
        <v>4399</v>
      </c>
    </row>
    <row r="22" spans="1:15" ht="30.75" customHeight="1" x14ac:dyDescent="0.3">
      <c r="A22" s="475" t="s">
        <v>23</v>
      </c>
      <c r="B22" s="474"/>
      <c r="C22" s="472">
        <v>20365</v>
      </c>
      <c r="D22" s="473">
        <v>15688</v>
      </c>
      <c r="E22" s="473">
        <v>3323</v>
      </c>
      <c r="F22" s="473">
        <v>899</v>
      </c>
      <c r="G22" s="473">
        <v>269</v>
      </c>
      <c r="H22" s="473">
        <v>107</v>
      </c>
      <c r="I22" s="473">
        <v>49</v>
      </c>
      <c r="J22" s="473">
        <v>15</v>
      </c>
      <c r="K22" s="473">
        <v>8</v>
      </c>
      <c r="L22" s="473">
        <v>3</v>
      </c>
      <c r="M22" s="473">
        <v>1</v>
      </c>
      <c r="N22" s="473">
        <f>SUM(N4:N21)</f>
        <v>0</v>
      </c>
      <c r="O22" s="472">
        <v>67896</v>
      </c>
    </row>
    <row r="23" spans="1:15" x14ac:dyDescent="0.3">
      <c r="I23" s="470"/>
      <c r="J23" s="470"/>
      <c r="K23" s="470"/>
      <c r="L23" s="470"/>
      <c r="M23" s="470"/>
      <c r="N23" s="470"/>
      <c r="O23" s="471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L21" r:id="rId1" display="Открыть картотеку"/>
    <hyperlink ref="K21" r:id="rId2" display="Открыть картотеку"/>
    <hyperlink ref="J21" r:id="rId3" display="Открыть картотеку"/>
    <hyperlink ref="I21" r:id="rId4" display="Открыть картотеку"/>
    <hyperlink ref="H21" r:id="rId5" display="Открыть картотеку"/>
    <hyperlink ref="G21" r:id="rId6" display="Открыть картотеку"/>
    <hyperlink ref="F21" r:id="rId7" display="Открыть картотеку"/>
    <hyperlink ref="E21" r:id="rId8" display="Открыть картотеку"/>
    <hyperlink ref="D21" r:id="rId9" display="Открыть картотеку"/>
    <hyperlink ref="C21" r:id="rId10" display="Открыть картотеку"/>
    <hyperlink ref="I20" r:id="rId11" display="Открыть картотеку"/>
    <hyperlink ref="H20" r:id="rId12" display="Открыть картотеку"/>
    <hyperlink ref="G20" r:id="rId13" display="Открыть картотеку"/>
    <hyperlink ref="F20" r:id="rId14" display="Открыть картотеку"/>
    <hyperlink ref="E20" r:id="rId15" display="Открыть картотеку"/>
    <hyperlink ref="D20" r:id="rId16" display="Открыть картотеку"/>
    <hyperlink ref="C20" r:id="rId17" display="Открыть картотеку"/>
    <hyperlink ref="I19" r:id="rId18" display="Открыть картотеку"/>
    <hyperlink ref="H19" r:id="rId19" display="Открыть картотеку"/>
    <hyperlink ref="G19" r:id="rId20" display="Открыть картотеку"/>
    <hyperlink ref="F19" r:id="rId21" display="Открыть картотеку"/>
    <hyperlink ref="E19" r:id="rId22" display="Открыть картотеку"/>
    <hyperlink ref="D19" r:id="rId23" display="Открыть картотеку"/>
    <hyperlink ref="C19" r:id="rId24" display="Открыть картотеку"/>
    <hyperlink ref="K18" r:id="rId25" display="Открыть картотеку"/>
    <hyperlink ref="J18" r:id="rId26" display="Открыть картотеку"/>
    <hyperlink ref="H18" r:id="rId27" display="Открыть картотеку"/>
    <hyperlink ref="G18" r:id="rId28" display="Открыть картотеку"/>
    <hyperlink ref="F18" r:id="rId29" display="Открыть картотеку"/>
    <hyperlink ref="E18" r:id="rId30" display="Открыть картотеку"/>
    <hyperlink ref="D18" r:id="rId31" display="Открыть картотеку"/>
    <hyperlink ref="C18" r:id="rId32" display="Открыть картотеку"/>
    <hyperlink ref="J17" r:id="rId33" display="Открыть картотеку"/>
    <hyperlink ref="I17" r:id="rId34" display="Открыть картотеку"/>
    <hyperlink ref="H17" r:id="rId35" display="Открыть картотеку"/>
    <hyperlink ref="G17" r:id="rId36" display="Открыть картотеку"/>
    <hyperlink ref="F17" r:id="rId37" display="Открыть картотеку"/>
    <hyperlink ref="E17" r:id="rId38" display="Открыть картотеку"/>
    <hyperlink ref="D17" r:id="rId39" display="Открыть картотеку"/>
    <hyperlink ref="C17" r:id="rId40" display="Открыть картотеку"/>
    <hyperlink ref="J16" r:id="rId41" display="Открыть картотеку"/>
    <hyperlink ref="H16" r:id="rId42" display="Открыть картотеку"/>
    <hyperlink ref="G16" r:id="rId43" display="Открыть картотеку"/>
    <hyperlink ref="F16" r:id="rId44" display="Открыть картотеку"/>
    <hyperlink ref="E16" r:id="rId45" display="Открыть картотеку"/>
    <hyperlink ref="D16" r:id="rId46" display="Открыть картотеку"/>
    <hyperlink ref="C16" r:id="rId47" display="Открыть картотеку"/>
    <hyperlink ref="I15" r:id="rId48" display="Открыть картотеку"/>
    <hyperlink ref="H15" r:id="rId49" display="Открыть картотеку"/>
    <hyperlink ref="G15" r:id="rId50" display="Открыть картотеку"/>
    <hyperlink ref="F15" r:id="rId51" display="Открыть картотеку"/>
    <hyperlink ref="E15" r:id="rId52" display="Открыть картотеку"/>
    <hyperlink ref="D15" r:id="rId53" display="Открыть картотеку"/>
    <hyperlink ref="C15" r:id="rId54" display="Открыть картотеку"/>
    <hyperlink ref="I14" r:id="rId55" display="Открыть картотеку"/>
    <hyperlink ref="G14" r:id="rId56" display="Открыть картотеку"/>
    <hyperlink ref="F14" r:id="rId57" display="Открыть картотеку"/>
    <hyperlink ref="E14" r:id="rId58" display="Открыть картотеку"/>
    <hyperlink ref="D14" r:id="rId59" display="Открыть картотеку"/>
    <hyperlink ref="C14" r:id="rId60" display="Открыть картотеку"/>
    <hyperlink ref="I13" r:id="rId61" display="Открыть картотеку"/>
    <hyperlink ref="H13" r:id="rId62" display="Открыть картотеку"/>
    <hyperlink ref="G13" r:id="rId63" display="Открыть картотеку"/>
    <hyperlink ref="F13" r:id="rId64" display="Открыть картотеку"/>
    <hyperlink ref="E13" r:id="rId65" display="Открыть картотеку"/>
    <hyperlink ref="D13" r:id="rId66" display="Открыть картотеку"/>
    <hyperlink ref="C13" r:id="rId67" display="Открыть картотеку"/>
    <hyperlink ref="I12" r:id="rId68" display="Открыть картотеку"/>
    <hyperlink ref="H12" r:id="rId69" display="Открыть картотеку"/>
    <hyperlink ref="G12" r:id="rId70" display="Открыть картотеку"/>
    <hyperlink ref="F12" r:id="rId71" display="Открыть картотеку"/>
    <hyperlink ref="E12" r:id="rId72" display="Открыть картотеку"/>
    <hyperlink ref="D12" r:id="rId73" display="Открыть картотеку"/>
    <hyperlink ref="C12" r:id="rId74" display="Открыть картотеку"/>
    <hyperlink ref="K11" r:id="rId75" display="Открыть картотеку"/>
    <hyperlink ref="H11" r:id="rId76" display="Открыть картотеку"/>
    <hyperlink ref="G11" r:id="rId77" display="Открыть картотеку"/>
    <hyperlink ref="F11" r:id="rId78" display="Открыть картотеку"/>
    <hyperlink ref="E11" r:id="rId79" display="Открыть картотеку"/>
    <hyperlink ref="D11" r:id="rId80" display="Открыть картотеку"/>
    <hyperlink ref="C11" r:id="rId81" display="Открыть картотеку"/>
    <hyperlink ref="I10" r:id="rId82" display="Открыть картотеку"/>
    <hyperlink ref="H10" r:id="rId83" display="Открыть картотеку"/>
    <hyperlink ref="G10" r:id="rId84" display="Открыть картотеку"/>
    <hyperlink ref="F10" r:id="rId85" display="Открыть картотеку"/>
    <hyperlink ref="E10" r:id="rId86" display="Открыть картотеку"/>
    <hyperlink ref="D10" r:id="rId87" display="Открыть картотеку"/>
    <hyperlink ref="C10" r:id="rId88" display="Открыть картотеку"/>
    <hyperlink ref="L9" r:id="rId89" display="Открыть картотеку"/>
    <hyperlink ref="K9" r:id="rId90" display="Открыть картотеку"/>
    <hyperlink ref="J9" r:id="rId91" display="Открыть картотеку"/>
    <hyperlink ref="I9" r:id="rId92" display="Открыть картотеку"/>
    <hyperlink ref="H9" r:id="rId93" display="Открыть картотеку"/>
    <hyperlink ref="G9" r:id="rId94" display="Открыть картотеку"/>
    <hyperlink ref="F9" r:id="rId95" display="Открыть картотеку"/>
    <hyperlink ref="E9" r:id="rId96" display="Открыть картотеку"/>
    <hyperlink ref="D9" r:id="rId97" display="Открыть картотеку"/>
    <hyperlink ref="C9" r:id="rId98" display="Открыть картотеку"/>
    <hyperlink ref="K8" r:id="rId99" display="Открыть картотеку"/>
    <hyperlink ref="I8" r:id="rId100" display="Открыть картотеку"/>
    <hyperlink ref="H8" r:id="rId101" display="Открыть картотеку"/>
    <hyperlink ref="G8" r:id="rId102" display="Открыть картотеку"/>
    <hyperlink ref="F8" r:id="rId103" display="Открыть картотеку"/>
    <hyperlink ref="E8" r:id="rId104" display="Открыть картотеку"/>
    <hyperlink ref="D8" r:id="rId105" display="Открыть картотеку"/>
    <hyperlink ref="C8" r:id="rId106" display="Открыть картотеку"/>
    <hyperlink ref="J7" r:id="rId107" display="Открыть картотеку"/>
    <hyperlink ref="I7" r:id="rId108" display="Открыть картотеку"/>
    <hyperlink ref="H7" r:id="rId109" display="Открыть картотеку"/>
    <hyperlink ref="G7" r:id="rId110" display="Открыть картотеку"/>
    <hyperlink ref="F7" r:id="rId111" display="Открыть картотеку"/>
    <hyperlink ref="E7" r:id="rId112" display="Открыть картотеку"/>
    <hyperlink ref="D7" r:id="rId113" display="Открыть картотеку"/>
    <hyperlink ref="C7" r:id="rId114" display="Открыть картотеку"/>
    <hyperlink ref="J6" r:id="rId115" display="Открыть картотеку"/>
    <hyperlink ref="I6" r:id="rId116" display="Открыть картотеку"/>
    <hyperlink ref="H6" r:id="rId117" display="Открыть картотеку"/>
    <hyperlink ref="G6" r:id="rId118" display="Открыть картотеку"/>
    <hyperlink ref="F6" r:id="rId119" display="Открыть картотеку"/>
    <hyperlink ref="E6" r:id="rId120" display="Открыть картотеку"/>
    <hyperlink ref="D6" r:id="rId121" display="Открыть картотеку"/>
    <hyperlink ref="C6" r:id="rId122" display="Открыть картотеку"/>
    <hyperlink ref="L5" r:id="rId123" display="Открыть картотеку"/>
    <hyperlink ref="J5" r:id="rId124" display="Открыть картотеку"/>
    <hyperlink ref="I5" r:id="rId125" display="Открыть картотеку"/>
    <hyperlink ref="H5" r:id="rId126" display="Открыть картотеку"/>
    <hyperlink ref="G5" r:id="rId127" display="Открыть картотеку"/>
    <hyperlink ref="F5" r:id="rId128" display="Открыть картотеку"/>
    <hyperlink ref="E5" r:id="rId129" display="Открыть картотеку"/>
    <hyperlink ref="D5" r:id="rId130" display="Открыть картотеку"/>
    <hyperlink ref="C5" r:id="rId131" display="Открыть картотеку"/>
    <hyperlink ref="J4" r:id="rId132" display="Открыть картотеку"/>
    <hyperlink ref="I4" r:id="rId133" display="Открыть картотеку"/>
    <hyperlink ref="H4" r:id="rId134" display="Открыть картотеку"/>
    <hyperlink ref="G4" r:id="rId135" display="Открыть картотеку"/>
    <hyperlink ref="F4" r:id="rId136" display="Открыть картотеку"/>
    <hyperlink ref="E4" r:id="rId137" display="Открыть картотеку"/>
    <hyperlink ref="D4" r:id="rId138" display="Открыть картотеку"/>
    <hyperlink ref="C4" r:id="rId139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4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13" zoomScaleNormal="100" workbookViewId="0">
      <selection activeCell="I42" sqref="I42"/>
    </sheetView>
  </sheetViews>
  <sheetFormatPr defaultRowHeight="15.75" x14ac:dyDescent="0.25"/>
  <cols>
    <col min="1" max="1" width="8.85546875" style="131" customWidth="1"/>
    <col min="2" max="2" width="21.42578125" style="131" bestFit="1" customWidth="1"/>
    <col min="3" max="3" width="14.42578125" style="131" customWidth="1"/>
    <col min="4" max="10" width="14.28515625" style="131" customWidth="1"/>
    <col min="11" max="16384" width="9.140625" style="131"/>
  </cols>
  <sheetData>
    <row r="1" spans="1:11" s="142" customFormat="1" ht="62.25" customHeight="1" x14ac:dyDescent="0.25">
      <c r="A1" s="312" t="s">
        <v>250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1" s="142" customFormat="1" ht="47.25" customHeight="1" x14ac:dyDescent="0.25">
      <c r="A2" s="143" t="s">
        <v>1</v>
      </c>
      <c r="B2" s="260" t="s">
        <v>2</v>
      </c>
      <c r="C2" s="311" t="s">
        <v>248</v>
      </c>
      <c r="D2" s="311"/>
      <c r="E2" s="311"/>
      <c r="F2" s="311"/>
      <c r="G2" s="311" t="s">
        <v>194</v>
      </c>
      <c r="H2" s="311"/>
      <c r="I2" s="311"/>
      <c r="J2" s="311"/>
    </row>
    <row r="3" spans="1:11" s="142" customFormat="1" x14ac:dyDescent="0.25">
      <c r="A3" s="143"/>
      <c r="B3" s="260"/>
      <c r="C3" s="260" t="s">
        <v>195</v>
      </c>
      <c r="D3" s="260" t="s">
        <v>196</v>
      </c>
      <c r="E3" s="260" t="s">
        <v>197</v>
      </c>
      <c r="F3" s="260" t="s">
        <v>198</v>
      </c>
      <c r="G3" s="260" t="s">
        <v>195</v>
      </c>
      <c r="H3" s="260" t="s">
        <v>196</v>
      </c>
      <c r="I3" s="260" t="s">
        <v>197</v>
      </c>
      <c r="J3" s="260" t="s">
        <v>198</v>
      </c>
    </row>
    <row r="4" spans="1:11" x14ac:dyDescent="0.25">
      <c r="A4" s="134">
        <v>1</v>
      </c>
      <c r="B4" s="135" t="s">
        <v>75</v>
      </c>
      <c r="C4" s="237">
        <v>8</v>
      </c>
      <c r="D4" s="237">
        <v>5</v>
      </c>
      <c r="E4" s="237"/>
      <c r="F4" s="237">
        <v>13</v>
      </c>
      <c r="G4" s="237">
        <v>41</v>
      </c>
      <c r="H4" s="237">
        <v>11</v>
      </c>
      <c r="I4" s="237"/>
      <c r="J4" s="237">
        <v>52</v>
      </c>
      <c r="K4" s="173"/>
    </row>
    <row r="5" spans="1:11" x14ac:dyDescent="0.25">
      <c r="A5" s="137">
        <v>2</v>
      </c>
      <c r="B5" s="138" t="s">
        <v>74</v>
      </c>
      <c r="C5" s="238">
        <v>3</v>
      </c>
      <c r="D5" s="238">
        <v>1</v>
      </c>
      <c r="E5" s="238"/>
      <c r="F5" s="238">
        <v>4</v>
      </c>
      <c r="G5" s="238">
        <v>18</v>
      </c>
      <c r="H5" s="238">
        <v>6</v>
      </c>
      <c r="I5" s="238">
        <v>3</v>
      </c>
      <c r="J5" s="238">
        <v>27</v>
      </c>
      <c r="K5" s="173"/>
    </row>
    <row r="6" spans="1:11" x14ac:dyDescent="0.25">
      <c r="A6" s="134">
        <v>3</v>
      </c>
      <c r="B6" s="135" t="s">
        <v>73</v>
      </c>
      <c r="C6" s="237">
        <v>11</v>
      </c>
      <c r="D6" s="237">
        <v>3</v>
      </c>
      <c r="E6" s="237"/>
      <c r="F6" s="237">
        <v>14</v>
      </c>
      <c r="G6" s="237">
        <v>47</v>
      </c>
      <c r="H6" s="237">
        <v>10</v>
      </c>
      <c r="I6" s="237"/>
      <c r="J6" s="237">
        <v>57</v>
      </c>
      <c r="K6" s="173"/>
    </row>
    <row r="7" spans="1:11" x14ac:dyDescent="0.25">
      <c r="A7" s="137">
        <v>4</v>
      </c>
      <c r="B7" s="138" t="s">
        <v>72</v>
      </c>
      <c r="C7" s="238">
        <v>26</v>
      </c>
      <c r="D7" s="238">
        <v>9</v>
      </c>
      <c r="E7" s="238"/>
      <c r="F7" s="238">
        <v>35</v>
      </c>
      <c r="G7" s="238">
        <v>112</v>
      </c>
      <c r="H7" s="238">
        <v>33</v>
      </c>
      <c r="I7" s="238">
        <v>5</v>
      </c>
      <c r="J7" s="238">
        <v>150</v>
      </c>
      <c r="K7" s="173"/>
    </row>
    <row r="8" spans="1:11" x14ac:dyDescent="0.25">
      <c r="A8" s="134">
        <v>5</v>
      </c>
      <c r="B8" s="135" t="s">
        <v>71</v>
      </c>
      <c r="C8" s="237">
        <v>19</v>
      </c>
      <c r="D8" s="237">
        <v>2</v>
      </c>
      <c r="E8" s="237"/>
      <c r="F8" s="237">
        <v>21</v>
      </c>
      <c r="G8" s="237">
        <v>96</v>
      </c>
      <c r="H8" s="237">
        <v>27</v>
      </c>
      <c r="I8" s="237">
        <v>3</v>
      </c>
      <c r="J8" s="237">
        <v>126</v>
      </c>
      <c r="K8" s="173"/>
    </row>
    <row r="9" spans="1:11" x14ac:dyDescent="0.25">
      <c r="A9" s="137">
        <v>6</v>
      </c>
      <c r="B9" s="138" t="s">
        <v>10</v>
      </c>
      <c r="C9" s="238">
        <v>11</v>
      </c>
      <c r="D9" s="238">
        <v>5</v>
      </c>
      <c r="E9" s="238"/>
      <c r="F9" s="238">
        <v>16</v>
      </c>
      <c r="G9" s="238">
        <v>108</v>
      </c>
      <c r="H9" s="238">
        <v>32</v>
      </c>
      <c r="I9" s="238">
        <v>4</v>
      </c>
      <c r="J9" s="238">
        <v>144</v>
      </c>
      <c r="K9" s="173"/>
    </row>
    <row r="10" spans="1:11" x14ac:dyDescent="0.25">
      <c r="A10" s="134">
        <v>7</v>
      </c>
      <c r="B10" s="135" t="s">
        <v>11</v>
      </c>
      <c r="C10" s="237">
        <v>6</v>
      </c>
      <c r="D10" s="237">
        <v>3</v>
      </c>
      <c r="E10" s="237">
        <v>1</v>
      </c>
      <c r="F10" s="237">
        <v>10</v>
      </c>
      <c r="G10" s="237">
        <v>29</v>
      </c>
      <c r="H10" s="237">
        <v>17</v>
      </c>
      <c r="I10" s="237">
        <v>1</v>
      </c>
      <c r="J10" s="237">
        <v>47</v>
      </c>
      <c r="K10" s="173"/>
    </row>
    <row r="11" spans="1:11" x14ac:dyDescent="0.25">
      <c r="A11" s="137">
        <v>8</v>
      </c>
      <c r="B11" s="138" t="s">
        <v>12</v>
      </c>
      <c r="C11" s="238">
        <v>7</v>
      </c>
      <c r="D11" s="238">
        <v>2</v>
      </c>
      <c r="E11" s="238"/>
      <c r="F11" s="238">
        <v>9</v>
      </c>
      <c r="G11" s="238">
        <v>30</v>
      </c>
      <c r="H11" s="238">
        <v>6</v>
      </c>
      <c r="I11" s="238"/>
      <c r="J11" s="238">
        <v>36</v>
      </c>
      <c r="K11" s="173"/>
    </row>
    <row r="12" spans="1:11" x14ac:dyDescent="0.25">
      <c r="A12" s="134">
        <v>9</v>
      </c>
      <c r="B12" s="135" t="s">
        <v>13</v>
      </c>
      <c r="C12" s="237">
        <v>9</v>
      </c>
      <c r="D12" s="237"/>
      <c r="E12" s="237">
        <v>1</v>
      </c>
      <c r="F12" s="237">
        <v>10</v>
      </c>
      <c r="G12" s="237">
        <v>45</v>
      </c>
      <c r="H12" s="237">
        <v>11</v>
      </c>
      <c r="I12" s="237">
        <v>2</v>
      </c>
      <c r="J12" s="237">
        <v>58</v>
      </c>
      <c r="K12" s="173"/>
    </row>
    <row r="13" spans="1:11" x14ac:dyDescent="0.25">
      <c r="A13" s="137">
        <v>10</v>
      </c>
      <c r="B13" s="138" t="s">
        <v>14</v>
      </c>
      <c r="C13" s="238">
        <v>3</v>
      </c>
      <c r="D13" s="238">
        <v>1</v>
      </c>
      <c r="E13" s="238"/>
      <c r="F13" s="238">
        <v>4</v>
      </c>
      <c r="G13" s="238">
        <v>14</v>
      </c>
      <c r="H13" s="238">
        <v>7</v>
      </c>
      <c r="I13" s="238">
        <v>1</v>
      </c>
      <c r="J13" s="238">
        <v>22</v>
      </c>
      <c r="K13" s="173"/>
    </row>
    <row r="14" spans="1:11" x14ac:dyDescent="0.25">
      <c r="A14" s="134">
        <v>11</v>
      </c>
      <c r="B14" s="135" t="s">
        <v>15</v>
      </c>
      <c r="C14" s="237">
        <v>5</v>
      </c>
      <c r="D14" s="237">
        <v>1</v>
      </c>
      <c r="E14" s="237"/>
      <c r="F14" s="237">
        <v>6</v>
      </c>
      <c r="G14" s="237">
        <v>26</v>
      </c>
      <c r="H14" s="237">
        <v>11</v>
      </c>
      <c r="I14" s="237">
        <v>1</v>
      </c>
      <c r="J14" s="237">
        <v>38</v>
      </c>
      <c r="K14" s="173"/>
    </row>
    <row r="15" spans="1:11" x14ac:dyDescent="0.25">
      <c r="A15" s="137">
        <v>12</v>
      </c>
      <c r="B15" s="138" t="s">
        <v>16</v>
      </c>
      <c r="C15" s="238">
        <v>2</v>
      </c>
      <c r="D15" s="238">
        <v>2</v>
      </c>
      <c r="E15" s="238"/>
      <c r="F15" s="238">
        <v>4</v>
      </c>
      <c r="G15" s="238">
        <v>36</v>
      </c>
      <c r="H15" s="238">
        <v>9</v>
      </c>
      <c r="I15" s="238">
        <v>2</v>
      </c>
      <c r="J15" s="238">
        <v>47</v>
      </c>
      <c r="K15" s="173"/>
    </row>
    <row r="16" spans="1:11" x14ac:dyDescent="0.25">
      <c r="A16" s="134">
        <v>13</v>
      </c>
      <c r="B16" s="135" t="s">
        <v>17</v>
      </c>
      <c r="C16" s="237">
        <v>2</v>
      </c>
      <c r="D16" s="237">
        <v>2</v>
      </c>
      <c r="E16" s="237"/>
      <c r="F16" s="237">
        <v>4</v>
      </c>
      <c r="G16" s="237">
        <v>17</v>
      </c>
      <c r="H16" s="237">
        <v>6</v>
      </c>
      <c r="I16" s="237">
        <v>2</v>
      </c>
      <c r="J16" s="237">
        <v>25</v>
      </c>
      <c r="K16" s="173"/>
    </row>
    <row r="17" spans="1:11" x14ac:dyDescent="0.25">
      <c r="A17" s="137">
        <v>14</v>
      </c>
      <c r="B17" s="138" t="s">
        <v>18</v>
      </c>
      <c r="C17" s="238">
        <v>2</v>
      </c>
      <c r="D17" s="238">
        <v>2</v>
      </c>
      <c r="E17" s="238"/>
      <c r="F17" s="238">
        <v>4</v>
      </c>
      <c r="G17" s="238">
        <v>29</v>
      </c>
      <c r="H17" s="238">
        <v>10</v>
      </c>
      <c r="I17" s="238">
        <v>1</v>
      </c>
      <c r="J17" s="238">
        <v>40</v>
      </c>
    </row>
    <row r="18" spans="1:11" x14ac:dyDescent="0.25">
      <c r="A18" s="134">
        <v>15</v>
      </c>
      <c r="B18" s="135" t="s">
        <v>19</v>
      </c>
      <c r="C18" s="237">
        <v>3</v>
      </c>
      <c r="D18" s="237">
        <v>2</v>
      </c>
      <c r="E18" s="237"/>
      <c r="F18" s="237">
        <v>5</v>
      </c>
      <c r="G18" s="237">
        <v>29</v>
      </c>
      <c r="H18" s="237">
        <v>6</v>
      </c>
      <c r="I18" s="237">
        <v>2</v>
      </c>
      <c r="J18" s="237">
        <v>37</v>
      </c>
    </row>
    <row r="19" spans="1:11" x14ac:dyDescent="0.25">
      <c r="A19" s="137">
        <v>16</v>
      </c>
      <c r="B19" s="138" t="s">
        <v>20</v>
      </c>
      <c r="C19" s="238">
        <v>6</v>
      </c>
      <c r="D19" s="238">
        <v>1</v>
      </c>
      <c r="E19" s="238"/>
      <c r="F19" s="238">
        <v>7</v>
      </c>
      <c r="G19" s="238">
        <v>26</v>
      </c>
      <c r="H19" s="238">
        <v>10</v>
      </c>
      <c r="I19" s="238"/>
      <c r="J19" s="238">
        <v>36</v>
      </c>
    </row>
    <row r="20" spans="1:11" x14ac:dyDescent="0.25">
      <c r="A20" s="134">
        <v>17</v>
      </c>
      <c r="B20" s="135" t="s">
        <v>21</v>
      </c>
      <c r="C20" s="237">
        <v>9</v>
      </c>
      <c r="D20" s="237">
        <v>1</v>
      </c>
      <c r="E20" s="237"/>
      <c r="F20" s="237">
        <v>10</v>
      </c>
      <c r="G20" s="237">
        <v>40</v>
      </c>
      <c r="H20" s="237">
        <v>10</v>
      </c>
      <c r="I20" s="237">
        <v>3</v>
      </c>
      <c r="J20" s="237">
        <v>53</v>
      </c>
    </row>
    <row r="21" spans="1:11" x14ac:dyDescent="0.25">
      <c r="A21" s="137">
        <v>18</v>
      </c>
      <c r="B21" s="138" t="s">
        <v>22</v>
      </c>
      <c r="C21" s="238">
        <v>10</v>
      </c>
      <c r="D21" s="238">
        <v>2</v>
      </c>
      <c r="E21" s="238"/>
      <c r="F21" s="238">
        <v>12</v>
      </c>
      <c r="G21" s="238">
        <v>49</v>
      </c>
      <c r="H21" s="238">
        <v>15</v>
      </c>
      <c r="I21" s="238">
        <v>1</v>
      </c>
      <c r="J21" s="238">
        <v>65</v>
      </c>
    </row>
    <row r="22" spans="1:11" x14ac:dyDescent="0.25">
      <c r="A22" s="310" t="s">
        <v>23</v>
      </c>
      <c r="B22" s="310"/>
      <c r="C22" s="146">
        <f t="shared" ref="C22:J22" si="0">SUM(C4:C21)</f>
        <v>142</v>
      </c>
      <c r="D22" s="146">
        <f t="shared" si="0"/>
        <v>44</v>
      </c>
      <c r="E22" s="146">
        <f t="shared" si="0"/>
        <v>2</v>
      </c>
      <c r="F22" s="264">
        <f t="shared" si="0"/>
        <v>188</v>
      </c>
      <c r="G22" s="146">
        <f t="shared" si="0"/>
        <v>792</v>
      </c>
      <c r="H22" s="146">
        <f t="shared" si="0"/>
        <v>237</v>
      </c>
      <c r="I22" s="146">
        <f t="shared" si="0"/>
        <v>31</v>
      </c>
      <c r="J22" s="264">
        <f t="shared" si="0"/>
        <v>1060</v>
      </c>
      <c r="K22" s="223"/>
    </row>
    <row r="23" spans="1:11" x14ac:dyDescent="0.25">
      <c r="A23" s="147"/>
      <c r="B23" s="147"/>
      <c r="C23" s="147"/>
      <c r="D23" s="147"/>
      <c r="E23" s="147"/>
      <c r="F23" s="147"/>
      <c r="G23" s="147"/>
      <c r="H23" s="147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opLeftCell="A13" zoomScaleNormal="100" workbookViewId="0">
      <selection activeCell="D25" sqref="D25"/>
    </sheetView>
  </sheetViews>
  <sheetFormatPr defaultRowHeight="15.75" x14ac:dyDescent="0.25"/>
  <cols>
    <col min="1" max="1" width="8.85546875" style="131" customWidth="1"/>
    <col min="2" max="2" width="21.42578125" style="131" bestFit="1" customWidth="1"/>
    <col min="3" max="3" width="25.5703125" style="131" customWidth="1"/>
    <col min="4" max="4" width="23.7109375" style="131" customWidth="1"/>
    <col min="5" max="16384" width="9.140625" style="131"/>
  </cols>
  <sheetData>
    <row r="1" spans="1:4" s="142" customFormat="1" ht="62.25" customHeight="1" x14ac:dyDescent="0.25">
      <c r="A1" s="313" t="s">
        <v>249</v>
      </c>
      <c r="B1" s="313"/>
      <c r="C1" s="313"/>
      <c r="D1" s="313"/>
    </row>
    <row r="2" spans="1:4" s="142" customFormat="1" ht="47.25" x14ac:dyDescent="0.25">
      <c r="A2" s="143" t="s">
        <v>1</v>
      </c>
      <c r="B2" s="260" t="s">
        <v>2</v>
      </c>
      <c r="C2" s="260" t="s">
        <v>248</v>
      </c>
      <c r="D2" s="260" t="s">
        <v>142</v>
      </c>
    </row>
    <row r="3" spans="1:4" x14ac:dyDescent="0.25">
      <c r="A3" s="134">
        <v>1</v>
      </c>
      <c r="B3" s="135" t="s">
        <v>75</v>
      </c>
      <c r="C3" s="144">
        <v>2547</v>
      </c>
      <c r="D3" s="306">
        <v>2692</v>
      </c>
    </row>
    <row r="4" spans="1:4" x14ac:dyDescent="0.25">
      <c r="A4" s="137">
        <v>2</v>
      </c>
      <c r="B4" s="138" t="s">
        <v>74</v>
      </c>
      <c r="C4" s="145">
        <v>2720</v>
      </c>
      <c r="D4" s="238">
        <v>2895</v>
      </c>
    </row>
    <row r="5" spans="1:4" x14ac:dyDescent="0.25">
      <c r="A5" s="134">
        <v>3</v>
      </c>
      <c r="B5" s="135" t="s">
        <v>73</v>
      </c>
      <c r="C5" s="144">
        <v>6332</v>
      </c>
      <c r="D5" s="306">
        <v>6628</v>
      </c>
    </row>
    <row r="6" spans="1:4" x14ac:dyDescent="0.25">
      <c r="A6" s="137">
        <v>4</v>
      </c>
      <c r="B6" s="138" t="s">
        <v>72</v>
      </c>
      <c r="C6" s="145">
        <v>19260</v>
      </c>
      <c r="D6" s="238">
        <v>20527</v>
      </c>
    </row>
    <row r="7" spans="1:4" x14ac:dyDescent="0.25">
      <c r="A7" s="134">
        <v>5</v>
      </c>
      <c r="B7" s="135" t="s">
        <v>71</v>
      </c>
      <c r="C7" s="144">
        <v>13737</v>
      </c>
      <c r="D7" s="306">
        <v>14319</v>
      </c>
    </row>
    <row r="8" spans="1:4" x14ac:dyDescent="0.25">
      <c r="A8" s="137">
        <v>6</v>
      </c>
      <c r="B8" s="138" t="s">
        <v>10</v>
      </c>
      <c r="C8" s="145">
        <v>12474</v>
      </c>
      <c r="D8" s="238">
        <v>13288</v>
      </c>
    </row>
    <row r="9" spans="1:4" x14ac:dyDescent="0.25">
      <c r="A9" s="134">
        <v>7</v>
      </c>
      <c r="B9" s="135" t="s">
        <v>11</v>
      </c>
      <c r="C9" s="144">
        <v>5379</v>
      </c>
      <c r="D9" s="306">
        <v>5655</v>
      </c>
    </row>
    <row r="10" spans="1:4" x14ac:dyDescent="0.25">
      <c r="A10" s="137">
        <v>8</v>
      </c>
      <c r="B10" s="138" t="s">
        <v>12</v>
      </c>
      <c r="C10" s="145">
        <v>3150</v>
      </c>
      <c r="D10" s="238">
        <v>3344</v>
      </c>
    </row>
    <row r="11" spans="1:4" x14ac:dyDescent="0.25">
      <c r="A11" s="134">
        <v>9</v>
      </c>
      <c r="B11" s="135" t="s">
        <v>13</v>
      </c>
      <c r="C11" s="144">
        <v>5819</v>
      </c>
      <c r="D11" s="306">
        <v>6157</v>
      </c>
    </row>
    <row r="12" spans="1:4" x14ac:dyDescent="0.25">
      <c r="A12" s="137">
        <v>10</v>
      </c>
      <c r="B12" s="138" t="s">
        <v>14</v>
      </c>
      <c r="C12" s="145">
        <v>2012</v>
      </c>
      <c r="D12" s="238">
        <v>2118</v>
      </c>
    </row>
    <row r="13" spans="1:4" x14ac:dyDescent="0.25">
      <c r="A13" s="134">
        <v>11</v>
      </c>
      <c r="B13" s="135" t="s">
        <v>15</v>
      </c>
      <c r="C13" s="144">
        <v>3823</v>
      </c>
      <c r="D13" s="306">
        <v>4049</v>
      </c>
    </row>
    <row r="14" spans="1:4" x14ac:dyDescent="0.25">
      <c r="A14" s="137">
        <v>12</v>
      </c>
      <c r="B14" s="138" t="s">
        <v>16</v>
      </c>
      <c r="C14" s="145">
        <v>5143</v>
      </c>
      <c r="D14" s="238">
        <v>5457</v>
      </c>
    </row>
    <row r="15" spans="1:4" x14ac:dyDescent="0.25">
      <c r="A15" s="134">
        <v>13</v>
      </c>
      <c r="B15" s="135" t="s">
        <v>17</v>
      </c>
      <c r="C15" s="144">
        <v>2326</v>
      </c>
      <c r="D15" s="306">
        <v>2451</v>
      </c>
    </row>
    <row r="16" spans="1:4" x14ac:dyDescent="0.25">
      <c r="A16" s="137">
        <v>14</v>
      </c>
      <c r="B16" s="138" t="s">
        <v>18</v>
      </c>
      <c r="C16" s="145">
        <v>4041</v>
      </c>
      <c r="D16" s="238">
        <v>4243</v>
      </c>
    </row>
    <row r="17" spans="1:4" x14ac:dyDescent="0.25">
      <c r="A17" s="134">
        <v>15</v>
      </c>
      <c r="B17" s="135" t="s">
        <v>19</v>
      </c>
      <c r="C17" s="144">
        <v>3524</v>
      </c>
      <c r="D17" s="306">
        <v>3720</v>
      </c>
    </row>
    <row r="18" spans="1:4" x14ac:dyDescent="0.25">
      <c r="A18" s="137">
        <v>16</v>
      </c>
      <c r="B18" s="138" t="s">
        <v>20</v>
      </c>
      <c r="C18" s="145">
        <v>3152</v>
      </c>
      <c r="D18" s="238">
        <v>3289</v>
      </c>
    </row>
    <row r="19" spans="1:4" x14ac:dyDescent="0.25">
      <c r="A19" s="134">
        <v>17</v>
      </c>
      <c r="B19" s="135" t="s">
        <v>21</v>
      </c>
      <c r="C19" s="144">
        <v>4537</v>
      </c>
      <c r="D19" s="306">
        <v>4761</v>
      </c>
    </row>
    <row r="20" spans="1:4" x14ac:dyDescent="0.25">
      <c r="A20" s="137">
        <v>18</v>
      </c>
      <c r="B20" s="138" t="s">
        <v>22</v>
      </c>
      <c r="C20" s="145">
        <v>6967</v>
      </c>
      <c r="D20" s="238">
        <v>7615</v>
      </c>
    </row>
    <row r="21" spans="1:4" x14ac:dyDescent="0.25">
      <c r="A21" s="314" t="s">
        <v>23</v>
      </c>
      <c r="B21" s="315"/>
      <c r="C21" s="146">
        <v>106930</v>
      </c>
      <c r="D21" s="146">
        <v>113152</v>
      </c>
    </row>
    <row r="22" spans="1:4" x14ac:dyDescent="0.25">
      <c r="A22" s="147"/>
      <c r="B22" s="147"/>
      <c r="C22" s="147"/>
      <c r="D22" s="147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1" zoomScale="115" zoomScaleNormal="115" workbookViewId="0">
      <selection activeCell="D25" sqref="D25"/>
    </sheetView>
  </sheetViews>
  <sheetFormatPr defaultRowHeight="15.75" x14ac:dyDescent="0.25"/>
  <cols>
    <col min="1" max="1" width="4.5703125" style="131" customWidth="1"/>
    <col min="2" max="2" width="21.42578125" style="131" bestFit="1" customWidth="1"/>
    <col min="3" max="3" width="17" style="141" customWidth="1"/>
    <col min="4" max="4" width="16.5703125" style="141" customWidth="1"/>
    <col min="5" max="5" width="16" style="141" customWidth="1"/>
    <col min="6" max="6" width="17.42578125" style="141" customWidth="1"/>
    <col min="7" max="16384" width="9.140625" style="131"/>
  </cols>
  <sheetData>
    <row r="1" spans="1:6" ht="92.25" customHeight="1" x14ac:dyDescent="0.25">
      <c r="A1" s="316" t="s">
        <v>247</v>
      </c>
      <c r="B1" s="316"/>
      <c r="C1" s="316"/>
      <c r="D1" s="316"/>
      <c r="E1" s="316"/>
      <c r="F1" s="316"/>
    </row>
    <row r="2" spans="1:6" ht="13.5" customHeight="1" x14ac:dyDescent="0.25">
      <c r="A2" s="317" t="s">
        <v>1</v>
      </c>
      <c r="B2" s="317" t="s">
        <v>138</v>
      </c>
      <c r="C2" s="320" t="s">
        <v>139</v>
      </c>
      <c r="D2" s="321"/>
      <c r="E2" s="320" t="s">
        <v>140</v>
      </c>
      <c r="F2" s="321"/>
    </row>
    <row r="3" spans="1:6" x14ac:dyDescent="0.25">
      <c r="A3" s="318"/>
      <c r="B3" s="319"/>
      <c r="C3" s="322" t="s">
        <v>246</v>
      </c>
      <c r="D3" s="322"/>
      <c r="E3" s="322" t="s">
        <v>141</v>
      </c>
      <c r="F3" s="322"/>
    </row>
    <row r="4" spans="1:6" ht="17.25" customHeight="1" x14ac:dyDescent="0.25">
      <c r="A4" s="318"/>
      <c r="B4" s="319"/>
      <c r="C4" s="132" t="s">
        <v>29</v>
      </c>
      <c r="D4" s="133" t="s">
        <v>83</v>
      </c>
      <c r="E4" s="132" t="s">
        <v>29</v>
      </c>
      <c r="F4" s="132" t="s">
        <v>83</v>
      </c>
    </row>
    <row r="5" spans="1:6" x14ac:dyDescent="0.25">
      <c r="A5" s="134">
        <v>1</v>
      </c>
      <c r="B5" s="135" t="s">
        <v>75</v>
      </c>
      <c r="C5" s="136">
        <v>124</v>
      </c>
      <c r="D5" s="136">
        <v>148</v>
      </c>
      <c r="E5" s="136">
        <v>146</v>
      </c>
      <c r="F5" s="136">
        <v>238</v>
      </c>
    </row>
    <row r="6" spans="1:6" x14ac:dyDescent="0.25">
      <c r="A6" s="137">
        <v>2</v>
      </c>
      <c r="B6" s="138" t="s">
        <v>74</v>
      </c>
      <c r="C6" s="139">
        <v>186</v>
      </c>
      <c r="D6" s="137">
        <v>221</v>
      </c>
      <c r="E6" s="139">
        <v>211</v>
      </c>
      <c r="F6" s="137">
        <v>372</v>
      </c>
    </row>
    <row r="7" spans="1:6" x14ac:dyDescent="0.25">
      <c r="A7" s="134">
        <v>3</v>
      </c>
      <c r="B7" s="135" t="s">
        <v>73</v>
      </c>
      <c r="C7" s="136">
        <v>169</v>
      </c>
      <c r="D7" s="136">
        <v>213</v>
      </c>
      <c r="E7" s="136">
        <v>200</v>
      </c>
      <c r="F7" s="136">
        <v>360</v>
      </c>
    </row>
    <row r="8" spans="1:6" x14ac:dyDescent="0.25">
      <c r="A8" s="137">
        <v>4</v>
      </c>
      <c r="B8" s="138" t="s">
        <v>72</v>
      </c>
      <c r="C8" s="139">
        <v>768</v>
      </c>
      <c r="D8" s="137">
        <v>1058</v>
      </c>
      <c r="E8" s="139">
        <v>1119</v>
      </c>
      <c r="F8" s="137">
        <v>1939</v>
      </c>
    </row>
    <row r="9" spans="1:6" x14ac:dyDescent="0.25">
      <c r="A9" s="134">
        <v>5</v>
      </c>
      <c r="B9" s="135" t="s">
        <v>71</v>
      </c>
      <c r="C9" s="136">
        <v>621</v>
      </c>
      <c r="D9" s="136">
        <v>749</v>
      </c>
      <c r="E9" s="136">
        <v>769</v>
      </c>
      <c r="F9" s="136">
        <v>1338</v>
      </c>
    </row>
    <row r="10" spans="1:6" x14ac:dyDescent="0.25">
      <c r="A10" s="137">
        <v>6</v>
      </c>
      <c r="B10" s="138" t="s">
        <v>10</v>
      </c>
      <c r="C10" s="139">
        <v>551</v>
      </c>
      <c r="D10" s="137">
        <v>642</v>
      </c>
      <c r="E10" s="139">
        <v>663</v>
      </c>
      <c r="F10" s="137">
        <v>1129</v>
      </c>
    </row>
    <row r="11" spans="1:6" x14ac:dyDescent="0.25">
      <c r="A11" s="134">
        <v>7</v>
      </c>
      <c r="B11" s="135" t="s">
        <v>11</v>
      </c>
      <c r="C11" s="136">
        <v>439</v>
      </c>
      <c r="D11" s="136">
        <v>530</v>
      </c>
      <c r="E11" s="136">
        <v>534</v>
      </c>
      <c r="F11" s="136">
        <v>944</v>
      </c>
    </row>
    <row r="12" spans="1:6" x14ac:dyDescent="0.25">
      <c r="A12" s="137">
        <v>8</v>
      </c>
      <c r="B12" s="138" t="s">
        <v>12</v>
      </c>
      <c r="C12" s="139">
        <v>105</v>
      </c>
      <c r="D12" s="137">
        <v>126</v>
      </c>
      <c r="E12" s="139">
        <v>136</v>
      </c>
      <c r="F12" s="137">
        <v>223</v>
      </c>
    </row>
    <row r="13" spans="1:6" x14ac:dyDescent="0.25">
      <c r="A13" s="134">
        <v>9</v>
      </c>
      <c r="B13" s="135" t="s">
        <v>13</v>
      </c>
      <c r="C13" s="136">
        <v>302</v>
      </c>
      <c r="D13" s="136">
        <v>330</v>
      </c>
      <c r="E13" s="136">
        <v>368</v>
      </c>
      <c r="F13" s="136">
        <v>579</v>
      </c>
    </row>
    <row r="14" spans="1:6" x14ac:dyDescent="0.25">
      <c r="A14" s="137">
        <v>10</v>
      </c>
      <c r="B14" s="138" t="s">
        <v>14</v>
      </c>
      <c r="C14" s="139">
        <v>112</v>
      </c>
      <c r="D14" s="137">
        <v>146</v>
      </c>
      <c r="E14" s="139">
        <v>134</v>
      </c>
      <c r="F14" s="137">
        <v>253</v>
      </c>
    </row>
    <row r="15" spans="1:6" x14ac:dyDescent="0.25">
      <c r="A15" s="134">
        <v>11</v>
      </c>
      <c r="B15" s="135" t="s">
        <v>15</v>
      </c>
      <c r="C15" s="136">
        <v>143</v>
      </c>
      <c r="D15" s="136">
        <v>181</v>
      </c>
      <c r="E15" s="136">
        <v>167</v>
      </c>
      <c r="F15" s="136">
        <v>302</v>
      </c>
    </row>
    <row r="16" spans="1:6" x14ac:dyDescent="0.25">
      <c r="A16" s="137">
        <v>12</v>
      </c>
      <c r="B16" s="138" t="s">
        <v>16</v>
      </c>
      <c r="C16" s="139">
        <v>185</v>
      </c>
      <c r="D16" s="137">
        <v>252</v>
      </c>
      <c r="E16" s="139">
        <v>209</v>
      </c>
      <c r="F16" s="137">
        <v>384</v>
      </c>
    </row>
    <row r="17" spans="1:6" x14ac:dyDescent="0.25">
      <c r="A17" s="134">
        <v>13</v>
      </c>
      <c r="B17" s="135" t="s">
        <v>17</v>
      </c>
      <c r="C17" s="136">
        <v>210</v>
      </c>
      <c r="D17" s="136">
        <v>249</v>
      </c>
      <c r="E17" s="136">
        <v>254</v>
      </c>
      <c r="F17" s="136">
        <v>458</v>
      </c>
    </row>
    <row r="18" spans="1:6" x14ac:dyDescent="0.25">
      <c r="A18" s="137">
        <v>14</v>
      </c>
      <c r="B18" s="138" t="s">
        <v>18</v>
      </c>
      <c r="C18" s="139">
        <v>289</v>
      </c>
      <c r="D18" s="137">
        <v>393</v>
      </c>
      <c r="E18" s="139">
        <v>340</v>
      </c>
      <c r="F18" s="137">
        <v>650</v>
      </c>
    </row>
    <row r="19" spans="1:6" x14ac:dyDescent="0.25">
      <c r="A19" s="134">
        <v>15</v>
      </c>
      <c r="B19" s="135" t="s">
        <v>19</v>
      </c>
      <c r="C19" s="136">
        <v>297</v>
      </c>
      <c r="D19" s="136">
        <v>400</v>
      </c>
      <c r="E19" s="136">
        <v>344</v>
      </c>
      <c r="F19" s="136">
        <v>655</v>
      </c>
    </row>
    <row r="20" spans="1:6" x14ac:dyDescent="0.25">
      <c r="A20" s="137">
        <v>16</v>
      </c>
      <c r="B20" s="138" t="s">
        <v>20</v>
      </c>
      <c r="C20" s="139">
        <v>40</v>
      </c>
      <c r="D20" s="137">
        <v>46</v>
      </c>
      <c r="E20" s="139">
        <v>42</v>
      </c>
      <c r="F20" s="137">
        <v>66</v>
      </c>
    </row>
    <row r="21" spans="1:6" x14ac:dyDescent="0.25">
      <c r="A21" s="134">
        <v>17</v>
      </c>
      <c r="B21" s="135" t="s">
        <v>21</v>
      </c>
      <c r="C21" s="136">
        <v>610</v>
      </c>
      <c r="D21" s="136">
        <v>775</v>
      </c>
      <c r="E21" s="136">
        <v>702</v>
      </c>
      <c r="F21" s="136">
        <v>1318</v>
      </c>
    </row>
    <row r="22" spans="1:6" x14ac:dyDescent="0.25">
      <c r="A22" s="137">
        <v>18</v>
      </c>
      <c r="B22" s="138" t="s">
        <v>22</v>
      </c>
      <c r="C22" s="139">
        <v>453</v>
      </c>
      <c r="D22" s="137">
        <v>572</v>
      </c>
      <c r="E22" s="139">
        <v>553</v>
      </c>
      <c r="F22" s="137">
        <v>1011</v>
      </c>
    </row>
    <row r="23" spans="1:6" x14ac:dyDescent="0.25">
      <c r="A23" s="314" t="s">
        <v>23</v>
      </c>
      <c r="B23" s="315"/>
      <c r="C23" s="140">
        <v>5598</v>
      </c>
      <c r="D23" s="140">
        <f>SUM(D5:D22)</f>
        <v>7031</v>
      </c>
      <c r="E23" s="140">
        <v>6801</v>
      </c>
      <c r="F23" s="140">
        <f>SUM(F5:F22)</f>
        <v>12219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2" zoomScale="90" zoomScaleNormal="90" workbookViewId="0">
      <selection activeCell="C20" sqref="C20"/>
    </sheetView>
  </sheetViews>
  <sheetFormatPr defaultRowHeight="12.75" x14ac:dyDescent="0.2"/>
  <cols>
    <col min="1" max="1" width="5.7109375" style="228" customWidth="1"/>
    <col min="2" max="2" width="21.42578125" style="228" bestFit="1" customWidth="1"/>
    <col min="3" max="3" width="41.5703125" style="228" customWidth="1"/>
    <col min="4" max="16384" width="9.140625" style="228"/>
  </cols>
  <sheetData>
    <row r="1" spans="1:3" ht="79.5" thickBot="1" x14ac:dyDescent="0.25">
      <c r="A1" s="226" t="s">
        <v>1</v>
      </c>
      <c r="B1" s="226" t="s">
        <v>2</v>
      </c>
      <c r="C1" s="227" t="s">
        <v>193</v>
      </c>
    </row>
    <row r="2" spans="1:3" ht="27.95" customHeight="1" thickTop="1" x14ac:dyDescent="0.2">
      <c r="A2" s="229">
        <v>1</v>
      </c>
      <c r="B2" s="160" t="s">
        <v>75</v>
      </c>
      <c r="C2" s="230">
        <v>4</v>
      </c>
    </row>
    <row r="3" spans="1:3" ht="27.95" customHeight="1" x14ac:dyDescent="0.2">
      <c r="A3" s="231">
        <v>2</v>
      </c>
      <c r="B3" s="138" t="s">
        <v>74</v>
      </c>
      <c r="C3" s="232">
        <v>0</v>
      </c>
    </row>
    <row r="4" spans="1:3" ht="27.95" customHeight="1" x14ac:dyDescent="0.2">
      <c r="A4" s="233">
        <v>3</v>
      </c>
      <c r="B4" s="135" t="s">
        <v>73</v>
      </c>
      <c r="C4" s="234">
        <v>1</v>
      </c>
    </row>
    <row r="5" spans="1:3" ht="27.95" customHeight="1" x14ac:dyDescent="0.2">
      <c r="A5" s="231">
        <v>4</v>
      </c>
      <c r="B5" s="138" t="s">
        <v>72</v>
      </c>
      <c r="C5" s="232">
        <v>4</v>
      </c>
    </row>
    <row r="6" spans="1:3" ht="27.95" customHeight="1" x14ac:dyDescent="0.2">
      <c r="A6" s="233">
        <v>5</v>
      </c>
      <c r="B6" s="135" t="s">
        <v>71</v>
      </c>
      <c r="C6" s="234">
        <v>49</v>
      </c>
    </row>
    <row r="7" spans="1:3" ht="27.95" customHeight="1" x14ac:dyDescent="0.2">
      <c r="A7" s="231">
        <v>6</v>
      </c>
      <c r="B7" s="138" t="s">
        <v>10</v>
      </c>
      <c r="C7" s="232">
        <v>2</v>
      </c>
    </row>
    <row r="8" spans="1:3" ht="27.95" customHeight="1" x14ac:dyDescent="0.2">
      <c r="A8" s="233">
        <v>7</v>
      </c>
      <c r="B8" s="135" t="s">
        <v>11</v>
      </c>
      <c r="C8" s="234">
        <v>2</v>
      </c>
    </row>
    <row r="9" spans="1:3" ht="27.95" customHeight="1" x14ac:dyDescent="0.2">
      <c r="A9" s="231">
        <v>8</v>
      </c>
      <c r="B9" s="138" t="s">
        <v>12</v>
      </c>
      <c r="C9" s="232">
        <v>0</v>
      </c>
    </row>
    <row r="10" spans="1:3" ht="27.95" customHeight="1" x14ac:dyDescent="0.2">
      <c r="A10" s="233">
        <v>9</v>
      </c>
      <c r="B10" s="135" t="s">
        <v>13</v>
      </c>
      <c r="C10" s="234">
        <v>1</v>
      </c>
    </row>
    <row r="11" spans="1:3" ht="27.95" customHeight="1" x14ac:dyDescent="0.2">
      <c r="A11" s="231">
        <v>10</v>
      </c>
      <c r="B11" s="138" t="s">
        <v>14</v>
      </c>
      <c r="C11" s="232">
        <v>2</v>
      </c>
    </row>
    <row r="12" spans="1:3" ht="27.95" customHeight="1" x14ac:dyDescent="0.2">
      <c r="A12" s="233">
        <v>11</v>
      </c>
      <c r="B12" s="135" t="s">
        <v>15</v>
      </c>
      <c r="C12" s="234">
        <v>0</v>
      </c>
    </row>
    <row r="13" spans="1:3" ht="27.95" customHeight="1" x14ac:dyDescent="0.2">
      <c r="A13" s="231">
        <v>12</v>
      </c>
      <c r="B13" s="138" t="s">
        <v>16</v>
      </c>
      <c r="C13" s="232">
        <v>1</v>
      </c>
    </row>
    <row r="14" spans="1:3" ht="27.95" customHeight="1" x14ac:dyDescent="0.2">
      <c r="A14" s="233">
        <v>13</v>
      </c>
      <c r="B14" s="135" t="s">
        <v>17</v>
      </c>
      <c r="C14" s="234">
        <v>1</v>
      </c>
    </row>
    <row r="15" spans="1:3" ht="27.95" customHeight="1" x14ac:dyDescent="0.2">
      <c r="A15" s="231">
        <v>14</v>
      </c>
      <c r="B15" s="138" t="s">
        <v>18</v>
      </c>
      <c r="C15" s="232">
        <v>1</v>
      </c>
    </row>
    <row r="16" spans="1:3" ht="27.95" customHeight="1" x14ac:dyDescent="0.2">
      <c r="A16" s="233">
        <v>15</v>
      </c>
      <c r="B16" s="135" t="s">
        <v>19</v>
      </c>
      <c r="C16" s="234">
        <v>0</v>
      </c>
    </row>
    <row r="17" spans="1:3" ht="27.95" customHeight="1" x14ac:dyDescent="0.2">
      <c r="A17" s="231">
        <v>16</v>
      </c>
      <c r="B17" s="138" t="s">
        <v>20</v>
      </c>
      <c r="C17" s="232">
        <v>0</v>
      </c>
    </row>
    <row r="18" spans="1:3" ht="27.95" customHeight="1" x14ac:dyDescent="0.2">
      <c r="A18" s="233">
        <v>17</v>
      </c>
      <c r="B18" s="135" t="s">
        <v>21</v>
      </c>
      <c r="C18" s="234">
        <v>12</v>
      </c>
    </row>
    <row r="19" spans="1:3" ht="27.95" customHeight="1" x14ac:dyDescent="0.2">
      <c r="A19" s="235">
        <v>18</v>
      </c>
      <c r="B19" s="236" t="s">
        <v>22</v>
      </c>
      <c r="C19" s="232">
        <v>1</v>
      </c>
    </row>
    <row r="20" spans="1:3" ht="32.25" customHeight="1" x14ac:dyDescent="0.2">
      <c r="A20" s="323" t="s">
        <v>23</v>
      </c>
      <c r="B20" s="324"/>
      <c r="C20" s="140">
        <f>SUM(C2:C19)</f>
        <v>81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7" zoomScaleNormal="100" workbookViewId="0">
      <selection activeCell="F22" sqref="F22"/>
    </sheetView>
  </sheetViews>
  <sheetFormatPr defaultRowHeight="15.75" x14ac:dyDescent="0.25"/>
  <cols>
    <col min="1" max="1" width="6.7109375" style="131" customWidth="1"/>
    <col min="2" max="2" width="21.42578125" style="131" bestFit="1" customWidth="1"/>
    <col min="3" max="3" width="21.42578125" style="141" customWidth="1"/>
    <col min="4" max="4" width="17.5703125" style="141" customWidth="1"/>
    <col min="5" max="5" width="9.140625" style="131"/>
    <col min="6" max="6" width="20" style="131" customWidth="1"/>
    <col min="7" max="7" width="9.140625" style="131"/>
    <col min="8" max="8" width="10.7109375" style="131" bestFit="1" customWidth="1"/>
    <col min="9" max="16384" width="9.140625" style="131"/>
  </cols>
  <sheetData>
    <row r="1" spans="1:4" ht="45" customHeight="1" x14ac:dyDescent="0.25">
      <c r="A1" s="316" t="s">
        <v>245</v>
      </c>
      <c r="B1" s="316"/>
      <c r="C1" s="316"/>
      <c r="D1" s="316"/>
    </row>
    <row r="2" spans="1:4" ht="15.75" customHeight="1" x14ac:dyDescent="0.25">
      <c r="A2" s="328" t="s">
        <v>1</v>
      </c>
      <c r="B2" s="317" t="s">
        <v>2</v>
      </c>
      <c r="C2" s="317" t="s">
        <v>244</v>
      </c>
      <c r="D2" s="317" t="s">
        <v>144</v>
      </c>
    </row>
    <row r="3" spans="1:4" ht="58.5" customHeight="1" thickBot="1" x14ac:dyDescent="0.3">
      <c r="A3" s="329"/>
      <c r="B3" s="327"/>
      <c r="C3" s="327"/>
      <c r="D3" s="327"/>
    </row>
    <row r="4" spans="1:4" ht="16.5" thickTop="1" x14ac:dyDescent="0.25">
      <c r="A4" s="159">
        <v>1</v>
      </c>
      <c r="B4" s="160" t="s">
        <v>5</v>
      </c>
      <c r="C4" s="161">
        <v>1407</v>
      </c>
      <c r="D4" s="161">
        <v>1632</v>
      </c>
    </row>
    <row r="5" spans="1:4" x14ac:dyDescent="0.25">
      <c r="A5" s="137">
        <v>2</v>
      </c>
      <c r="B5" s="162" t="s">
        <v>6</v>
      </c>
      <c r="C5" s="163">
        <v>1416</v>
      </c>
      <c r="D5" s="163">
        <v>1647</v>
      </c>
    </row>
    <row r="6" spans="1:4" x14ac:dyDescent="0.25">
      <c r="A6" s="134">
        <v>3</v>
      </c>
      <c r="B6" s="135" t="s">
        <v>145</v>
      </c>
      <c r="C6" s="161">
        <v>2282</v>
      </c>
      <c r="D6" s="161">
        <v>2696</v>
      </c>
    </row>
    <row r="7" spans="1:4" x14ac:dyDescent="0.25">
      <c r="A7" s="137">
        <v>4</v>
      </c>
      <c r="B7" s="138" t="s">
        <v>8</v>
      </c>
      <c r="C7" s="163">
        <v>8372</v>
      </c>
      <c r="D7" s="163">
        <v>10059</v>
      </c>
    </row>
    <row r="8" spans="1:4" x14ac:dyDescent="0.25">
      <c r="A8" s="134">
        <v>5</v>
      </c>
      <c r="B8" s="135" t="s">
        <v>9</v>
      </c>
      <c r="C8" s="161">
        <v>4396</v>
      </c>
      <c r="D8" s="161">
        <v>4935</v>
      </c>
    </row>
    <row r="9" spans="1:4" x14ac:dyDescent="0.25">
      <c r="A9" s="137">
        <v>6</v>
      </c>
      <c r="B9" s="138" t="s">
        <v>10</v>
      </c>
      <c r="C9" s="163">
        <v>6245</v>
      </c>
      <c r="D9" s="163">
        <v>7252</v>
      </c>
    </row>
    <row r="10" spans="1:4" x14ac:dyDescent="0.25">
      <c r="A10" s="134">
        <v>7</v>
      </c>
      <c r="B10" s="135" t="s">
        <v>11</v>
      </c>
      <c r="C10" s="161">
        <v>1946</v>
      </c>
      <c r="D10" s="161">
        <v>2351</v>
      </c>
    </row>
    <row r="11" spans="1:4" x14ac:dyDescent="0.25">
      <c r="A11" s="137">
        <v>8</v>
      </c>
      <c r="B11" s="138" t="s">
        <v>12</v>
      </c>
      <c r="C11" s="163">
        <v>1332</v>
      </c>
      <c r="D11" s="163">
        <v>1577</v>
      </c>
    </row>
    <row r="12" spans="1:4" x14ac:dyDescent="0.25">
      <c r="A12" s="134">
        <v>9</v>
      </c>
      <c r="B12" s="135" t="s">
        <v>13</v>
      </c>
      <c r="C12" s="161">
        <v>2255</v>
      </c>
      <c r="D12" s="161">
        <v>2749</v>
      </c>
    </row>
    <row r="13" spans="1:4" x14ac:dyDescent="0.25">
      <c r="A13" s="137">
        <v>10</v>
      </c>
      <c r="B13" s="138" t="s">
        <v>14</v>
      </c>
      <c r="C13" s="163">
        <v>980</v>
      </c>
      <c r="D13" s="163">
        <v>1142</v>
      </c>
    </row>
    <row r="14" spans="1:4" x14ac:dyDescent="0.25">
      <c r="A14" s="134">
        <v>11</v>
      </c>
      <c r="B14" s="135" t="s">
        <v>15</v>
      </c>
      <c r="C14" s="161">
        <v>1850</v>
      </c>
      <c r="D14" s="161">
        <v>2190</v>
      </c>
    </row>
    <row r="15" spans="1:4" x14ac:dyDescent="0.25">
      <c r="A15" s="137">
        <v>12</v>
      </c>
      <c r="B15" s="138" t="s">
        <v>16</v>
      </c>
      <c r="C15" s="163">
        <v>2301</v>
      </c>
      <c r="D15" s="163">
        <v>2669</v>
      </c>
    </row>
    <row r="16" spans="1:4" x14ac:dyDescent="0.25">
      <c r="A16" s="134">
        <v>13</v>
      </c>
      <c r="B16" s="135" t="s">
        <v>17</v>
      </c>
      <c r="C16" s="161">
        <v>1110</v>
      </c>
      <c r="D16" s="161">
        <v>1267</v>
      </c>
    </row>
    <row r="17" spans="1:6" x14ac:dyDescent="0.25">
      <c r="A17" s="137">
        <v>14</v>
      </c>
      <c r="B17" s="138" t="s">
        <v>18</v>
      </c>
      <c r="C17" s="163">
        <v>1659</v>
      </c>
      <c r="D17" s="163">
        <v>1947</v>
      </c>
    </row>
    <row r="18" spans="1:6" x14ac:dyDescent="0.25">
      <c r="A18" s="134">
        <v>15</v>
      </c>
      <c r="B18" s="135" t="s">
        <v>19</v>
      </c>
      <c r="C18" s="161">
        <v>1389</v>
      </c>
      <c r="D18" s="161">
        <v>1633</v>
      </c>
    </row>
    <row r="19" spans="1:6" x14ac:dyDescent="0.25">
      <c r="A19" s="137">
        <v>16</v>
      </c>
      <c r="B19" s="138" t="s">
        <v>20</v>
      </c>
      <c r="C19" s="163">
        <v>1051</v>
      </c>
      <c r="D19" s="163">
        <v>1247</v>
      </c>
    </row>
    <row r="20" spans="1:6" x14ac:dyDescent="0.25">
      <c r="A20" s="134">
        <v>17</v>
      </c>
      <c r="B20" s="135" t="s">
        <v>21</v>
      </c>
      <c r="C20" s="161">
        <v>2186</v>
      </c>
      <c r="D20" s="161">
        <v>2578</v>
      </c>
    </row>
    <row r="21" spans="1:6" x14ac:dyDescent="0.25">
      <c r="A21" s="137">
        <v>18</v>
      </c>
      <c r="B21" s="138" t="s">
        <v>22</v>
      </c>
      <c r="C21" s="163">
        <v>2845</v>
      </c>
      <c r="D21" s="163">
        <v>3457</v>
      </c>
    </row>
    <row r="22" spans="1:6" x14ac:dyDescent="0.25">
      <c r="A22" s="325" t="s">
        <v>23</v>
      </c>
      <c r="B22" s="326"/>
      <c r="C22" s="264">
        <v>45024</v>
      </c>
      <c r="D22" s="264">
        <v>53023</v>
      </c>
      <c r="F22" s="164"/>
    </row>
    <row r="23" spans="1:6" s="141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ИНВАЛИД_ВОВ (по МО)</vt:lpstr>
      <vt:lpstr>Количество инвалидов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Ксения Владимировна Ворожцова</cp:lastModifiedBy>
  <dcterms:created xsi:type="dcterms:W3CDTF">2023-04-04T09:29:04Z</dcterms:created>
  <dcterms:modified xsi:type="dcterms:W3CDTF">2023-06-05T08:56:07Z</dcterms:modified>
</cp:coreProperties>
</file>