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ИНВАЛИД_ВОВ (по МО)" sheetId="31" r:id="rId1"/>
    <sheet name="На ребенка" sheetId="4" r:id="rId2"/>
    <sheet name="Различные меры" sheetId="5" r:id="rId3"/>
    <sheet name="ИНВАЛИД_ВОВ (по МО) с награжд" sheetId="6" r:id="rId4"/>
    <sheet name="Лист1 (2)" sheetId="7" r:id="rId5"/>
    <sheet name="Лист1 (3)" sheetId="9" r:id="rId6"/>
    <sheet name="Дети с заболеваниями" sheetId="10" r:id="rId7"/>
    <sheet name="ДП" sheetId="11" r:id="rId8"/>
    <sheet name="Рождение первого ребенка" sheetId="12" r:id="rId9"/>
    <sheet name="3-7" sheetId="13" r:id="rId10"/>
    <sheet name="Различные меры соц. поддержки" sheetId="14" r:id="rId11"/>
    <sheet name="ЕДК многодетные" sheetId="15" r:id="rId12"/>
    <sheet name="Специалисты сельской местности" sheetId="16" r:id="rId13"/>
    <sheet name="Ежегодные некоторые поддержки" sheetId="17" r:id="rId14"/>
    <sheet name="Инвалиды" sheetId="18" r:id="rId15"/>
    <sheet name="Иные выплаты" sheetId="19" r:id="rId16"/>
    <sheet name="мат капитал" sheetId="20" r:id="rId17"/>
    <sheet name="многодетные" sheetId="21" r:id="rId18"/>
    <sheet name="ежемесячные" sheetId="22" r:id="rId19"/>
    <sheet name="Третий ребенок" sheetId="23" r:id="rId20"/>
    <sheet name="Дошкольное образование" sheetId="24" r:id="rId21"/>
    <sheet name="бер и корм" sheetId="25" r:id="rId22"/>
    <sheet name="Комумнальные расходы" sheetId="26" r:id="rId23"/>
    <sheet name="Доплата к пенсии" sheetId="27" r:id="rId24"/>
    <sheet name="жил. помещ и ком. услуг" sheetId="28" r:id="rId25"/>
    <sheet name="ФЕДК" sheetId="29" r:id="rId26"/>
    <sheet name="Дни рождения" sheetId="30" r:id="rId27"/>
  </sheets>
  <definedNames>
    <definedName name="_xlnm._FilterDatabase" localSheetId="21" hidden="1">'бер и корм'!$A$9:$G$28</definedName>
    <definedName name="_xlnm._FilterDatabase" localSheetId="6" hidden="1">'Дети с заболеваниями'!$A$4:$L$23</definedName>
    <definedName name="_xlnm._FilterDatabase" localSheetId="18" hidden="1">ежемесячные!$A$3:$N$22</definedName>
    <definedName name="_xlnm._FilterDatabase" localSheetId="0" hidden="1">'ИНВАЛИД_ВОВ (по МО)'!$A$6:$N$26</definedName>
    <definedName name="_xlnm._FilterDatabase" localSheetId="3" hidden="1">'ИНВАЛИД_ВОВ (по МО) с награжд'!$A$6:$N$26</definedName>
    <definedName name="_xlnm._FilterDatabase" localSheetId="14" hidden="1">Инвалиды!$A$4:$O$23</definedName>
    <definedName name="_xlnm._FilterDatabase" localSheetId="15" hidden="1">'Иные выплаты'!$A$3:$L$22</definedName>
    <definedName name="_xlnm._FilterDatabase" localSheetId="10" hidden="1">'Различные меры соц. поддержки'!$A$4:$M$23</definedName>
    <definedName name="_xlnm.Database" localSheetId="9">'3-7'!#REF!</definedName>
    <definedName name="_xlnm.Database" localSheetId="21">#REF!</definedName>
    <definedName name="_xlnm.Database" localSheetId="7">ДП!#REF!</definedName>
    <definedName name="_xlnm.Database">#REF!</definedName>
    <definedName name="База_данных2">#REF!</definedName>
    <definedName name="_xlnm.Print_Area" localSheetId="26">'Дни рождения'!$A$1:$G$22</definedName>
    <definedName name="_xlnm.Print_Area" localSheetId="23">'Доплата к пенсии'!$A$1:$D$22</definedName>
    <definedName name="_xlnm.Print_Area" localSheetId="11">'ЕДК многодетные'!$A$1:$F$23</definedName>
    <definedName name="_xlnm.Print_Area" localSheetId="13">'Ежегодные некоторые поддержки'!$A$1:$F$22</definedName>
    <definedName name="_xlnm.Print_Area" localSheetId="24">'жил. помещ и ком. услуг'!$A$1:$F$23</definedName>
    <definedName name="_xlnm.Print_Area" localSheetId="22">'Комумнальные расходы'!$A$1:$F$23</definedName>
    <definedName name="_xlnm.Print_Area" localSheetId="1">'На ребенка'!$A$1:$K$16</definedName>
    <definedName name="_xlnm.Print_Area" localSheetId="2">'Различные меры'!$A$1:$B$20</definedName>
    <definedName name="_xlnm.Print_Area" localSheetId="10">'Различные меры соц. поддержки'!$A$1:$M$23</definedName>
    <definedName name="_xlnm.Print_Area" localSheetId="25">ФЕДК!$A$1:$D$21</definedName>
  </definedNames>
  <calcPr calcId="145621"/>
</workbook>
</file>

<file path=xl/calcChain.xml><?xml version="1.0" encoding="utf-8"?>
<calcChain xmlns="http://schemas.openxmlformats.org/spreadsheetml/2006/main">
  <c r="F4" i="30" l="1"/>
  <c r="F22" i="30" s="1"/>
  <c r="J4" i="30"/>
  <c r="F5" i="30"/>
  <c r="J5" i="30"/>
  <c r="F6" i="30"/>
  <c r="J6" i="30"/>
  <c r="F7" i="30"/>
  <c r="J7" i="30"/>
  <c r="F8" i="30"/>
  <c r="J8" i="30"/>
  <c r="F9" i="30"/>
  <c r="J9" i="30"/>
  <c r="F10" i="30"/>
  <c r="J10" i="30"/>
  <c r="F11" i="30"/>
  <c r="J11" i="30"/>
  <c r="F12" i="30"/>
  <c r="J12" i="30"/>
  <c r="F13" i="30"/>
  <c r="J13" i="30"/>
  <c r="F14" i="30"/>
  <c r="J14" i="30"/>
  <c r="F15" i="30"/>
  <c r="J15" i="30"/>
  <c r="F16" i="30"/>
  <c r="J16" i="30"/>
  <c r="F17" i="30"/>
  <c r="J17" i="30"/>
  <c r="F18" i="30"/>
  <c r="J18" i="30"/>
  <c r="F19" i="30"/>
  <c r="J19" i="30"/>
  <c r="F20" i="30"/>
  <c r="J20" i="30"/>
  <c r="F21" i="30"/>
  <c r="J21" i="30"/>
  <c r="C22" i="30"/>
  <c r="D22" i="30"/>
  <c r="E22" i="30"/>
  <c r="G22" i="30"/>
  <c r="H22" i="30"/>
  <c r="I22" i="30"/>
  <c r="J22" i="30"/>
  <c r="C21" i="29" l="1"/>
  <c r="D21" i="29"/>
  <c r="C23" i="28" l="1"/>
  <c r="D23" i="28"/>
  <c r="E23" i="28"/>
  <c r="F23" i="28"/>
  <c r="C22" i="27" l="1"/>
  <c r="D22" i="27"/>
  <c r="C23" i="26" l="1"/>
  <c r="D23" i="26"/>
  <c r="E23" i="26"/>
  <c r="F23" i="26"/>
  <c r="F10" i="25" l="1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C28" i="25"/>
  <c r="D28" i="25"/>
  <c r="E28" i="25"/>
  <c r="F28" i="25"/>
  <c r="G28" i="25"/>
  <c r="C25" i="24" l="1"/>
  <c r="D25" i="24"/>
  <c r="E25" i="24"/>
  <c r="F25" i="24"/>
  <c r="G25" i="24"/>
  <c r="H25" i="24"/>
  <c r="C23" i="23" l="1"/>
  <c r="D23" i="23"/>
  <c r="E23" i="23"/>
  <c r="F23" i="23"/>
  <c r="F4" i="22" l="1"/>
  <c r="F22" i="22" s="1"/>
  <c r="L4" i="22"/>
  <c r="L22" i="22" s="1"/>
  <c r="F5" i="22"/>
  <c r="L5" i="22"/>
  <c r="F6" i="22"/>
  <c r="L6" i="22"/>
  <c r="F7" i="22"/>
  <c r="L7" i="22"/>
  <c r="F8" i="22"/>
  <c r="L8" i="22"/>
  <c r="F9" i="22"/>
  <c r="L9" i="22"/>
  <c r="F10" i="22"/>
  <c r="L10" i="22"/>
  <c r="F11" i="22"/>
  <c r="L11" i="22"/>
  <c r="F12" i="22"/>
  <c r="L12" i="22"/>
  <c r="F13" i="22"/>
  <c r="L13" i="22"/>
  <c r="F14" i="22"/>
  <c r="L14" i="22"/>
  <c r="F15" i="22"/>
  <c r="L15" i="22"/>
  <c r="F16" i="22"/>
  <c r="L16" i="22"/>
  <c r="F17" i="22"/>
  <c r="L17" i="22"/>
  <c r="F18" i="22"/>
  <c r="L18" i="22"/>
  <c r="F19" i="22"/>
  <c r="L19" i="22"/>
  <c r="F20" i="22"/>
  <c r="L20" i="22"/>
  <c r="F21" i="22"/>
  <c r="L21" i="22"/>
  <c r="C22" i="22"/>
  <c r="D22" i="22"/>
  <c r="E22" i="22"/>
  <c r="G22" i="22"/>
  <c r="H22" i="22"/>
  <c r="I22" i="22"/>
  <c r="J22" i="22"/>
  <c r="K22" i="22"/>
  <c r="M22" i="22"/>
  <c r="N22" i="22"/>
  <c r="C22" i="21" l="1"/>
  <c r="D22" i="21"/>
  <c r="E22" i="21"/>
  <c r="F22" i="21"/>
  <c r="G22" i="21"/>
  <c r="H22" i="21"/>
  <c r="I22" i="21"/>
  <c r="J22" i="21"/>
  <c r="K22" i="21"/>
  <c r="L22" i="21"/>
  <c r="M22" i="21"/>
  <c r="N22" i="21"/>
  <c r="O22" i="21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D24" i="20"/>
  <c r="C24" i="20" s="1"/>
  <c r="E24" i="20"/>
  <c r="F24" i="20"/>
  <c r="G24" i="20"/>
  <c r="H24" i="20"/>
  <c r="I24" i="20"/>
  <c r="J24" i="20"/>
  <c r="K24" i="20"/>
  <c r="L24" i="20"/>
  <c r="M24" i="20"/>
  <c r="N24" i="20"/>
  <c r="C22" i="19" l="1"/>
  <c r="D22" i="19"/>
  <c r="E22" i="19"/>
  <c r="F22" i="19"/>
  <c r="G22" i="19"/>
  <c r="H22" i="19"/>
  <c r="I22" i="19"/>
  <c r="J22" i="19"/>
  <c r="K22" i="19"/>
  <c r="L22" i="19"/>
  <c r="H5" i="18" l="1"/>
  <c r="O5" i="18"/>
  <c r="O23" i="18" s="1"/>
  <c r="H6" i="18"/>
  <c r="O6" i="18"/>
  <c r="H7" i="18"/>
  <c r="O7" i="18"/>
  <c r="H8" i="18"/>
  <c r="O8" i="18"/>
  <c r="H9" i="18"/>
  <c r="O9" i="18"/>
  <c r="H10" i="18"/>
  <c r="O10" i="18"/>
  <c r="H11" i="18"/>
  <c r="O11" i="18"/>
  <c r="H12" i="18"/>
  <c r="O12" i="18"/>
  <c r="H13" i="18"/>
  <c r="O13" i="18"/>
  <c r="H14" i="18"/>
  <c r="O14" i="18"/>
  <c r="H15" i="18"/>
  <c r="O15" i="18"/>
  <c r="H16" i="18"/>
  <c r="O16" i="18"/>
  <c r="H17" i="18"/>
  <c r="O17" i="18"/>
  <c r="H18" i="18"/>
  <c r="O18" i="18"/>
  <c r="H19" i="18"/>
  <c r="O19" i="18"/>
  <c r="H20" i="18"/>
  <c r="O20" i="18"/>
  <c r="H21" i="18"/>
  <c r="O21" i="18"/>
  <c r="H22" i="18"/>
  <c r="O22" i="18"/>
  <c r="D23" i="18"/>
  <c r="C23" i="18" s="1"/>
  <c r="E23" i="18"/>
  <c r="F23" i="18"/>
  <c r="G23" i="18"/>
  <c r="H23" i="18"/>
  <c r="I23" i="18"/>
  <c r="J23" i="18"/>
  <c r="K23" i="18"/>
  <c r="L23" i="18"/>
  <c r="M23" i="18"/>
  <c r="N23" i="18"/>
  <c r="C22" i="17" l="1"/>
  <c r="D22" i="17"/>
  <c r="E22" i="17"/>
  <c r="F22" i="17"/>
  <c r="AC25" i="16" l="1"/>
  <c r="AD25" i="16"/>
  <c r="AE25" i="16"/>
  <c r="AF25" i="16"/>
  <c r="C21" i="15" l="1"/>
  <c r="D21" i="15"/>
  <c r="E21" i="15"/>
  <c r="F21" i="15"/>
  <c r="G5" i="14" l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C23" i="14"/>
  <c r="D23" i="14"/>
  <c r="E23" i="14"/>
  <c r="F23" i="14"/>
  <c r="G23" i="14"/>
  <c r="H23" i="14"/>
  <c r="I23" i="14"/>
  <c r="J23" i="14"/>
  <c r="K23" i="14"/>
  <c r="L23" i="14"/>
  <c r="M23" i="14"/>
  <c r="C22" i="13" l="1"/>
  <c r="D22" i="13"/>
  <c r="G22" i="13"/>
  <c r="H22" i="13"/>
  <c r="C23" i="12" l="1"/>
  <c r="D23" i="12"/>
  <c r="E23" i="12"/>
  <c r="F23" i="12"/>
  <c r="C22" i="11" l="1"/>
  <c r="D22" i="11"/>
  <c r="E22" i="11"/>
  <c r="F22" i="11"/>
  <c r="T28" i="11"/>
  <c r="C23" i="10" l="1"/>
  <c r="D23" i="10"/>
  <c r="E23" i="10"/>
  <c r="F23" i="10"/>
  <c r="G23" i="10"/>
  <c r="H23" i="10"/>
  <c r="I23" i="10"/>
  <c r="J23" i="10"/>
  <c r="K23" i="10"/>
  <c r="L23" i="10"/>
  <c r="C8" i="6" l="1"/>
  <c r="E8" i="6"/>
  <c r="H8" i="6"/>
  <c r="K8" i="6"/>
  <c r="C9" i="6"/>
  <c r="E9" i="6"/>
  <c r="H9" i="6"/>
  <c r="K9" i="6"/>
  <c r="C10" i="6"/>
  <c r="E10" i="6"/>
  <c r="H10" i="6"/>
  <c r="K10" i="6"/>
  <c r="C11" i="6"/>
  <c r="E11" i="6"/>
  <c r="H11" i="6"/>
  <c r="K11" i="6"/>
  <c r="C12" i="6"/>
  <c r="E12" i="6"/>
  <c r="H12" i="6"/>
  <c r="K12" i="6"/>
  <c r="C13" i="6"/>
  <c r="E13" i="6"/>
  <c r="H13" i="6"/>
  <c r="K13" i="6"/>
  <c r="C14" i="6"/>
  <c r="E14" i="6"/>
  <c r="H14" i="6"/>
  <c r="K14" i="6"/>
  <c r="C15" i="6"/>
  <c r="E15" i="6"/>
  <c r="H15" i="6"/>
  <c r="K15" i="6"/>
  <c r="C16" i="6"/>
  <c r="E16" i="6"/>
  <c r="H16" i="6"/>
  <c r="K16" i="6"/>
  <c r="C17" i="6"/>
  <c r="E17" i="6"/>
  <c r="H17" i="6"/>
  <c r="K17" i="6"/>
  <c r="C18" i="6"/>
  <c r="E18" i="6"/>
  <c r="H18" i="6"/>
  <c r="K18" i="6"/>
  <c r="C19" i="6"/>
  <c r="E19" i="6"/>
  <c r="H19" i="6"/>
  <c r="K19" i="6"/>
  <c r="C20" i="6"/>
  <c r="C26" i="6" s="1"/>
  <c r="E20" i="6"/>
  <c r="H20" i="6"/>
  <c r="K20" i="6"/>
  <c r="C21" i="6"/>
  <c r="E21" i="6"/>
  <c r="H21" i="6"/>
  <c r="K21" i="6"/>
  <c r="C22" i="6"/>
  <c r="E22" i="6"/>
  <c r="H22" i="6"/>
  <c r="K22" i="6"/>
  <c r="C23" i="6"/>
  <c r="E23" i="6"/>
  <c r="H23" i="6"/>
  <c r="K23" i="6"/>
  <c r="C24" i="6"/>
  <c r="E24" i="6"/>
  <c r="H24" i="6"/>
  <c r="K24" i="6"/>
  <c r="C25" i="6"/>
  <c r="E25" i="6"/>
  <c r="H25" i="6"/>
  <c r="K25" i="6"/>
  <c r="D26" i="6"/>
  <c r="E26" i="6"/>
  <c r="F26" i="6"/>
  <c r="G26" i="6"/>
  <c r="H26" i="6"/>
  <c r="I26" i="6"/>
  <c r="J26" i="6"/>
  <c r="K26" i="6"/>
  <c r="L26" i="6"/>
  <c r="M26" i="6"/>
  <c r="N26" i="6"/>
  <c r="O26" i="6"/>
  <c r="AC26" i="6"/>
  <c r="AD26" i="6"/>
  <c r="C20" i="5" l="1"/>
</calcChain>
</file>

<file path=xl/sharedStrings.xml><?xml version="1.0" encoding="utf-8"?>
<sst xmlns="http://schemas.openxmlformats.org/spreadsheetml/2006/main" count="1008" uniqueCount="321">
  <si>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</si>
  <si>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</si>
  <si>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</si>
  <si>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</si>
  <si>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</si>
  <si>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</si>
  <si>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</si>
  <si>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</si>
  <si>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</si>
  <si>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</si>
  <si>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</si>
  <si>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</si>
  <si>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</si>
  <si>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</si>
  <si>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</si>
  <si>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</si>
  <si>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</si>
  <si>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</si>
  <si>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</si>
  <si>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</si>
  <si>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</si>
  <si>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</si>
  <si>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</si>
  <si>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</si>
  <si>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</si>
  <si>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</si>
  <si>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</si>
  <si>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</si>
  <si>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</si>
  <si>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</si>
  <si>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</si>
  <si>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Ноябрь 2022
ЛОГКУ "Центр социальной защиты населения"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</si>
  <si>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</si>
  <si>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</si>
  <si>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</si>
  <si>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</si>
  <si>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</si>
  <si>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</si>
  <si>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</si>
  <si>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</si>
  <si>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</si>
  <si>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</si>
  <si>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</si>
  <si>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</si>
  <si>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</si>
  <si>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</si>
  <si>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</si>
  <si>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</si>
  <si>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</si>
  <si>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</si>
  <si>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</si>
  <si>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Количество граждан, получивших различные меры социальной поддержки в 2022 году (накопительно)</t>
  </si>
  <si>
    <t>Наименование МО</t>
  </si>
  <si>
    <t>№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</si>
  <si>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</si>
  <si>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</si>
  <si>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</si>
  <si>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</si>
  <si>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</si>
  <si>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</si>
  <si>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</si>
  <si>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</si>
  <si>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</si>
  <si>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</si>
  <si>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Проживавшие менее 4 месяцев в Ленинграде</t>
  </si>
  <si>
    <t>Награжденные "За оборону Ленинграда"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</si>
  <si>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</si>
  <si>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</si>
  <si>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</si>
  <si>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</si>
  <si>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</si>
  <si>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</si>
  <si>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№ п/п</t>
  </si>
  <si>
    <t xml:space="preserve"> в БД АИС "Социальная защита" по состоянию  на  01.12.2022 </t>
  </si>
  <si>
    <t>Информация о количестве  ветеранов  Великой Отечественной войны 1941-1945 годов,  состоящих на учете</t>
  </si>
  <si>
    <t>ТРУЖЕННИКИ ТЫЛА (ВЕТ.СТ.20)</t>
  </si>
  <si>
    <t>Труженики тыла</t>
  </si>
  <si>
    <t>РАБОТАВШИЙ В ГОДЫ ВОВ В ПРЕДЕЛАХ ДЕЙСТВУЮЩ.ФРОНТА(ВЕТ.СТ.19)</t>
  </si>
  <si>
    <t>НЕСОВЕРШЕННОЛЕТНИЙ УЗНИК КОНЦЛАГЕРЯ</t>
  </si>
  <si>
    <t>без группы инвалидности</t>
  </si>
  <si>
    <t>ИНВАЛИД НЕСОВЕРШЕННОЛЕТНИЙ УЗНИК КОНЦЛАГЕРЯ</t>
  </si>
  <si>
    <t>признанные инвалидами</t>
  </si>
  <si>
    <t>Узники</t>
  </si>
  <si>
    <t>БЛОКАДНИК,НАГРАЖДЕН.ЗНАКОМ"ЖИТЕЛЮ БЛОКАДНОГО Л-ДА"(ВЕТ.СТ.18</t>
  </si>
  <si>
    <t>ИНВАЛИД БЛОКАДНИК ЗНАК"ЖИТЕЛЬ БЛОКАДНОГО Л-ДА"(СТ.18 П.2)</t>
  </si>
  <si>
    <t xml:space="preserve">Лица награжденные знаком "ЖБЛ" </t>
  </si>
  <si>
    <t>МИНЕР (ВЕТ.СТ.15 (СТ.2 П.1.Е))</t>
  </si>
  <si>
    <t>НАГРАЖДЕННЫЙ МЕДАЛЬЮ "ЗА ОБОРОНУ ЛЕНИНГРАДА" (ВЕТ.СТ.15)</t>
  </si>
  <si>
    <t>БЛОКАДНИК, НАГРАЖДЕННЫЙ МЕДАЛЬЮ "ЗА ОБОРОНУ Л-ДА"(ВЕТ.СТ.15)</t>
  </si>
  <si>
    <t>ВОЕННЫЙ НЕ В ДЕЙСТВ.АРМИИ НЕ МЕНЕЕ 6 МЕС.В ГОДЫ ВОВ(ВЕТ.СТ17</t>
  </si>
  <si>
    <t>ВОЕННЫЙ НЕ В ДЕЙСТВ.АРМИИ И НАГРАЖДЕННЫЙ В ГОДЫ ВОВ(ВЕТ.СТ17</t>
  </si>
  <si>
    <t>УЧАСТНИК ВОВ (ВЕТ.СТ.15)</t>
  </si>
  <si>
    <t>ИНВАЛИД С ДЕТСТВА,РАНЕН,КОНТУЗ,УВЕЧЬЕ БОЕВ.ДЕЙСТВ.ГОДЫ ВОВ</t>
  </si>
  <si>
    <t>ИНВАЛИД, НАГРАЖДЕННЫЙ МЕДАЛЬЮ "ЗА ОБОРОНУ ЛЕНИНГРАДА"</t>
  </si>
  <si>
    <t>ИНВАЛИД БЛОКАДНИК МЕДАЛЬ"ЗА ОБОРОНУ Л-ДА"(ВЕТ.СТ.15 П.2)</t>
  </si>
  <si>
    <t>ИНВАЛИД ВОЕННЫЙ НЕ В ДЕЙСТВУЮЩЕЙ АРМИИ (ВЕТ.СТ.15 П.2)</t>
  </si>
  <si>
    <t>ИНВАЛИД МИНЕР ((ВЕТ.СТ.15 П.2 (СТ.2 П.1.Е))</t>
  </si>
  <si>
    <t>ИНВАЛИД ОТ ОБЩЕГО ЗАБОЛЕВАНИЯ, УЧАСТНИК ВОВ (ВЕТ.СТ.15 П.2)</t>
  </si>
  <si>
    <t xml:space="preserve">Участники ВОВ </t>
  </si>
  <si>
    <t>ИНВАЛИД ВСЛЕДСТ.РАНЕНИЯ В ГОДЫ ВОВ ПРИ РАЗМИНИРОВАНИИ(СТ.14</t>
  </si>
  <si>
    <t>ИНВАЛИД ВОВ (ВЕТ. СТ.14 )</t>
  </si>
  <si>
    <t>Инвалиды ВОВ</t>
  </si>
  <si>
    <t>категории</t>
  </si>
  <si>
    <t>рейтинг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</si>
  <si>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</si>
  <si>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</si>
  <si>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</si>
  <si>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</si>
  <si>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</si>
  <si>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</si>
  <si>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</si>
  <si>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</si>
  <si>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</si>
  <si>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</si>
  <si>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</si>
  <si>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</si>
  <si>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</si>
  <si>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</si>
  <si>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</si>
  <si>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</si>
  <si>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</si>
  <si>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</si>
  <si>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</si>
  <si>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</si>
  <si>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</si>
  <si>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</si>
  <si>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</si>
  <si>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</si>
  <si>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</si>
  <si>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</si>
  <si>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</si>
  <si>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</si>
  <si>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</si>
  <si>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</si>
  <si>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</si>
  <si>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ноябре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</si>
  <si>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</si>
  <si>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ноябре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</si>
  <si>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</si>
  <si>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</si>
  <si>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01.12.2022.</t>
  </si>
  <si>
    <t>кол-во детей (чел.)</t>
  </si>
  <si>
    <t>получателей (семей)</t>
  </si>
  <si>
    <t xml:space="preserve">Накопительно за 2022 год </t>
  </si>
  <si>
    <t>Начислено на ноябрь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</si>
  <si>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</si>
  <si>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декабря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</si>
  <si>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</si>
  <si>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</si>
  <si>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</si>
  <si>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</si>
  <si>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</si>
  <si>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</si>
  <si>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октябре 2022
детей   (чел.)</t>
  </si>
  <si>
    <t>в ноябре2022
детей   (чел.)</t>
  </si>
  <si>
    <t>Областная выплата</t>
  </si>
  <si>
    <t>Сумма начисленная без доплат (руб.)</t>
  </si>
  <si>
    <t>Федеральная выплата</t>
  </si>
  <si>
    <t>на 01.11.2022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</si>
  <si>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</si>
  <si>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</si>
  <si>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</si>
  <si>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ноябрь</t>
  </si>
  <si>
    <t>Информация о получателях ежемесячная денежная выплата на ребенка от 3 до 7 лет включительно по состоянию на 01.12.2022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</si>
  <si>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</si>
  <si>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</si>
  <si>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</si>
  <si>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</si>
  <si>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</si>
  <si>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</si>
  <si>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</si>
  <si>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</si>
  <si>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</si>
  <si>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</si>
  <si>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01.12.2022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</si>
  <si>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</si>
  <si>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</si>
  <si>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</si>
  <si>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ноябрь 2022 (семей)</t>
  </si>
  <si>
    <t>Информация о получателях ежемесячной денежной компенсации многодетным семьям, проживающим в Ленинградской области за ноябрь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</si>
  <si>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</si>
  <si>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</si>
  <si>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</si>
  <si>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</si>
  <si>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</si>
  <si>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</si>
  <si>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</si>
  <si>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</si>
  <si>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</si>
  <si>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</si>
  <si>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</si>
  <si>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</si>
  <si>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</si>
  <si>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</si>
  <si>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</si>
  <si>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</si>
  <si>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</si>
  <si>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</si>
  <si>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</si>
  <si>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ноябрь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</si>
  <si>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</si>
  <si>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</si>
  <si>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</si>
  <si>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</si>
  <si>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</si>
  <si>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01.12.2022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</si>
  <si>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</si>
  <si>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</si>
  <si>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</si>
  <si>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</si>
  <si>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</si>
  <si>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</si>
  <si>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</si>
  <si>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</si>
  <si>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</si>
  <si>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</si>
  <si>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</si>
  <si>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</si>
  <si>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</si>
  <si>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</si>
  <si>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01.12.2022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</si>
  <si>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</si>
  <si>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</si>
  <si>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</si>
  <si>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</si>
  <si>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</si>
  <si>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</si>
  <si>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</si>
  <si>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</si>
  <si>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</si>
  <si>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>Инвалидам  с детства 1 и 2 группы</t>
  </si>
  <si>
    <t>единовременные за 2022 (накопительно)</t>
  </si>
  <si>
    <t>ежемесячные выплаты за ноябрь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</si>
  <si>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01.12.2022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</si>
  <si>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</si>
  <si>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</si>
  <si>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</si>
  <si>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</si>
  <si>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</si>
  <si>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</si>
  <si>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</si>
  <si>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</si>
  <si>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</si>
  <si>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</si>
  <si>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</si>
  <si>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</si>
  <si>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</si>
  <si>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</si>
  <si>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</si>
  <si>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</si>
  <si>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01.12.2022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</si>
  <si>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</si>
  <si>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</si>
  <si>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</si>
  <si>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</si>
  <si>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</si>
  <si>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</si>
  <si>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</si>
  <si>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</si>
  <si>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</si>
  <si>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</si>
  <si>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</si>
  <si>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</si>
  <si>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</si>
  <si>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</si>
  <si>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</si>
  <si>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за ноябрь 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</si>
  <si>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</si>
  <si>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</si>
  <si>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</si>
  <si>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</si>
  <si>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</si>
  <si>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</si>
  <si>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ноябрь 2022 года</t>
  </si>
  <si>
    <t>Информация о получателях ежемесячной денежной выплаты отдельным категориям граждан, проживающих в Ленинградской области на 01.12.2022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</si>
  <si>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</si>
  <si>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</si>
  <si>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</si>
  <si>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</si>
  <si>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</si>
  <si>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2022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</si>
  <si>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</si>
  <si>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ноябрь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</si>
  <si>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</si>
  <si>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ноябрь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</si>
  <si>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</si>
  <si>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</si>
  <si>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</si>
  <si>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</si>
  <si>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</si>
  <si>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</si>
  <si>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</si>
  <si>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01.12.2022 (за ноябрь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</si>
  <si>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</si>
  <si>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</si>
  <si>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</si>
  <si>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ноябрь 2022</t>
  </si>
  <si>
    <t>Количество получателей накопительно  в 2022</t>
  </si>
  <si>
    <t>Количество актуальных получателей по БД на ноябрь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</si>
  <si>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</si>
  <si>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</si>
  <si>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01.12.2022</t>
  </si>
  <si>
    <t>Количество актуальных получателей  по БД на ноябрь 2022</t>
  </si>
  <si>
    <t>Информация о получателях региональной социальной доплаты к пенсии на 01.12.2022</t>
  </si>
  <si>
    <t>за 2022</t>
  </si>
  <si>
    <t>в ноябре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</si>
  <si>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</si>
  <si>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</si>
  <si>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</si>
  <si>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01.12.2022</t>
  </si>
  <si>
    <t>Количество  получателей в 2022 году (накопительно)</t>
  </si>
  <si>
    <t>Количество получателей 
за ноябрь 2022</t>
  </si>
  <si>
    <t>Информация о получателях федеральной ежемесячной денежной компенсации за расходы по коммунальным услугам на 01.12.2022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</si>
  <si>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</si>
  <si>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</si>
  <si>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</si>
  <si>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</si>
  <si>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</si>
  <si>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ноябрь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</si>
  <si>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01.12.2022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</si>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</sst>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21" fillId="5" borderId="0" applyNumberFormat="0" applyBorder="0" applyAlignment="0" applyProtection="0"/>
    <xf numFmtId="0" fontId="22" fillId="6" borderId="0"/>
    <xf numFmtId="0" fontId="21" fillId="7" borderId="0" applyNumberFormat="0" applyBorder="0" applyAlignment="0" applyProtection="0"/>
    <xf numFmtId="0" fontId="22" fillId="8" borderId="0"/>
    <xf numFmtId="0" fontId="21" fillId="9" borderId="0" applyNumberFormat="0" applyBorder="0" applyAlignment="0" applyProtection="0"/>
    <xf numFmtId="0" fontId="22" fillId="10" borderId="0"/>
    <xf numFmtId="0" fontId="21" fillId="11" borderId="0" applyNumberFormat="0" applyBorder="0" applyAlignment="0" applyProtection="0"/>
    <xf numFmtId="0" fontId="22" fillId="12" borderId="0"/>
    <xf numFmtId="0" fontId="21" fillId="13" borderId="0" applyNumberFormat="0" applyBorder="0" applyAlignment="0" applyProtection="0"/>
    <xf numFmtId="0" fontId="22" fillId="14" borderId="0"/>
    <xf numFmtId="0" fontId="21" fillId="15" borderId="0" applyNumberFormat="0" applyBorder="0" applyAlignment="0" applyProtection="0"/>
    <xf numFmtId="0" fontId="22" fillId="16" borderId="0"/>
    <xf numFmtId="0" fontId="21" fillId="17" borderId="0" applyNumberFormat="0" applyBorder="0" applyAlignment="0" applyProtection="0"/>
    <xf numFmtId="0" fontId="22" fillId="18" borderId="0"/>
    <xf numFmtId="0" fontId="21" fillId="19" borderId="0" applyNumberFormat="0" applyBorder="0" applyAlignment="0" applyProtection="0"/>
    <xf numFmtId="0" fontId="22" fillId="20" borderId="0"/>
    <xf numFmtId="0" fontId="21" fillId="21" borderId="0" applyNumberFormat="0" applyBorder="0" applyAlignment="0" applyProtection="0"/>
    <xf numFmtId="0" fontId="22" fillId="22" borderId="0"/>
    <xf numFmtId="0" fontId="21" fillId="11" borderId="0" applyNumberFormat="0" applyBorder="0" applyAlignment="0" applyProtection="0"/>
    <xf numFmtId="0" fontId="22" fillId="12" borderId="0"/>
    <xf numFmtId="0" fontId="21" fillId="17" borderId="0" applyNumberFormat="0" applyBorder="0" applyAlignment="0" applyProtection="0"/>
    <xf numFmtId="0" fontId="22" fillId="18" borderId="0"/>
    <xf numFmtId="0" fontId="21" fillId="23" borderId="0" applyNumberFormat="0" applyBorder="0" applyAlignment="0" applyProtection="0"/>
    <xf numFmtId="0" fontId="22" fillId="24" borderId="0"/>
    <xf numFmtId="0" fontId="23" fillId="25" borderId="0" applyNumberFormat="0" applyBorder="0" applyAlignment="0" applyProtection="0"/>
    <xf numFmtId="0" fontId="24" fillId="26" borderId="0"/>
    <xf numFmtId="0" fontId="23" fillId="19" borderId="0" applyNumberFormat="0" applyBorder="0" applyAlignment="0" applyProtection="0"/>
    <xf numFmtId="0" fontId="24" fillId="20" borderId="0"/>
    <xf numFmtId="0" fontId="23" fillId="21" borderId="0" applyNumberFormat="0" applyBorder="0" applyAlignment="0" applyProtection="0"/>
    <xf numFmtId="0" fontId="24" fillId="22" borderId="0"/>
    <xf numFmtId="0" fontId="23" fillId="27" borderId="0" applyNumberFormat="0" applyBorder="0" applyAlignment="0" applyProtection="0"/>
    <xf numFmtId="0" fontId="24" fillId="28" borderId="0"/>
    <xf numFmtId="0" fontId="23" fillId="29" borderId="0" applyNumberFormat="0" applyBorder="0" applyAlignment="0" applyProtection="0"/>
    <xf numFmtId="0" fontId="24" fillId="30" borderId="0"/>
    <xf numFmtId="0" fontId="23" fillId="31" borderId="0" applyNumberFormat="0" applyBorder="0" applyAlignment="0" applyProtection="0"/>
    <xf numFmtId="0" fontId="24" fillId="32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4" fontId="26" fillId="0" borderId="0"/>
    <xf numFmtId="0" fontId="23" fillId="33" borderId="0" applyNumberFormat="0" applyBorder="0" applyAlignment="0" applyProtection="0"/>
    <xf numFmtId="0" fontId="24" fillId="34" borderId="0"/>
    <xf numFmtId="0" fontId="23" fillId="35" borderId="0" applyNumberFormat="0" applyBorder="0" applyAlignment="0" applyProtection="0"/>
    <xf numFmtId="0" fontId="24" fillId="36" borderId="0"/>
    <xf numFmtId="0" fontId="23" fillId="37" borderId="0" applyNumberFormat="0" applyBorder="0" applyAlignment="0" applyProtection="0"/>
    <xf numFmtId="0" fontId="24" fillId="38" borderId="0"/>
    <xf numFmtId="0" fontId="23" fillId="27" borderId="0" applyNumberFormat="0" applyBorder="0" applyAlignment="0" applyProtection="0"/>
    <xf numFmtId="0" fontId="24" fillId="28" borderId="0"/>
    <xf numFmtId="0" fontId="23" fillId="29" borderId="0" applyNumberFormat="0" applyBorder="0" applyAlignment="0" applyProtection="0"/>
    <xf numFmtId="0" fontId="24" fillId="30" borderId="0"/>
    <xf numFmtId="0" fontId="23" fillId="39" borderId="0" applyNumberFormat="0" applyBorder="0" applyAlignment="0" applyProtection="0"/>
    <xf numFmtId="0" fontId="24" fillId="40" borderId="0"/>
    <xf numFmtId="0" fontId="27" fillId="15" borderId="19" applyNumberFormat="0" applyAlignment="0" applyProtection="0"/>
    <xf numFmtId="0" fontId="28" fillId="16" borderId="20"/>
    <xf numFmtId="0" fontId="29" fillId="41" borderId="21" applyNumberFormat="0" applyAlignment="0" applyProtection="0"/>
    <xf numFmtId="0" fontId="30" fillId="42" borderId="22"/>
    <xf numFmtId="0" fontId="31" fillId="41" borderId="19" applyNumberFormat="0" applyAlignment="0" applyProtection="0"/>
    <xf numFmtId="0" fontId="32" fillId="42" borderId="20"/>
    <xf numFmtId="0" fontId="33" fillId="0" borderId="23" applyNumberFormat="0" applyFill="0" applyAlignment="0" applyProtection="0"/>
    <xf numFmtId="0" fontId="34" fillId="0" borderId="24"/>
    <xf numFmtId="0" fontId="35" fillId="0" borderId="25" applyNumberFormat="0" applyFill="0" applyAlignment="0" applyProtection="0"/>
    <xf numFmtId="0" fontId="36" fillId="0" borderId="26"/>
    <xf numFmtId="0" fontId="37" fillId="0" borderId="27" applyNumberFormat="0" applyFill="0" applyAlignment="0" applyProtection="0"/>
    <xf numFmtId="0" fontId="38" fillId="0" borderId="28"/>
    <xf numFmtId="0" fontId="37" fillId="0" borderId="0" applyNumberFormat="0" applyFill="0" applyBorder="0" applyAlignment="0" applyProtection="0"/>
    <xf numFmtId="0" fontId="38" fillId="0" borderId="0"/>
    <xf numFmtId="0" fontId="39" fillId="0" borderId="29" applyNumberFormat="0" applyFill="0" applyAlignment="0" applyProtection="0"/>
    <xf numFmtId="0" fontId="40" fillId="0" borderId="30"/>
    <xf numFmtId="0" fontId="41" fillId="43" borderId="31" applyNumberFormat="0" applyAlignment="0" applyProtection="0"/>
    <xf numFmtId="0" fontId="42" fillId="44" borderId="32"/>
    <xf numFmtId="0" fontId="43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/>
    <xf numFmtId="0" fontId="1" fillId="0" borderId="0"/>
    <xf numFmtId="0" fontId="48" fillId="0" borderId="0"/>
    <xf numFmtId="0" fontId="49" fillId="0" borderId="0"/>
    <xf numFmtId="0" fontId="50" fillId="7" borderId="0" applyNumberFormat="0" applyBorder="0" applyAlignment="0" applyProtection="0"/>
    <xf numFmtId="0" fontId="51" fillId="8" borderId="0"/>
    <xf numFmtId="0" fontId="52" fillId="0" borderId="0" applyNumberFormat="0" applyFill="0" applyBorder="0" applyAlignment="0" applyProtection="0"/>
    <xf numFmtId="0" fontId="53" fillId="0" borderId="0"/>
    <xf numFmtId="0" fontId="7" fillId="47" borderId="33" applyNumberFormat="0" applyFont="0" applyAlignment="0" applyProtection="0"/>
    <xf numFmtId="0" fontId="48" fillId="48" borderId="34"/>
    <xf numFmtId="0" fontId="21" fillId="2" borderId="1" applyNumberFormat="0" applyFont="0" applyAlignment="0" applyProtection="0"/>
    <xf numFmtId="0" fontId="1" fillId="2" borderId="1" applyNumberFormat="0" applyFont="0" applyAlignment="0" applyProtection="0"/>
    <xf numFmtId="9" fontId="49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/>
    <xf numFmtId="0" fontId="56" fillId="0" borderId="0" applyNumberFormat="0" applyFill="0" applyBorder="0" applyAlignment="0" applyProtection="0"/>
    <xf numFmtId="0" fontId="57" fillId="0" borderId="0"/>
    <xf numFmtId="0" fontId="58" fillId="9" borderId="0" applyNumberFormat="0" applyBorder="0" applyAlignment="0" applyProtection="0"/>
    <xf numFmtId="0" fontId="59" fillId="10" borderId="0"/>
    <xf numFmtId="0" fontId="60" fillId="0" borderId="0"/>
    <xf numFmtId="0" fontId="7" fillId="0" borderId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0" fillId="0" borderId="0"/>
    <xf numFmtId="9" fontId="70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9" borderId="0" applyNumberFormat="0" applyBorder="0" applyAlignment="0" applyProtection="0"/>
    <xf numFmtId="0" fontId="27" fillId="15" borderId="19" applyNumberFormat="0" applyAlignment="0" applyProtection="0"/>
    <xf numFmtId="0" fontId="29" fillId="41" borderId="21" applyNumberFormat="0" applyAlignment="0" applyProtection="0"/>
    <xf numFmtId="0" fontId="31" fillId="41" borderId="19" applyNumberFormat="0" applyAlignment="0" applyProtection="0"/>
    <xf numFmtId="0" fontId="33" fillId="0" borderId="23" applyNumberFormat="0" applyFill="0" applyAlignment="0" applyProtection="0"/>
    <xf numFmtId="0" fontId="35" fillId="0" borderId="25" applyNumberFormat="0" applyFill="0" applyAlignment="0" applyProtection="0"/>
    <xf numFmtId="0" fontId="37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1" fillId="43" borderId="31" applyNumberFormat="0" applyAlignment="0" applyProtection="0"/>
    <xf numFmtId="0" fontId="43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1" fillId="0" borderId="0"/>
    <xf numFmtId="0" fontId="49" fillId="0" borderId="0"/>
    <xf numFmtId="0" fontId="1" fillId="0" borderId="0"/>
    <xf numFmtId="0" fontId="50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47" borderId="33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4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71" fillId="0" borderId="0"/>
    <xf numFmtId="43" fontId="7" fillId="0" borderId="0" applyFont="0" applyFill="0" applyBorder="0" applyAlignment="0" applyProtection="0"/>
  </cellStyleXfs>
  <cellXfs count="597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7" fillId="0" borderId="0" xfId="2"/>
    <xf numFmtId="0" fontId="8" fillId="3" borderId="6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/>
    </xf>
    <xf numFmtId="0" fontId="11" fillId="0" borderId="10" xfId="2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/>
    </xf>
    <xf numFmtId="0" fontId="11" fillId="3" borderId="1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center" vertical="center"/>
    </xf>
    <xf numFmtId="0" fontId="10" fillId="3" borderId="12" xfId="2" applyNumberFormat="1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vertical="center"/>
    </xf>
    <xf numFmtId="0" fontId="11" fillId="3" borderId="13" xfId="2" applyFont="1" applyFill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49" fontId="12" fillId="0" borderId="14" xfId="2" applyNumberFormat="1" applyFont="1" applyFill="1" applyBorder="1" applyAlignment="1">
      <alignment horizontal="center" vertical="center" wrapText="1"/>
    </xf>
    <xf numFmtId="0" fontId="13" fillId="0" borderId="0" xfId="2" applyFont="1" applyFill="1"/>
    <xf numFmtId="0" fontId="13" fillId="0" borderId="0" xfId="2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12" fillId="0" borderId="0" xfId="2" applyFont="1" applyFill="1"/>
    <xf numFmtId="0" fontId="11" fillId="0" borderId="0" xfId="2" applyFont="1" applyFill="1"/>
    <xf numFmtId="0" fontId="11" fillId="0" borderId="0" xfId="2" applyFont="1" applyFill="1" applyAlignment="1">
      <alignment horizontal="left"/>
    </xf>
    <xf numFmtId="0" fontId="12" fillId="0" borderId="0" xfId="2" applyFont="1" applyFill="1" applyAlignment="1">
      <alignment horizontal="center" vertical="center"/>
    </xf>
    <xf numFmtId="3" fontId="12" fillId="3" borderId="6" xfId="2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3" fontId="12" fillId="0" borderId="6" xfId="2" applyNumberFormat="1" applyFont="1" applyFill="1" applyBorder="1" applyAlignment="1">
      <alignment horizontal="center" vertical="center"/>
    </xf>
    <xf numFmtId="0" fontId="7" fillId="0" borderId="0" xfId="2" applyNumberFormat="1"/>
    <xf numFmtId="3" fontId="11" fillId="0" borderId="6" xfId="2" applyNumberFormat="1" applyFont="1" applyFill="1" applyBorder="1" applyAlignment="1">
      <alignment horizontal="center" vertical="center" wrapText="1"/>
    </xf>
    <xf numFmtId="3" fontId="12" fillId="0" borderId="6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 wrapText="1"/>
    </xf>
    <xf numFmtId="3" fontId="11" fillId="3" borderId="6" xfId="2" applyNumberFormat="1" applyFont="1" applyFill="1" applyBorder="1" applyAlignment="1">
      <alignment horizontal="center" vertical="center" wrapText="1"/>
    </xf>
    <xf numFmtId="3" fontId="11" fillId="3" borderId="6" xfId="2" applyNumberFormat="1" applyFont="1" applyFill="1" applyBorder="1" applyAlignment="1">
      <alignment horizontal="center" vertical="center"/>
    </xf>
    <xf numFmtId="3" fontId="12" fillId="3" borderId="6" xfId="2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10" fillId="0" borderId="7" xfId="2" applyFont="1" applyBorder="1" applyAlignment="1"/>
    <xf numFmtId="0" fontId="10" fillId="0" borderId="17" xfId="2" applyFont="1" applyBorder="1" applyAlignment="1"/>
    <xf numFmtId="0" fontId="10" fillId="0" borderId="8" xfId="2" applyFont="1" applyBorder="1" applyAlignment="1"/>
    <xf numFmtId="0" fontId="11" fillId="0" borderId="6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7" fillId="0" borderId="6" xfId="2" applyBorder="1"/>
    <xf numFmtId="0" fontId="11" fillId="0" borderId="6" xfId="2" applyFont="1" applyBorder="1"/>
    <xf numFmtId="0" fontId="10" fillId="0" borderId="6" xfId="2" applyFont="1" applyBorder="1"/>
    <xf numFmtId="0" fontId="11" fillId="0" borderId="6" xfId="2" applyFont="1" applyBorder="1" applyAlignment="1">
      <alignment horizontal="center" wrapText="1"/>
    </xf>
    <xf numFmtId="0" fontId="12" fillId="0" borderId="6" xfId="2" applyFont="1" applyFill="1" applyBorder="1" applyAlignment="1">
      <alignment horizontal="center" vertical="center"/>
    </xf>
    <xf numFmtId="0" fontId="10" fillId="0" borderId="7" xfId="2" applyFont="1" applyBorder="1" applyAlignment="1">
      <alignment vertical="top"/>
    </xf>
    <xf numFmtId="0" fontId="10" fillId="0" borderId="17" xfId="2" applyFont="1" applyBorder="1" applyAlignment="1">
      <alignment vertical="top"/>
    </xf>
    <xf numFmtId="0" fontId="10" fillId="0" borderId="8" xfId="2" applyFont="1" applyBorder="1" applyAlignment="1">
      <alignment vertical="top"/>
    </xf>
    <xf numFmtId="0" fontId="11" fillId="0" borderId="6" xfId="2" applyFont="1" applyBorder="1" applyAlignment="1">
      <alignment horizontal="center" vertical="top" wrapText="1"/>
    </xf>
    <xf numFmtId="0" fontId="10" fillId="4" borderId="6" xfId="2" applyFont="1" applyFill="1" applyBorder="1" applyAlignment="1">
      <alignment vertical="top"/>
    </xf>
    <xf numFmtId="0" fontId="11" fillId="0" borderId="6" xfId="2" applyFont="1" applyBorder="1" applyAlignment="1">
      <alignment horizontal="center" vertical="center" textRotation="90" wrapText="1"/>
    </xf>
    <xf numFmtId="0" fontId="17" fillId="0" borderId="0" xfId="2" applyFont="1" applyAlignment="1"/>
    <xf numFmtId="0" fontId="17" fillId="0" borderId="0" xfId="2" applyFont="1"/>
    <xf numFmtId="0" fontId="18" fillId="0" borderId="0" xfId="3" applyFont="1" applyFill="1" applyAlignment="1">
      <alignment horizontal="left" vertical="justify"/>
    </xf>
    <xf numFmtId="0" fontId="18" fillId="0" borderId="0" xfId="3" applyFont="1" applyFill="1" applyAlignment="1">
      <alignment horizontal="center" vertical="center"/>
    </xf>
    <xf numFmtId="0" fontId="12" fillId="3" borderId="6" xfId="3" applyFont="1" applyFill="1" applyBorder="1" applyAlignment="1">
      <alignment horizontal="center" vertical="justify"/>
    </xf>
    <xf numFmtId="0" fontId="12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11" fillId="0" borderId="6" xfId="3" applyFont="1" applyFill="1" applyBorder="1" applyAlignment="1">
      <alignment horizontal="center" vertical="justify"/>
    </xf>
    <xf numFmtId="0" fontId="11" fillId="0" borderId="6" xfId="3" applyNumberFormat="1" applyFont="1" applyFill="1" applyBorder="1" applyAlignment="1">
      <alignment horizontal="center" vertical="justify"/>
    </xf>
    <xf numFmtId="0" fontId="11" fillId="0" borderId="6" xfId="3" applyFont="1" applyFill="1" applyBorder="1" applyAlignment="1">
      <alignment horizontal="left" vertical="justify"/>
    </xf>
    <xf numFmtId="0" fontId="11" fillId="0" borderId="6" xfId="3" applyFont="1" applyFill="1" applyBorder="1" applyAlignment="1">
      <alignment horizontal="center" vertical="center"/>
    </xf>
    <xf numFmtId="0" fontId="11" fillId="3" borderId="12" xfId="3" applyNumberFormat="1" applyFont="1" applyFill="1" applyBorder="1" applyAlignment="1">
      <alignment horizontal="center" vertical="justify"/>
    </xf>
    <xf numFmtId="0" fontId="11" fillId="3" borderId="6" xfId="3" applyNumberFormat="1" applyFont="1" applyFill="1" applyBorder="1" applyAlignment="1">
      <alignment horizontal="center" vertical="justify"/>
    </xf>
    <xf numFmtId="0" fontId="11" fillId="3" borderId="6" xfId="3" applyFont="1" applyFill="1" applyBorder="1" applyAlignment="1">
      <alignment horizontal="left" vertical="justify"/>
    </xf>
    <xf numFmtId="0" fontId="11" fillId="3" borderId="6" xfId="3" applyFont="1" applyFill="1" applyBorder="1" applyAlignment="1">
      <alignment horizontal="center" vertical="center"/>
    </xf>
    <xf numFmtId="0" fontId="11" fillId="3" borderId="12" xfId="3" applyFont="1" applyFill="1" applyBorder="1" applyAlignment="1">
      <alignment horizontal="left" vertical="justify"/>
    </xf>
    <xf numFmtId="0" fontId="11" fillId="3" borderId="12" xfId="3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justify"/>
    </xf>
    <xf numFmtId="0" fontId="12" fillId="0" borderId="6" xfId="3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vertical="top"/>
    </xf>
    <xf numFmtId="0" fontId="18" fillId="0" borderId="0" xfId="2" applyFont="1" applyAlignment="1">
      <alignment horizontal="right" vertical="top" wrapText="1"/>
    </xf>
    <xf numFmtId="0" fontId="19" fillId="0" borderId="0" xfId="2" applyNumberFormat="1" applyFont="1" applyAlignment="1">
      <alignment horizontal="center" vertical="top"/>
    </xf>
    <xf numFmtId="3" fontId="19" fillId="3" borderId="12" xfId="2" applyNumberFormat="1" applyFont="1" applyFill="1" applyBorder="1" applyAlignment="1">
      <alignment horizontal="center" vertical="top" wrapText="1"/>
    </xf>
    <xf numFmtId="0" fontId="19" fillId="3" borderId="12" xfId="2" applyNumberFormat="1" applyFont="1" applyFill="1" applyBorder="1" applyAlignment="1">
      <alignment horizontal="center" vertical="top" wrapText="1"/>
    </xf>
    <xf numFmtId="0" fontId="18" fillId="0" borderId="0" xfId="2" applyFont="1" applyFill="1" applyAlignment="1">
      <alignment vertical="top"/>
    </xf>
    <xf numFmtId="0" fontId="18" fillId="0" borderId="0" xfId="2" applyNumberFormat="1" applyFont="1" applyFill="1" applyAlignment="1">
      <alignment vertical="top"/>
    </xf>
    <xf numFmtId="0" fontId="18" fillId="0" borderId="12" xfId="2" applyNumberFormat="1" applyFont="1" applyBorder="1" applyAlignment="1">
      <alignment horizontal="center" vertical="top" wrapText="1"/>
    </xf>
    <xf numFmtId="0" fontId="18" fillId="0" borderId="6" xfId="2" applyFont="1" applyFill="1" applyBorder="1" applyAlignment="1">
      <alignment vertical="top"/>
    </xf>
    <xf numFmtId="0" fontId="18" fillId="0" borderId="6" xfId="2" applyFont="1" applyFill="1" applyBorder="1" applyAlignment="1">
      <alignment horizontal="center" vertical="top"/>
    </xf>
    <xf numFmtId="0" fontId="18" fillId="3" borderId="12" xfId="2" applyNumberFormat="1" applyFont="1" applyFill="1" applyBorder="1" applyAlignment="1">
      <alignment horizontal="center" vertical="top" wrapText="1"/>
    </xf>
    <xf numFmtId="0" fontId="18" fillId="3" borderId="12" xfId="2" applyFont="1" applyFill="1" applyBorder="1" applyAlignment="1">
      <alignment vertical="top"/>
    </xf>
    <xf numFmtId="0" fontId="18" fillId="3" borderId="12" xfId="2" applyFont="1" applyFill="1" applyBorder="1" applyAlignment="1">
      <alignment horizontal="center" vertical="top"/>
    </xf>
    <xf numFmtId="0" fontId="19" fillId="0" borderId="6" xfId="2" applyFont="1" applyBorder="1" applyAlignment="1">
      <alignment horizontal="center" vertical="top" wrapText="1"/>
    </xf>
    <xf numFmtId="0" fontId="60" fillId="0" borderId="0" xfId="98" applyNumberFormat="1"/>
    <xf numFmtId="0" fontId="60" fillId="0" borderId="0" xfId="98"/>
    <xf numFmtId="0" fontId="60" fillId="0" borderId="0" xfId="98" applyNumberFormat="1" applyFill="1"/>
    <xf numFmtId="0" fontId="61" fillId="0" borderId="0" xfId="98" applyNumberFormat="1" applyFont="1" applyAlignment="1">
      <alignment horizontal="center"/>
    </xf>
    <xf numFmtId="0" fontId="62" fillId="49" borderId="6" xfId="98" applyNumberFormat="1" applyFont="1" applyFill="1" applyBorder="1" applyAlignment="1">
      <alignment horizontal="center"/>
    </xf>
    <xf numFmtId="0" fontId="62" fillId="0" borderId="6" xfId="98" applyNumberFormat="1" applyFont="1" applyBorder="1" applyAlignment="1">
      <alignment horizontal="center"/>
    </xf>
    <xf numFmtId="0" fontId="62" fillId="0" borderId="6" xfId="98" applyFont="1" applyBorder="1"/>
    <xf numFmtId="0" fontId="63" fillId="0" borderId="0" xfId="98" applyNumberFormat="1" applyFont="1"/>
    <xf numFmtId="0" fontId="64" fillId="50" borderId="6" xfId="98" applyNumberFormat="1" applyFont="1" applyFill="1" applyBorder="1" applyAlignment="1">
      <alignment horizontal="center" vertical="center"/>
    </xf>
    <xf numFmtId="0" fontId="64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64" fillId="0" borderId="6" xfId="98" applyNumberFormat="1" applyFont="1" applyBorder="1" applyAlignment="1">
      <alignment horizontal="center" vertical="center"/>
    </xf>
    <xf numFmtId="0" fontId="64" fillId="0" borderId="6" xfId="98" applyFont="1" applyBorder="1"/>
    <xf numFmtId="0" fontId="7" fillId="0" borderId="6" xfId="98" applyFont="1" applyBorder="1" applyAlignment="1">
      <alignment horizontal="center"/>
    </xf>
    <xf numFmtId="0" fontId="63" fillId="0" borderId="0" xfId="98" applyNumberFormat="1" applyFont="1" applyBorder="1"/>
    <xf numFmtId="0" fontId="63" fillId="0" borderId="0" xfId="98" applyNumberFormat="1" applyFont="1" applyFill="1" applyBorder="1"/>
    <xf numFmtId="0" fontId="64" fillId="0" borderId="0" xfId="98" applyFont="1" applyFill="1" applyBorder="1"/>
    <xf numFmtId="0" fontId="60" fillId="0" borderId="0" xfId="98" applyNumberFormat="1" applyAlignment="1">
      <alignment vertical="center"/>
    </xf>
    <xf numFmtId="49" fontId="65" fillId="0" borderId="6" xfId="98" applyNumberFormat="1" applyFont="1" applyBorder="1" applyAlignment="1">
      <alignment horizontal="center" vertical="center" wrapText="1"/>
    </xf>
    <xf numFmtId="0" fontId="66" fillId="0" borderId="0" xfId="98" applyNumberFormat="1" applyFont="1"/>
    <xf numFmtId="49" fontId="8" fillId="0" borderId="18" xfId="98" applyNumberFormat="1" applyFont="1" applyBorder="1" applyAlignment="1">
      <alignment horizontal="centerContinuous"/>
    </xf>
    <xf numFmtId="49" fontId="8" fillId="0" borderId="18" xfId="98" applyNumberFormat="1" applyFont="1" applyBorder="1" applyAlignment="1">
      <alignment horizontal="centerContinuous" vertical="center"/>
    </xf>
    <xf numFmtId="0" fontId="60" fillId="0" borderId="0" xfId="98" applyAlignment="1">
      <alignment horizontal="centerContinuous"/>
    </xf>
    <xf numFmtId="0" fontId="66" fillId="0" borderId="0" xfId="98" applyNumberFormat="1" applyFont="1" applyAlignment="1">
      <alignment horizontal="centerContinuous"/>
    </xf>
    <xf numFmtId="0" fontId="13" fillId="0" borderId="0" xfId="99" applyFont="1" applyFill="1"/>
    <xf numFmtId="0" fontId="68" fillId="0" borderId="0" xfId="99" applyNumberFormat="1" applyFont="1" applyFill="1" applyAlignment="1">
      <alignment horizontal="center"/>
    </xf>
    <xf numFmtId="0" fontId="12" fillId="3" borderId="6" xfId="80" applyNumberFormat="1" applyFont="1" applyFill="1" applyBorder="1" applyAlignment="1">
      <alignment horizontal="center" vertical="center"/>
    </xf>
    <xf numFmtId="0" fontId="11" fillId="0" borderId="12" xfId="80" applyNumberFormat="1" applyFont="1" applyFill="1" applyBorder="1" applyAlignment="1">
      <alignment horizontal="center" vertical="center"/>
    </xf>
    <xf numFmtId="0" fontId="12" fillId="0" borderId="6" xfId="80" applyNumberFormat="1" applyFont="1" applyFill="1" applyBorder="1" applyAlignment="1">
      <alignment horizontal="center" vertical="center" wrapText="1"/>
    </xf>
    <xf numFmtId="0" fontId="11" fillId="0" borderId="6" xfId="80" applyNumberFormat="1" applyFont="1" applyFill="1" applyBorder="1" applyAlignment="1">
      <alignment horizontal="center" vertical="center" wrapText="1"/>
    </xf>
    <xf numFmtId="0" fontId="11" fillId="0" borderId="6" xfId="80" applyFont="1" applyFill="1" applyBorder="1" applyAlignment="1">
      <alignment vertical="center"/>
    </xf>
    <xf numFmtId="0" fontId="11" fillId="0" borderId="6" xfId="80" applyFont="1" applyFill="1" applyBorder="1" applyAlignment="1">
      <alignment horizontal="center"/>
    </xf>
    <xf numFmtId="0" fontId="11" fillId="3" borderId="12" xfId="80" applyNumberFormat="1" applyFont="1" applyFill="1" applyBorder="1" applyAlignment="1">
      <alignment horizontal="center" vertical="center"/>
    </xf>
    <xf numFmtId="0" fontId="12" fillId="3" borderId="6" xfId="80" applyNumberFormat="1" applyFont="1" applyFill="1" applyBorder="1" applyAlignment="1">
      <alignment horizontal="center" vertical="center" wrapText="1"/>
    </xf>
    <xf numFmtId="0" fontId="11" fillId="3" borderId="6" xfId="80" applyNumberFormat="1" applyFont="1" applyFill="1" applyBorder="1" applyAlignment="1">
      <alignment horizontal="center" vertical="center" wrapText="1"/>
    </xf>
    <xf numFmtId="0" fontId="11" fillId="3" borderId="6" xfId="80" applyFont="1" applyFill="1" applyBorder="1" applyAlignment="1">
      <alignment vertical="center"/>
    </xf>
    <xf numFmtId="0" fontId="11" fillId="3" borderId="6" xfId="80" applyFont="1" applyFill="1" applyBorder="1" applyAlignment="1">
      <alignment horizontal="center"/>
    </xf>
    <xf numFmtId="0" fontId="12" fillId="3" borderId="12" xfId="80" applyNumberFormat="1" applyFont="1" applyFill="1" applyBorder="1" applyAlignment="1">
      <alignment horizontal="center" vertical="center" wrapText="1"/>
    </xf>
    <xf numFmtId="0" fontId="11" fillId="3" borderId="12" xfId="80" applyNumberFormat="1" applyFont="1" applyFill="1" applyBorder="1" applyAlignment="1">
      <alignment horizontal="center" vertical="center" wrapText="1"/>
    </xf>
    <xf numFmtId="0" fontId="11" fillId="3" borderId="12" xfId="80" applyFont="1" applyFill="1" applyBorder="1" applyAlignment="1">
      <alignment vertical="center"/>
    </xf>
    <xf numFmtId="0" fontId="11" fillId="3" borderId="12" xfId="80" applyFont="1" applyFill="1" applyBorder="1" applyAlignment="1">
      <alignment horizontal="center"/>
    </xf>
    <xf numFmtId="0" fontId="12" fillId="0" borderId="6" xfId="80" applyFont="1" applyFill="1" applyBorder="1" applyAlignment="1">
      <alignment horizontal="center" vertical="center" wrapText="1"/>
    </xf>
    <xf numFmtId="0" fontId="68" fillId="0" borderId="0" xfId="152" applyFont="1"/>
    <xf numFmtId="0" fontId="68" fillId="51" borderId="0" xfId="152" applyFont="1" applyFill="1"/>
    <xf numFmtId="0" fontId="72" fillId="0" borderId="0" xfId="152" applyFont="1" applyAlignment="1">
      <alignment horizontal="left"/>
    </xf>
    <xf numFmtId="0" fontId="68" fillId="0" borderId="0" xfId="152" applyFont="1" applyFill="1"/>
    <xf numFmtId="0" fontId="12" fillId="0" borderId="3" xfId="152" applyNumberFormat="1" applyFont="1" applyFill="1" applyBorder="1" applyAlignment="1">
      <alignment horizontal="center" vertical="center" wrapText="1"/>
    </xf>
    <xf numFmtId="0" fontId="74" fillId="0" borderId="3" xfId="152" applyNumberFormat="1" applyFont="1" applyFill="1" applyBorder="1" applyAlignment="1">
      <alignment horizontal="center" vertical="center" wrapText="1"/>
    </xf>
    <xf numFmtId="0" fontId="74" fillId="49" borderId="3" xfId="152" applyNumberFormat="1" applyFont="1" applyFill="1" applyBorder="1" applyAlignment="1">
      <alignment horizontal="center" vertical="center" wrapText="1"/>
    </xf>
    <xf numFmtId="0" fontId="72" fillId="3" borderId="0" xfId="152" applyFont="1" applyFill="1"/>
    <xf numFmtId="0" fontId="72" fillId="51" borderId="0" xfId="152" applyFont="1" applyFill="1"/>
    <xf numFmtId="0" fontId="11" fillId="3" borderId="6" xfId="152" applyNumberFormat="1" applyFont="1" applyFill="1" applyBorder="1" applyAlignment="1">
      <alignment horizontal="center" vertical="center"/>
    </xf>
    <xf numFmtId="0" fontId="12" fillId="3" borderId="6" xfId="152" applyNumberFormat="1" applyFont="1" applyFill="1" applyBorder="1" applyAlignment="1" applyProtection="1">
      <alignment horizontal="center"/>
    </xf>
    <xf numFmtId="0" fontId="75" fillId="3" borderId="3" xfId="152" applyNumberFormat="1" applyFont="1" applyFill="1" applyBorder="1" applyAlignment="1">
      <alignment horizontal="center" vertical="center" wrapText="1"/>
    </xf>
    <xf numFmtId="0" fontId="11" fillId="3" borderId="6" xfId="152" applyFont="1" applyFill="1" applyBorder="1" applyAlignment="1">
      <alignment vertical="center"/>
    </xf>
    <xf numFmtId="0" fontId="11" fillId="3" borderId="6" xfId="152" applyFont="1" applyFill="1" applyBorder="1" applyAlignment="1">
      <alignment horizontal="center" vertical="center"/>
    </xf>
    <xf numFmtId="0" fontId="72" fillId="0" borderId="0" xfId="152" applyFont="1" applyFill="1"/>
    <xf numFmtId="0" fontId="11" fillId="0" borderId="6" xfId="152" applyNumberFormat="1" applyFont="1" applyFill="1" applyBorder="1" applyAlignment="1">
      <alignment horizontal="center" vertical="center"/>
    </xf>
    <xf numFmtId="0" fontId="12" fillId="0" borderId="6" xfId="152" applyNumberFormat="1" applyFont="1" applyFill="1" applyBorder="1" applyAlignment="1" applyProtection="1">
      <alignment horizontal="center"/>
    </xf>
    <xf numFmtId="0" fontId="75" fillId="0" borderId="3" xfId="152" applyNumberFormat="1" applyFont="1" applyFill="1" applyBorder="1" applyAlignment="1">
      <alignment horizontal="center" vertical="center" wrapText="1"/>
    </xf>
    <xf numFmtId="0" fontId="11" fillId="0" borderId="6" xfId="152" applyFont="1" applyFill="1" applyBorder="1" applyAlignment="1">
      <alignment vertical="center"/>
    </xf>
    <xf numFmtId="0" fontId="11" fillId="0" borderId="6" xfId="152" applyFont="1" applyFill="1" applyBorder="1" applyAlignment="1">
      <alignment horizontal="center" vertical="center"/>
    </xf>
    <xf numFmtId="0" fontId="72" fillId="0" borderId="0" xfId="152" applyFont="1"/>
    <xf numFmtId="0" fontId="11" fillId="0" borderId="12" xfId="152" applyNumberFormat="1" applyFont="1" applyFill="1" applyBorder="1" applyAlignment="1">
      <alignment horizontal="center" vertical="center"/>
    </xf>
    <xf numFmtId="0" fontId="11" fillId="0" borderId="12" xfId="152" applyFont="1" applyBorder="1" applyAlignment="1">
      <alignment vertical="center"/>
    </xf>
    <xf numFmtId="0" fontId="11" fillId="0" borderId="12" xfId="152" applyFont="1" applyBorder="1" applyAlignment="1">
      <alignment horizontal="center" vertical="center"/>
    </xf>
    <xf numFmtId="0" fontId="12" fillId="3" borderId="6" xfId="152" applyFont="1" applyFill="1" applyBorder="1" applyAlignment="1">
      <alignment horizontal="center" vertical="center"/>
    </xf>
    <xf numFmtId="0" fontId="68" fillId="0" borderId="0" xfId="152" applyFont="1" applyAlignment="1">
      <alignment horizontal="center"/>
    </xf>
    <xf numFmtId="0" fontId="68" fillId="51" borderId="0" xfId="152" applyFont="1" applyFill="1" applyAlignment="1">
      <alignment horizontal="center"/>
    </xf>
    <xf numFmtId="0" fontId="18" fillId="0" borderId="0" xfId="99" applyFont="1"/>
    <xf numFmtId="0" fontId="18" fillId="0" borderId="0" xfId="99" applyFont="1" applyFill="1"/>
    <xf numFmtId="0" fontId="18" fillId="0" borderId="0" xfId="99" applyFont="1" applyAlignment="1">
      <alignment horizontal="center"/>
    </xf>
    <xf numFmtId="0" fontId="18" fillId="0" borderId="0" xfId="99" applyFont="1" applyFill="1" applyAlignment="1">
      <alignment horizontal="center"/>
    </xf>
    <xf numFmtId="0" fontId="19" fillId="0" borderId="6" xfId="99" applyFont="1" applyFill="1" applyBorder="1" applyAlignment="1">
      <alignment horizontal="center" vertical="center"/>
    </xf>
    <xf numFmtId="0" fontId="18" fillId="0" borderId="6" xfId="99" applyNumberFormat="1" applyFont="1" applyFill="1" applyBorder="1" applyAlignment="1">
      <alignment horizontal="center" vertical="center"/>
    </xf>
    <xf numFmtId="0" fontId="18" fillId="51" borderId="12" xfId="99" applyNumberFormat="1" applyFont="1" applyFill="1" applyBorder="1" applyAlignment="1">
      <alignment horizontal="center" vertical="center"/>
    </xf>
    <xf numFmtId="0" fontId="18" fillId="0" borderId="6" xfId="99" applyFont="1" applyFill="1" applyBorder="1" applyAlignment="1">
      <alignment vertical="center"/>
    </xf>
    <xf numFmtId="0" fontId="18" fillId="0" borderId="6" xfId="99" applyFont="1" applyFill="1" applyBorder="1" applyAlignment="1">
      <alignment horizontal="center" vertical="center"/>
    </xf>
    <xf numFmtId="0" fontId="18" fillId="3" borderId="6" xfId="99" applyNumberFormat="1" applyFont="1" applyFill="1" applyBorder="1" applyAlignment="1">
      <alignment horizontal="center" vertical="center"/>
    </xf>
    <xf numFmtId="0" fontId="18" fillId="3" borderId="6" xfId="99" applyFont="1" applyFill="1" applyBorder="1" applyAlignment="1">
      <alignment vertical="center"/>
    </xf>
    <xf numFmtId="0" fontId="18" fillId="3" borderId="6" xfId="99" applyFont="1" applyFill="1" applyBorder="1" applyAlignment="1">
      <alignment horizontal="center" vertical="center"/>
    </xf>
    <xf numFmtId="0" fontId="18" fillId="3" borderId="12" xfId="99" applyNumberFormat="1" applyFont="1" applyFill="1" applyBorder="1" applyAlignment="1">
      <alignment horizontal="center" vertical="center"/>
    </xf>
    <xf numFmtId="0" fontId="18" fillId="3" borderId="12" xfId="99" applyFont="1" applyFill="1" applyBorder="1" applyAlignment="1">
      <alignment vertical="center"/>
    </xf>
    <xf numFmtId="0" fontId="18" fillId="3" borderId="12" xfId="99" applyFont="1" applyFill="1" applyBorder="1" applyAlignment="1">
      <alignment horizontal="center" vertical="center"/>
    </xf>
    <xf numFmtId="0" fontId="19" fillId="0" borderId="6" xfId="99" applyFont="1" applyFill="1" applyBorder="1" applyAlignment="1">
      <alignment horizontal="center" vertical="center" wrapText="1"/>
    </xf>
    <xf numFmtId="0" fontId="19" fillId="0" borderId="6" xfId="99" applyFont="1" applyFill="1" applyBorder="1" applyAlignment="1">
      <alignment vertical="center" wrapText="1"/>
    </xf>
    <xf numFmtId="0" fontId="49" fillId="0" borderId="0" xfId="99" applyFont="1" applyFill="1"/>
    <xf numFmtId="0" fontId="11" fillId="0" borderId="0" xfId="99" applyFont="1" applyFill="1"/>
    <xf numFmtId="0" fontId="77" fillId="0" borderId="0" xfId="99" applyFont="1" applyFill="1"/>
    <xf numFmtId="1" fontId="19" fillId="3" borderId="6" xfId="99" applyNumberFormat="1" applyFont="1" applyFill="1" applyBorder="1" applyAlignment="1">
      <alignment horizontal="center" vertical="center"/>
    </xf>
    <xf numFmtId="0" fontId="19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8" fillId="0" borderId="6" xfId="99" applyNumberFormat="1" applyFont="1" applyFill="1" applyBorder="1" applyAlignment="1">
      <alignment horizontal="center" vertical="center"/>
    </xf>
    <xf numFmtId="0" fontId="11" fillId="0" borderId="41" xfId="99" applyFont="1" applyFill="1" applyBorder="1" applyAlignment="1">
      <alignment horizontal="center" vertical="center" wrapText="1"/>
    </xf>
    <xf numFmtId="0" fontId="11" fillId="0" borderId="42" xfId="99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/>
    </xf>
    <xf numFmtId="1" fontId="18" fillId="3" borderId="6" xfId="99" applyNumberFormat="1" applyFont="1" applyFill="1" applyBorder="1" applyAlignment="1">
      <alignment horizontal="center" vertical="center"/>
    </xf>
    <xf numFmtId="0" fontId="11" fillId="3" borderId="41" xfId="99" applyFont="1" applyFill="1" applyBorder="1" applyAlignment="1">
      <alignment horizontal="center" vertical="center" wrapText="1"/>
    </xf>
    <xf numFmtId="0" fontId="11" fillId="3" borderId="42" xfId="99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horizontal="center" vertical="center"/>
    </xf>
    <xf numFmtId="1" fontId="18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4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9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82" fillId="3" borderId="6" xfId="80" applyNumberFormat="1" applyFont="1" applyFill="1" applyBorder="1" applyAlignment="1">
      <alignment horizontal="center"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18" fillId="0" borderId="6" xfId="80" applyFont="1" applyFill="1" applyBorder="1" applyAlignment="1">
      <alignment vertical="center"/>
    </xf>
    <xf numFmtId="0" fontId="18" fillId="0" borderId="6" xfId="80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18" fillId="3" borderId="6" xfId="80" applyFont="1" applyFill="1" applyBorder="1" applyAlignment="1">
      <alignment vertical="center"/>
    </xf>
    <xf numFmtId="0" fontId="18" fillId="3" borderId="6" xfId="80" applyFont="1" applyFill="1" applyBorder="1" applyAlignment="1">
      <alignment horizontal="center" vertical="center"/>
    </xf>
    <xf numFmtId="0" fontId="18" fillId="3" borderId="12" xfId="80" applyFont="1" applyFill="1" applyBorder="1" applyAlignment="1">
      <alignment vertical="center"/>
    </xf>
    <xf numFmtId="0" fontId="18" fillId="3" borderId="12" xfId="80" applyFont="1" applyFill="1" applyBorder="1" applyAlignment="1">
      <alignment horizontal="center" vertical="center"/>
    </xf>
    <xf numFmtId="0" fontId="82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51" borderId="0" xfId="99" applyFill="1"/>
    <xf numFmtId="0" fontId="7" fillId="51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2" fillId="3" borderId="6" xfId="99" applyNumberFormat="1" applyFont="1" applyFill="1" applyBorder="1" applyAlignment="1">
      <alignment horizontal="center" vertical="center" wrapText="1"/>
    </xf>
    <xf numFmtId="1" fontId="12" fillId="3" borderId="6" xfId="99" applyNumberFormat="1" applyFont="1" applyFill="1" applyBorder="1" applyAlignment="1">
      <alignment horizontal="center" vertical="center"/>
    </xf>
    <xf numFmtId="0" fontId="11" fillId="0" borderId="6" xfId="99" applyFont="1" applyFill="1" applyBorder="1" applyAlignment="1">
      <alignment vertical="center"/>
    </xf>
    <xf numFmtId="1" fontId="11" fillId="3" borderId="6" xfId="99" applyNumberFormat="1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vertical="center"/>
    </xf>
    <xf numFmtId="0" fontId="12" fillId="3" borderId="6" xfId="99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84" fillId="0" borderId="0" xfId="80" applyFont="1"/>
    <xf numFmtId="0" fontId="12" fillId="3" borderId="6" xfId="80" applyFont="1" applyFill="1" applyBorder="1" applyAlignment="1">
      <alignment horizontal="center"/>
    </xf>
    <xf numFmtId="0" fontId="12" fillId="3" borderId="7" xfId="80" applyFont="1" applyFill="1" applyBorder="1" applyAlignment="1">
      <alignment horizontal="center"/>
    </xf>
    <xf numFmtId="0" fontId="12" fillId="3" borderId="43" xfId="80" applyFont="1" applyFill="1" applyBorder="1" applyAlignment="1">
      <alignment horizontal="center"/>
    </xf>
    <xf numFmtId="0" fontId="11" fillId="0" borderId="6" xfId="80" applyNumberFormat="1" applyFont="1" applyFill="1" applyBorder="1" applyAlignment="1">
      <alignment horizontal="center" vertical="center"/>
    </xf>
    <xf numFmtId="0" fontId="11" fillId="0" borderId="7" xfId="80" applyNumberFormat="1" applyFont="1" applyFill="1" applyBorder="1" applyAlignment="1">
      <alignment horizontal="center" vertical="center"/>
    </xf>
    <xf numFmtId="0" fontId="11" fillId="0" borderId="43" xfId="80" applyNumberFormat="1" applyFont="1" applyFill="1" applyBorder="1" applyAlignment="1">
      <alignment horizontal="center" vertical="center"/>
    </xf>
    <xf numFmtId="0" fontId="11" fillId="0" borderId="6" xfId="80" applyFont="1" applyFill="1" applyBorder="1" applyAlignment="1">
      <alignment horizontal="center" vertical="center"/>
    </xf>
    <xf numFmtId="0" fontId="11" fillId="3" borderId="6" xfId="80" applyNumberFormat="1" applyFont="1" applyFill="1" applyBorder="1" applyAlignment="1">
      <alignment horizontal="center" vertical="center"/>
    </xf>
    <xf numFmtId="0" fontId="11" fillId="3" borderId="7" xfId="80" applyNumberFormat="1" applyFont="1" applyFill="1" applyBorder="1" applyAlignment="1">
      <alignment horizontal="center" vertical="center"/>
    </xf>
    <xf numFmtId="0" fontId="11" fillId="3" borderId="43" xfId="80" applyNumberFormat="1" applyFont="1" applyFill="1" applyBorder="1" applyAlignment="1">
      <alignment horizontal="center" vertical="center"/>
    </xf>
    <xf numFmtId="0" fontId="11" fillId="3" borderId="6" xfId="80" applyFont="1" applyFill="1" applyBorder="1" applyAlignment="1">
      <alignment horizontal="center" vertical="center"/>
    </xf>
    <xf numFmtId="0" fontId="85" fillId="0" borderId="6" xfId="80" applyNumberFormat="1" applyFont="1" applyFill="1" applyBorder="1" applyAlignment="1">
      <alignment horizontal="center" vertical="center"/>
    </xf>
    <xf numFmtId="0" fontId="85" fillId="3" borderId="6" xfId="80" applyNumberFormat="1" applyFont="1" applyFill="1" applyBorder="1" applyAlignment="1">
      <alignment horizontal="center" vertical="center"/>
    </xf>
    <xf numFmtId="0" fontId="11" fillId="3" borderId="12" xfId="80" applyFont="1" applyFill="1" applyBorder="1" applyAlignment="1">
      <alignment horizontal="center" vertical="center"/>
    </xf>
    <xf numFmtId="0" fontId="69" fillId="0" borderId="6" xfId="80" applyFont="1" applyFill="1" applyBorder="1" applyAlignment="1">
      <alignment horizontal="center" vertical="center" wrapText="1"/>
    </xf>
    <xf numFmtId="0" fontId="69" fillId="0" borderId="44" xfId="80" applyFont="1" applyFill="1" applyBorder="1" applyAlignment="1">
      <alignment horizontal="center" vertical="center" wrapText="1"/>
    </xf>
    <xf numFmtId="0" fontId="69" fillId="0" borderId="8" xfId="8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12" fillId="3" borderId="6" xfId="98" applyNumberFormat="1" applyFont="1" applyFill="1" applyBorder="1" applyAlignment="1">
      <alignment horizontal="center" vertical="center"/>
    </xf>
    <xf numFmtId="0" fontId="12" fillId="3" borderId="6" xfId="98" applyFont="1" applyFill="1" applyBorder="1" applyAlignment="1">
      <alignment horizontal="left" vertical="top"/>
    </xf>
    <xf numFmtId="0" fontId="12" fillId="3" borderId="12" xfId="98" applyFont="1" applyFill="1" applyBorder="1" applyAlignment="1">
      <alignment horizontal="left" vertical="top"/>
    </xf>
    <xf numFmtId="0" fontId="11" fillId="0" borderId="6" xfId="98" applyNumberFormat="1" applyFont="1" applyFill="1" applyBorder="1" applyAlignment="1">
      <alignment horizontal="center" vertical="center"/>
    </xf>
    <xf numFmtId="0" fontId="11" fillId="0" borderId="6" xfId="98" applyFont="1" applyFill="1" applyBorder="1" applyAlignment="1">
      <alignment horizontal="left" vertical="top"/>
    </xf>
    <xf numFmtId="1" fontId="10" fillId="0" borderId="6" xfId="98" applyNumberFormat="1" applyFont="1" applyFill="1" applyBorder="1" applyAlignment="1">
      <alignment horizontal="left" vertical="center" wrapText="1"/>
    </xf>
    <xf numFmtId="0" fontId="10" fillId="0" borderId="6" xfId="98" applyNumberFormat="1" applyFont="1" applyFill="1" applyBorder="1" applyAlignment="1">
      <alignment horizontal="left" vertical="top" wrapText="1"/>
    </xf>
    <xf numFmtId="0" fontId="12" fillId="0" borderId="12" xfId="98" applyFont="1" applyFill="1" applyBorder="1" applyAlignment="1">
      <alignment horizontal="left" vertical="top"/>
    </xf>
    <xf numFmtId="0" fontId="11" fillId="0" borderId="6" xfId="98" applyFont="1" applyFill="1" applyBorder="1" applyAlignment="1">
      <alignment horizontal="center" vertical="center"/>
    </xf>
    <xf numFmtId="0" fontId="11" fillId="3" borderId="6" xfId="98" applyNumberFormat="1" applyFont="1" applyFill="1" applyBorder="1" applyAlignment="1">
      <alignment horizontal="center" vertical="center"/>
    </xf>
    <xf numFmtId="0" fontId="11" fillId="3" borderId="6" xfId="98" applyFont="1" applyFill="1" applyBorder="1" applyAlignment="1">
      <alignment horizontal="left" vertical="top"/>
    </xf>
    <xf numFmtId="1" fontId="10" fillId="3" borderId="6" xfId="98" applyNumberFormat="1" applyFont="1" applyFill="1" applyBorder="1" applyAlignment="1">
      <alignment horizontal="left" vertical="center" wrapText="1"/>
    </xf>
    <xf numFmtId="0" fontId="10" fillId="3" borderId="6" xfId="98" applyNumberFormat="1" applyFont="1" applyFill="1" applyBorder="1" applyAlignment="1">
      <alignment horizontal="left" vertical="top" wrapText="1"/>
    </xf>
    <xf numFmtId="0" fontId="11" fillId="3" borderId="6" xfId="98" applyFont="1" applyFill="1" applyBorder="1" applyAlignment="1">
      <alignment horizontal="center" vertical="center"/>
    </xf>
    <xf numFmtId="0" fontId="11" fillId="3" borderId="12" xfId="98" applyNumberFormat="1" applyFont="1" applyFill="1" applyBorder="1" applyAlignment="1">
      <alignment horizontal="center" vertical="center"/>
    </xf>
    <xf numFmtId="0" fontId="11" fillId="3" borderId="12" xfId="98" applyFont="1" applyFill="1" applyBorder="1" applyAlignment="1">
      <alignment horizontal="left" vertical="top"/>
    </xf>
    <xf numFmtId="0" fontId="11" fillId="3" borderId="12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11" fillId="0" borderId="14" xfId="98" applyFont="1" applyFill="1" applyBorder="1" applyAlignment="1">
      <alignment horizontal="center" vertical="center" wrapText="1"/>
    </xf>
    <xf numFmtId="0" fontId="11" fillId="0" borderId="9" xfId="98" applyFont="1" applyFill="1" applyBorder="1" applyAlignment="1">
      <alignment horizontal="center" vertical="center" wrapText="1"/>
    </xf>
    <xf numFmtId="0" fontId="83" fillId="0" borderId="0" xfId="80" applyFont="1" applyFill="1"/>
    <xf numFmtId="0" fontId="83" fillId="0" borderId="0" xfId="80" applyFont="1" applyFill="1" applyAlignment="1">
      <alignment horizontal="center" vertical="center"/>
    </xf>
    <xf numFmtId="0" fontId="18" fillId="0" borderId="0" xfId="80" applyNumberFormat="1" applyFont="1" applyFill="1" applyBorder="1" applyAlignment="1">
      <alignment horizontal="center" vertical="center"/>
    </xf>
    <xf numFmtId="3" fontId="12" fillId="3" borderId="6" xfId="80" applyNumberFormat="1" applyFont="1" applyFill="1" applyBorder="1" applyAlignment="1">
      <alignment horizontal="center" vertical="center"/>
    </xf>
    <xf numFmtId="1" fontId="12" fillId="3" borderId="6" xfId="80" applyNumberFormat="1" applyFont="1" applyFill="1" applyBorder="1" applyAlignment="1">
      <alignment horizontal="center" vertical="center"/>
    </xf>
    <xf numFmtId="1" fontId="12" fillId="0" borderId="6" xfId="80" applyNumberFormat="1" applyFont="1" applyFill="1" applyBorder="1" applyAlignment="1">
      <alignment horizontal="center" vertical="center"/>
    </xf>
    <xf numFmtId="1" fontId="11" fillId="0" borderId="6" xfId="80" applyNumberFormat="1" applyFont="1" applyFill="1" applyBorder="1" applyAlignment="1">
      <alignment horizontal="center" vertical="center"/>
    </xf>
    <xf numFmtId="1" fontId="11" fillId="3" borderId="6" xfId="80" applyNumberFormat="1" applyFont="1" applyFill="1" applyBorder="1" applyAlignment="1">
      <alignment horizontal="center" vertical="center"/>
    </xf>
    <xf numFmtId="49" fontId="11" fillId="0" borderId="6" xfId="80" applyNumberFormat="1" applyFont="1" applyFill="1" applyBorder="1" applyAlignment="1">
      <alignment horizontal="center" vertical="center" wrapText="1"/>
    </xf>
    <xf numFmtId="49" fontId="11" fillId="0" borderId="38" xfId="80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/>
    </xf>
    <xf numFmtId="0" fontId="11" fillId="51" borderId="0" xfId="99" applyFont="1" applyFill="1"/>
    <xf numFmtId="0" fontId="11" fillId="51" borderId="0" xfId="99" applyFont="1" applyFill="1" applyAlignment="1">
      <alignment horizontal="center"/>
    </xf>
    <xf numFmtId="3" fontId="11" fillId="0" borderId="0" xfId="99" applyNumberFormat="1" applyFont="1" applyFill="1"/>
    <xf numFmtId="3" fontId="11" fillId="0" borderId="0" xfId="99" applyNumberFormat="1" applyFont="1" applyFill="1" applyBorder="1"/>
    <xf numFmtId="0" fontId="11" fillId="0" borderId="0" xfId="99" applyFont="1" applyFill="1" applyAlignment="1">
      <alignment vertical="center"/>
    </xf>
    <xf numFmtId="3" fontId="12" fillId="3" borderId="6" xfId="99" applyNumberFormat="1" applyFont="1" applyFill="1" applyBorder="1" applyAlignment="1">
      <alignment horizontal="center" vertical="center"/>
    </xf>
    <xf numFmtId="3" fontId="12" fillId="3" borderId="7" xfId="99" applyNumberFormat="1" applyFont="1" applyFill="1" applyBorder="1" applyAlignment="1">
      <alignment horizontal="center" vertical="center"/>
    </xf>
    <xf numFmtId="3" fontId="12" fillId="3" borderId="43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1" fillId="0" borderId="43" xfId="99" applyNumberFormat="1" applyFont="1" applyFill="1" applyBorder="1" applyAlignment="1">
      <alignment horizontal="center" vertical="center"/>
    </xf>
    <xf numFmtId="0" fontId="11" fillId="0" borderId="6" xfId="99" applyNumberFormat="1" applyFont="1" applyFill="1" applyBorder="1" applyAlignment="1">
      <alignment horizontal="center" vertical="center"/>
    </xf>
    <xf numFmtId="3" fontId="12" fillId="0" borderId="12" xfId="99" applyNumberFormat="1" applyFont="1" applyFill="1" applyBorder="1" applyAlignment="1">
      <alignment horizontal="center" vertical="center"/>
    </xf>
    <xf numFmtId="3" fontId="11" fillId="0" borderId="6" xfId="99" applyNumberFormat="1" applyFont="1" applyFill="1" applyBorder="1" applyAlignment="1">
      <alignment horizontal="center" vertical="center"/>
    </xf>
    <xf numFmtId="0" fontId="11" fillId="3" borderId="43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 vertical="center"/>
    </xf>
    <xf numFmtId="3" fontId="12" fillId="3" borderId="12" xfId="99" applyNumberFormat="1" applyFont="1" applyFill="1" applyBorder="1" applyAlignment="1">
      <alignment horizontal="center" vertical="center"/>
    </xf>
    <xf numFmtId="3" fontId="11" fillId="3" borderId="6" xfId="99" applyNumberFormat="1" applyFont="1" applyFill="1" applyBorder="1" applyAlignment="1">
      <alignment horizontal="center" vertical="center"/>
    </xf>
    <xf numFmtId="0" fontId="11" fillId="3" borderId="45" xfId="99" applyNumberFormat="1" applyFont="1" applyFill="1" applyBorder="1" applyAlignment="1">
      <alignment horizontal="center" vertical="center"/>
    </xf>
    <xf numFmtId="0" fontId="11" fillId="3" borderId="12" xfId="99" applyNumberFormat="1" applyFont="1" applyFill="1" applyBorder="1" applyAlignment="1">
      <alignment horizontal="center" vertical="center"/>
    </xf>
    <xf numFmtId="3" fontId="11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vertical="center"/>
    </xf>
    <xf numFmtId="0" fontId="12" fillId="0" borderId="14" xfId="99" applyFont="1" applyFill="1" applyBorder="1" applyAlignment="1">
      <alignment horizontal="center" vertical="center" wrapText="1"/>
    </xf>
    <xf numFmtId="0" fontId="12" fillId="0" borderId="46" xfId="99" applyFont="1" applyFill="1" applyBorder="1" applyAlignment="1">
      <alignment horizontal="center" vertical="center" wrapText="1"/>
    </xf>
    <xf numFmtId="0" fontId="12" fillId="0" borderId="47" xfId="99" applyFont="1" applyFill="1" applyBorder="1" applyAlignment="1">
      <alignment horizontal="center" vertical="center" wrapText="1"/>
    </xf>
    <xf numFmtId="0" fontId="10" fillId="0" borderId="0" xfId="98" applyNumberFormat="1" applyFont="1" applyFill="1" applyAlignment="1">
      <alignment vertical="top" wrapText="1"/>
    </xf>
    <xf numFmtId="0" fontId="10" fillId="0" borderId="0" xfId="98" applyNumberFormat="1" applyFont="1" applyFill="1" applyAlignment="1">
      <alignment horizontal="center" vertical="top" wrapText="1"/>
    </xf>
    <xf numFmtId="0" fontId="10" fillId="0" borderId="0" xfId="98" applyFont="1" applyFill="1" applyAlignment="1">
      <alignment vertical="top" wrapText="1"/>
    </xf>
    <xf numFmtId="0" fontId="10" fillId="0" borderId="0" xfId="98" applyNumberFormat="1" applyFont="1" applyFill="1" applyAlignment="1">
      <alignment horizontal="left"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8" fillId="3" borderId="6" xfId="98" applyNumberFormat="1" applyFont="1" applyFill="1" applyBorder="1" applyAlignment="1">
      <alignment horizontal="center" vertical="top" wrapText="1"/>
    </xf>
    <xf numFmtId="0" fontId="8" fillId="49" borderId="6" xfId="98" applyNumberFormat="1" applyFont="1" applyFill="1" applyBorder="1" applyAlignment="1">
      <alignment horizontal="center" vertical="top" wrapText="1"/>
    </xf>
    <xf numFmtId="0" fontId="10" fillId="0" borderId="6" xfId="98" applyNumberFormat="1" applyFont="1" applyFill="1" applyBorder="1" applyAlignment="1">
      <alignment horizontal="center" vertical="top" wrapText="1"/>
    </xf>
    <xf numFmtId="0" fontId="10" fillId="0" borderId="6" xfId="98" applyFont="1" applyFill="1" applyBorder="1" applyAlignment="1">
      <alignment vertical="top" wrapText="1"/>
    </xf>
    <xf numFmtId="0" fontId="10" fillId="3" borderId="6" xfId="98" applyNumberFormat="1" applyFont="1" applyFill="1" applyBorder="1" applyAlignment="1">
      <alignment horizontal="center" vertical="top" wrapText="1"/>
    </xf>
    <xf numFmtId="0" fontId="10" fillId="3" borderId="6" xfId="98" applyFont="1" applyFill="1" applyBorder="1" applyAlignment="1">
      <alignment vertical="top" wrapText="1"/>
    </xf>
    <xf numFmtId="49" fontId="8" fillId="0" borderId="6" xfId="98" applyNumberFormat="1" applyFont="1" applyFill="1" applyBorder="1" applyAlignment="1">
      <alignment horizontal="center" vertical="top" wrapText="1"/>
    </xf>
    <xf numFmtId="0" fontId="92" fillId="0" borderId="0" xfId="80" applyFont="1"/>
    <xf numFmtId="0" fontId="92" fillId="0" borderId="0" xfId="80" applyFont="1" applyAlignment="1">
      <alignment horizontal="center"/>
    </xf>
    <xf numFmtId="0" fontId="92" fillId="0" borderId="0" xfId="80" applyFont="1" applyFill="1"/>
    <xf numFmtId="0" fontId="2" fillId="0" borderId="6" xfId="80" applyFont="1" applyFill="1" applyBorder="1" applyAlignment="1">
      <alignment horizontal="center"/>
    </xf>
    <xf numFmtId="0" fontId="2" fillId="51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1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/>
    </xf>
    <xf numFmtId="0" fontId="1" fillId="0" borderId="6" xfId="80" applyFont="1" applyFill="1" applyBorder="1"/>
    <xf numFmtId="0" fontId="9" fillId="0" borderId="3" xfId="80" applyNumberFormat="1" applyFont="1" applyFill="1" applyBorder="1" applyAlignment="1">
      <alignment horizontal="center" vertical="center" wrapText="1"/>
    </xf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6" fillId="0" borderId="0" xfId="99" applyFont="1"/>
    <xf numFmtId="0" fontId="62" fillId="0" borderId="50" xfId="99" applyFont="1" applyBorder="1" applyAlignment="1">
      <alignment horizontal="center"/>
    </xf>
    <xf numFmtId="0" fontId="62" fillId="0" borderId="51" xfId="99" applyFont="1" applyBorder="1"/>
    <xf numFmtId="0" fontId="62" fillId="0" borderId="52" xfId="99" applyFont="1" applyBorder="1"/>
    <xf numFmtId="0" fontId="97" fillId="52" borderId="12" xfId="99" applyNumberFormat="1" applyFont="1" applyFill="1" applyBorder="1" applyAlignment="1">
      <alignment horizontal="center"/>
    </xf>
    <xf numFmtId="0" fontId="64" fillId="52" borderId="12" xfId="99" applyNumberFormat="1" applyFont="1" applyFill="1" applyBorder="1" applyAlignment="1">
      <alignment horizontal="center"/>
    </xf>
    <xf numFmtId="0" fontId="64" fillId="52" borderId="11" xfId="99" applyFont="1" applyFill="1" applyBorder="1"/>
    <xf numFmtId="0" fontId="7" fillId="52" borderId="53" xfId="99" applyFont="1" applyFill="1" applyBorder="1" applyAlignment="1">
      <alignment horizontal="center"/>
    </xf>
    <xf numFmtId="0" fontId="97" fillId="0" borderId="12" xfId="99" applyNumberFormat="1" applyFont="1" applyBorder="1" applyAlignment="1">
      <alignment horizontal="center"/>
    </xf>
    <xf numFmtId="0" fontId="64" fillId="0" borderId="12" xfId="99" applyNumberFormat="1" applyFont="1" applyBorder="1" applyAlignment="1">
      <alignment horizontal="center"/>
    </xf>
    <xf numFmtId="0" fontId="64" fillId="0" borderId="11" xfId="99" applyFont="1" applyBorder="1"/>
    <xf numFmtId="0" fontId="7" fillId="0" borderId="53" xfId="99" applyFont="1" applyBorder="1" applyAlignment="1">
      <alignment horizontal="center"/>
    </xf>
    <xf numFmtId="0" fontId="64" fillId="0" borderId="13" xfId="99" applyFont="1" applyBorder="1"/>
    <xf numFmtId="0" fontId="7" fillId="0" borderId="54" xfId="99" applyFont="1" applyBorder="1" applyAlignment="1">
      <alignment horizontal="center"/>
    </xf>
    <xf numFmtId="0" fontId="96" fillId="0" borderId="0" xfId="99" applyFont="1" applyBorder="1" applyAlignment="1">
      <alignment horizontal="center" vertical="center"/>
    </xf>
    <xf numFmtId="0" fontId="62" fillId="0" borderId="0" xfId="99" applyFont="1" applyBorder="1" applyAlignment="1">
      <alignment horizontal="center" vertical="center"/>
    </xf>
    <xf numFmtId="0" fontId="96" fillId="0" borderId="0" xfId="99" applyFont="1" applyAlignment="1">
      <alignment horizontal="left" wrapText="1"/>
    </xf>
    <xf numFmtId="0" fontId="96" fillId="0" borderId="0" xfId="99" applyFont="1" applyAlignment="1">
      <alignment horizontal="center"/>
    </xf>
    <xf numFmtId="0" fontId="12" fillId="0" borderId="0" xfId="99" applyNumberFormat="1" applyFont="1" applyFill="1" applyBorder="1" applyAlignment="1">
      <alignment horizontal="center" vertical="center"/>
    </xf>
    <xf numFmtId="0" fontId="12" fillId="3" borderId="6" xfId="99" applyNumberFormat="1" applyFont="1" applyFill="1" applyBorder="1" applyAlignment="1">
      <alignment horizontal="center" vertical="center"/>
    </xf>
    <xf numFmtId="0" fontId="75" fillId="0" borderId="3" xfId="99" applyNumberFormat="1" applyFont="1" applyFill="1" applyBorder="1" applyAlignment="1">
      <alignment horizontal="center" vertical="center" wrapText="1"/>
    </xf>
    <xf numFmtId="0" fontId="75" fillId="3" borderId="3" xfId="99" applyNumberFormat="1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left" vertical="center"/>
    </xf>
    <xf numFmtId="0" fontId="75" fillId="3" borderId="66" xfId="99" applyNumberFormat="1" applyFont="1" applyFill="1" applyBorder="1" applyAlignment="1">
      <alignment horizontal="center" vertical="center" wrapText="1"/>
    </xf>
    <xf numFmtId="3" fontId="12" fillId="3" borderId="6" xfId="99" applyNumberFormat="1" applyFont="1" applyFill="1" applyBorder="1" applyAlignment="1">
      <alignment horizontal="center" vertical="center" wrapText="1"/>
    </xf>
    <xf numFmtId="0" fontId="12" fillId="0" borderId="9" xfId="99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/>
    </xf>
    <xf numFmtId="0" fontId="11" fillId="0" borderId="0" xfId="99" applyFont="1" applyFill="1" applyBorder="1"/>
    <xf numFmtId="0" fontId="11" fillId="0" borderId="6" xfId="99" applyNumberFormat="1" applyFont="1" applyFill="1" applyBorder="1" applyAlignment="1">
      <alignment horizontal="center"/>
    </xf>
    <xf numFmtId="0" fontId="12" fillId="0" borderId="0" xfId="99" applyFont="1" applyFill="1"/>
    <xf numFmtId="0" fontId="12" fillId="0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/>
    </xf>
    <xf numFmtId="0" fontId="15" fillId="0" borderId="0" xfId="99" applyFont="1" applyFill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2" fillId="3" borderId="12" xfId="99" applyFont="1" applyFill="1" applyBorder="1" applyAlignment="1">
      <alignment horizontal="center" vertical="center" wrapText="1"/>
    </xf>
    <xf numFmtId="0" fontId="14" fillId="0" borderId="0" xfId="99" applyFont="1" applyFill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1" fillId="3" borderId="6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 wrapText="1"/>
    </xf>
    <xf numFmtId="3" fontId="11" fillId="0" borderId="6" xfId="99" applyNumberFormat="1" applyFont="1" applyFill="1" applyBorder="1" applyAlignment="1">
      <alignment horizontal="center" vertical="center" wrapText="1"/>
    </xf>
    <xf numFmtId="0" fontId="12" fillId="0" borderId="0" xfId="99" applyFont="1" applyFill="1" applyAlignment="1">
      <alignment horizontal="center" vertical="center"/>
    </xf>
    <xf numFmtId="0" fontId="11" fillId="0" borderId="0" xfId="99" applyFont="1" applyFill="1" applyAlignment="1">
      <alignment horizontal="left"/>
    </xf>
    <xf numFmtId="0" fontId="12" fillId="0" borderId="0" xfId="99" applyFont="1" applyFill="1" applyAlignment="1">
      <alignment horizontal="left"/>
    </xf>
    <xf numFmtId="0" fontId="13" fillId="0" borderId="0" xfId="99" applyFont="1" applyFill="1" applyAlignment="1">
      <alignment horizontal="left"/>
    </xf>
    <xf numFmtId="0" fontId="12" fillId="3" borderId="8" xfId="99" applyFont="1" applyFill="1" applyBorder="1" applyAlignment="1">
      <alignment horizontal="center" vertical="center"/>
    </xf>
    <xf numFmtId="0" fontId="12" fillId="3" borderId="7" xfId="99" applyFont="1" applyFill="1" applyBorder="1" applyAlignment="1">
      <alignment horizontal="center" vertical="center"/>
    </xf>
    <xf numFmtId="0" fontId="11" fillId="0" borderId="0" xfId="99" applyFont="1" applyFill="1" applyAlignment="1">
      <alignment horizontal="left" vertical="top"/>
    </xf>
    <xf numFmtId="0" fontId="12" fillId="0" borderId="8" xfId="99" applyFont="1" applyFill="1" applyBorder="1" applyAlignment="1">
      <alignment horizontal="center" vertical="center" wrapText="1"/>
    </xf>
    <xf numFmtId="0" fontId="12" fillId="0" borderId="17" xfId="99" applyFont="1" applyFill="1" applyBorder="1" applyAlignment="1">
      <alignment horizontal="center" vertical="center" wrapText="1"/>
    </xf>
    <xf numFmtId="0" fontId="12" fillId="0" borderId="7" xfId="99" applyFont="1" applyFill="1" applyBorder="1" applyAlignment="1">
      <alignment horizontal="center" vertical="center" wrapText="1"/>
    </xf>
    <xf numFmtId="0" fontId="12" fillId="0" borderId="9" xfId="99" applyFont="1" applyFill="1" applyBorder="1" applyAlignment="1">
      <alignment horizontal="center" vertical="center" wrapText="1"/>
    </xf>
    <xf numFmtId="0" fontId="12" fillId="0" borderId="15" xfId="99" applyFont="1" applyFill="1" applyBorder="1" applyAlignment="1">
      <alignment horizontal="center" vertical="center" wrapText="1"/>
    </xf>
    <xf numFmtId="0" fontId="12" fillId="3" borderId="0" xfId="99" applyFont="1" applyFill="1" applyBorder="1" applyAlignment="1">
      <alignment horizontal="center" vertical="center" wrapText="1"/>
    </xf>
    <xf numFmtId="0" fontId="13" fillId="3" borderId="0" xfId="99" applyFont="1" applyFill="1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top" wrapText="1"/>
    </xf>
    <xf numFmtId="0" fontId="13" fillId="3" borderId="18" xfId="99" applyFont="1" applyFill="1" applyBorder="1" applyAlignment="1">
      <alignment horizontal="center" vertical="top" wrapText="1"/>
    </xf>
    <xf numFmtId="0" fontId="12" fillId="0" borderId="16" xfId="99" applyFont="1" applyFill="1" applyBorder="1" applyAlignment="1">
      <alignment horizontal="center" vertical="center" wrapText="1"/>
    </xf>
    <xf numFmtId="0" fontId="12" fillId="0" borderId="12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8" fillId="3" borderId="8" xfId="2" applyNumberFormat="1" applyFont="1" applyFill="1" applyBorder="1" applyAlignment="1">
      <alignment horizontal="center" vertical="center" wrapText="1"/>
    </xf>
    <xf numFmtId="3" fontId="8" fillId="3" borderId="7" xfId="2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top" wrapText="1"/>
    </xf>
    <xf numFmtId="0" fontId="11" fillId="0" borderId="0" xfId="2" applyFont="1" applyFill="1" applyAlignment="1">
      <alignment horizontal="left" vertical="top"/>
    </xf>
    <xf numFmtId="0" fontId="12" fillId="3" borderId="8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 wrapText="1"/>
    </xf>
    <xf numFmtId="0" fontId="13" fillId="3" borderId="18" xfId="2" applyFont="1" applyFill="1" applyBorder="1" applyAlignment="1">
      <alignment horizontal="center" vertical="top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top"/>
    </xf>
    <xf numFmtId="0" fontId="16" fillId="0" borderId="17" xfId="2" applyFont="1" applyBorder="1" applyAlignment="1">
      <alignment horizontal="center" vertical="top"/>
    </xf>
    <xf numFmtId="0" fontId="16" fillId="0" borderId="7" xfId="2" applyFont="1" applyBorder="1" applyAlignment="1">
      <alignment horizontal="center" vertical="top"/>
    </xf>
    <xf numFmtId="0" fontId="12" fillId="0" borderId="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0" fillId="0" borderId="8" xfId="2" applyFont="1" applyBorder="1" applyAlignment="1">
      <alignment horizontal="left" wrapText="1"/>
    </xf>
    <xf numFmtId="0" fontId="10" fillId="0" borderId="17" xfId="2" applyFont="1" applyBorder="1" applyAlignment="1">
      <alignment horizontal="left" wrapText="1"/>
    </xf>
    <xf numFmtId="0" fontId="10" fillId="0" borderId="7" xfId="2" applyFont="1" applyBorder="1" applyAlignment="1">
      <alignment horizontal="left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49" fontId="19" fillId="0" borderId="18" xfId="3" applyNumberFormat="1" applyFont="1" applyFill="1" applyBorder="1" applyAlignment="1">
      <alignment horizontal="center" vertical="center" wrapText="1"/>
    </xf>
    <xf numFmtId="49" fontId="12" fillId="0" borderId="9" xfId="3" applyNumberFormat="1" applyFont="1" applyFill="1" applyBorder="1" applyAlignment="1">
      <alignment horizontal="center" vertical="center" wrapText="1"/>
    </xf>
    <xf numFmtId="49" fontId="12" fillId="0" borderId="16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49" fontId="12" fillId="0" borderId="8" xfId="3" applyNumberFormat="1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top"/>
    </xf>
    <xf numFmtId="0" fontId="19" fillId="3" borderId="7" xfId="2" applyFont="1" applyFill="1" applyBorder="1" applyAlignment="1">
      <alignment horizontal="center" vertical="top"/>
    </xf>
    <xf numFmtId="0" fontId="20" fillId="3" borderId="18" xfId="2" applyFont="1" applyFill="1" applyBorder="1" applyAlignment="1">
      <alignment horizontal="center" vertical="top" wrapText="1"/>
    </xf>
    <xf numFmtId="0" fontId="19" fillId="0" borderId="6" xfId="2" applyFont="1" applyBorder="1" applyAlignment="1">
      <alignment horizontal="center" vertical="top" wrapText="1"/>
    </xf>
    <xf numFmtId="0" fontId="19" fillId="0" borderId="6" xfId="2" applyFont="1" applyBorder="1" applyAlignment="1">
      <alignment horizontal="center" vertical="top"/>
    </xf>
    <xf numFmtId="0" fontId="19" fillId="0" borderId="8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center" vertical="top" wrapText="1"/>
    </xf>
    <xf numFmtId="0" fontId="19" fillId="0" borderId="6" xfId="2" applyFont="1" applyFill="1" applyBorder="1" applyAlignment="1">
      <alignment horizontal="center" vertical="top" wrapText="1"/>
    </xf>
    <xf numFmtId="0" fontId="61" fillId="0" borderId="6" xfId="98" applyNumberFormat="1" applyFont="1" applyBorder="1" applyAlignment="1">
      <alignment horizontal="center" vertical="center"/>
    </xf>
    <xf numFmtId="0" fontId="8" fillId="0" borderId="6" xfId="98" applyFont="1" applyBorder="1" applyAlignment="1">
      <alignment horizontal="center" vertical="center"/>
    </xf>
    <xf numFmtId="0" fontId="8" fillId="0" borderId="6" xfId="98" applyNumberFormat="1" applyFont="1" applyBorder="1" applyAlignment="1">
      <alignment horizontal="center" vertical="center" wrapText="1"/>
    </xf>
    <xf numFmtId="0" fontId="67" fillId="0" borderId="0" xfId="98" applyFont="1" applyAlignment="1">
      <alignment horizontal="center" vertical="center" wrapText="1"/>
    </xf>
    <xf numFmtId="0" fontId="60" fillId="0" borderId="0" xfId="98" applyAlignment="1">
      <alignment wrapText="1"/>
    </xf>
    <xf numFmtId="0" fontId="12" fillId="3" borderId="8" xfId="80" applyNumberFormat="1" applyFont="1" applyFill="1" applyBorder="1" applyAlignment="1">
      <alignment horizontal="center"/>
    </xf>
    <xf numFmtId="0" fontId="12" fillId="3" borderId="7" xfId="80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9" fillId="3" borderId="18" xfId="80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69" fillId="0" borderId="6" xfId="80" applyFont="1" applyFill="1" applyBorder="1" applyAlignment="1">
      <alignment horizontal="center" vertical="center" wrapText="1"/>
    </xf>
    <xf numFmtId="0" fontId="69" fillId="0" borderId="6" xfId="80" applyFont="1" applyFill="1" applyBorder="1" applyAlignment="1">
      <alignment horizontal="center" vertical="center"/>
    </xf>
    <xf numFmtId="0" fontId="12" fillId="0" borderId="6" xfId="80" applyFont="1" applyFill="1" applyBorder="1" applyAlignment="1">
      <alignment horizontal="center" vertical="center" wrapText="1"/>
    </xf>
    <xf numFmtId="0" fontId="19" fillId="0" borderId="0" xfId="152" applyFont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/>
    </xf>
    <xf numFmtId="0" fontId="12" fillId="3" borderId="9" xfId="152" applyFont="1" applyFill="1" applyBorder="1" applyAlignment="1">
      <alignment horizontal="center" vertical="center"/>
    </xf>
    <xf numFmtId="0" fontId="12" fillId="3" borderId="39" xfId="152" applyFont="1" applyFill="1" applyBorder="1" applyAlignment="1">
      <alignment horizontal="center" vertical="center" wrapText="1"/>
    </xf>
    <xf numFmtId="0" fontId="12" fillId="3" borderId="40" xfId="152" applyFont="1" applyFill="1" applyBorder="1" applyAlignment="1">
      <alignment horizontal="center" vertical="center" wrapText="1"/>
    </xf>
    <xf numFmtId="0" fontId="12" fillId="3" borderId="38" xfId="152" applyFont="1" applyFill="1" applyBorder="1" applyAlignment="1">
      <alignment horizontal="center" vertical="center" wrapText="1"/>
    </xf>
    <xf numFmtId="0" fontId="12" fillId="3" borderId="9" xfId="152" applyFont="1" applyFill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 wrapText="1"/>
    </xf>
    <xf numFmtId="0" fontId="73" fillId="0" borderId="37" xfId="152" applyFont="1" applyBorder="1" applyAlignment="1">
      <alignment horizontal="center" vertical="center"/>
    </xf>
    <xf numFmtId="0" fontId="68" fillId="0" borderId="37" xfId="152" applyFont="1" applyFill="1" applyBorder="1" applyAlignment="1">
      <alignment horizontal="center"/>
    </xf>
    <xf numFmtId="0" fontId="12" fillId="0" borderId="6" xfId="152" applyFont="1" applyBorder="1" applyAlignment="1">
      <alignment horizontal="center" vertical="center"/>
    </xf>
    <xf numFmtId="0" fontId="12" fillId="3" borderId="12" xfId="152" applyFont="1" applyFill="1" applyBorder="1" applyAlignment="1">
      <alignment horizontal="center" vertical="center" wrapText="1"/>
    </xf>
    <xf numFmtId="0" fontId="19" fillId="0" borderId="8" xfId="99" applyFont="1" applyFill="1" applyBorder="1" applyAlignment="1">
      <alignment horizontal="center" vertical="center"/>
    </xf>
    <xf numFmtId="0" fontId="19" fillId="0" borderId="7" xfId="99" applyFont="1" applyFill="1" applyBorder="1" applyAlignment="1">
      <alignment horizontal="center" vertical="center"/>
    </xf>
    <xf numFmtId="0" fontId="19" fillId="3" borderId="18" xfId="99" applyFont="1" applyFill="1" applyBorder="1" applyAlignment="1">
      <alignment horizontal="center" vertical="center" wrapText="1"/>
    </xf>
    <xf numFmtId="0" fontId="18" fillId="0" borderId="0" xfId="99" applyFont="1" applyAlignment="1">
      <alignment horizontal="left" vertical="top" wrapText="1"/>
    </xf>
    <xf numFmtId="0" fontId="19" fillId="3" borderId="8" xfId="99" applyFont="1" applyFill="1" applyBorder="1" applyAlignment="1">
      <alignment horizontal="center" vertical="center"/>
    </xf>
    <xf numFmtId="0" fontId="19" fillId="3" borderId="7" xfId="99" applyFont="1" applyFill="1" applyBorder="1" applyAlignment="1">
      <alignment horizontal="center" vertical="center"/>
    </xf>
    <xf numFmtId="0" fontId="81" fillId="3" borderId="0" xfId="99" applyFont="1" applyFill="1" applyBorder="1" applyAlignment="1">
      <alignment horizontal="center" vertical="center" wrapText="1"/>
    </xf>
    <xf numFmtId="0" fontId="81" fillId="3" borderId="18" xfId="99" applyFont="1" applyFill="1" applyBorder="1" applyAlignment="1">
      <alignment horizontal="center" vertical="center" wrapText="1"/>
    </xf>
    <xf numFmtId="0" fontId="19" fillId="0" borderId="6" xfId="99" applyFont="1" applyFill="1" applyBorder="1" applyAlignment="1">
      <alignment horizontal="center" vertical="center" wrapText="1"/>
    </xf>
    <xf numFmtId="0" fontId="19" fillId="0" borderId="14" xfId="99" applyFont="1" applyFill="1" applyBorder="1" applyAlignment="1">
      <alignment horizontal="center" vertical="center" wrapText="1"/>
    </xf>
    <xf numFmtId="0" fontId="19" fillId="0" borderId="9" xfId="99" applyFont="1" applyFill="1" applyBorder="1" applyAlignment="1">
      <alignment horizontal="center" vertical="center" wrapText="1"/>
    </xf>
    <xf numFmtId="0" fontId="19" fillId="0" borderId="16" xfId="99" applyFont="1" applyFill="1" applyBorder="1" applyAlignment="1">
      <alignment horizontal="center" vertical="center" wrapText="1"/>
    </xf>
    <xf numFmtId="0" fontId="19" fillId="0" borderId="15" xfId="99" applyFont="1" applyFill="1" applyBorder="1" applyAlignment="1">
      <alignment horizontal="center" vertical="center" wrapText="1"/>
    </xf>
    <xf numFmtId="0" fontId="19" fillId="0" borderId="8" xfId="99" applyFont="1" applyFill="1" applyBorder="1" applyAlignment="1">
      <alignment horizontal="center" wrapText="1"/>
    </xf>
    <xf numFmtId="0" fontId="19" fillId="0" borderId="17" xfId="99" applyFont="1" applyFill="1" applyBorder="1" applyAlignment="1">
      <alignment horizontal="center" wrapText="1"/>
    </xf>
    <xf numFmtId="0" fontId="68" fillId="0" borderId="6" xfId="99" applyFont="1" applyFill="1" applyBorder="1" applyAlignment="1">
      <alignment horizontal="center" vertical="center" wrapText="1"/>
    </xf>
    <xf numFmtId="0" fontId="72" fillId="0" borderId="6" xfId="99" applyFont="1" applyFill="1" applyBorder="1" applyAlignment="1">
      <alignment horizontal="center" vertical="center"/>
    </xf>
    <xf numFmtId="0" fontId="68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 wrapText="1"/>
    </xf>
    <xf numFmtId="49" fontId="82" fillId="0" borderId="6" xfId="80" applyNumberFormat="1" applyFont="1" applyFill="1" applyBorder="1" applyAlignment="1">
      <alignment horizontal="center" vertical="center" wrapText="1"/>
    </xf>
    <xf numFmtId="0" fontId="82" fillId="0" borderId="6" xfId="80" applyFont="1" applyFill="1" applyBorder="1" applyAlignment="1">
      <alignment horizontal="center" vertical="center" wrapText="1"/>
    </xf>
    <xf numFmtId="0" fontId="83" fillId="0" borderId="6" xfId="80" applyFont="1" applyFill="1" applyBorder="1" applyAlignment="1">
      <alignment horizontal="center" vertical="center" wrapText="1"/>
    </xf>
    <xf numFmtId="0" fontId="19" fillId="3" borderId="8" xfId="80" applyFont="1" applyFill="1" applyBorder="1" applyAlignment="1">
      <alignment vertical="center"/>
    </xf>
    <xf numFmtId="0" fontId="19" fillId="3" borderId="7" xfId="80" applyFont="1" applyFill="1" applyBorder="1" applyAlignment="1">
      <alignment vertical="center"/>
    </xf>
    <xf numFmtId="49" fontId="82" fillId="3" borderId="18" xfId="80" applyNumberFormat="1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2" fillId="3" borderId="6" xfId="99" applyNumberFormat="1" applyFont="1" applyFill="1" applyBorder="1" applyAlignment="1">
      <alignment horizontal="center" vertical="center"/>
    </xf>
    <xf numFmtId="49" fontId="12" fillId="3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 wrapText="1"/>
    </xf>
    <xf numFmtId="49" fontId="86" fillId="3" borderId="18" xfId="80" applyNumberFormat="1" applyFont="1" applyFill="1" applyBorder="1" applyAlignment="1">
      <alignment horizontal="center" vertical="center" wrapText="1"/>
    </xf>
    <xf numFmtId="0" fontId="12" fillId="3" borderId="8" xfId="80" applyFont="1" applyFill="1" applyBorder="1" applyAlignment="1">
      <alignment horizontal="center" vertical="center"/>
    </xf>
    <xf numFmtId="0" fontId="12" fillId="3" borderId="7" xfId="80" applyFont="1" applyFill="1" applyBorder="1" applyAlignment="1">
      <alignment horizontal="center" vertical="center"/>
    </xf>
    <xf numFmtId="49" fontId="69" fillId="0" borderId="6" xfId="80" applyNumberFormat="1" applyFont="1" applyFill="1" applyBorder="1" applyAlignment="1">
      <alignment horizontal="center" vertical="center" wrapText="1"/>
    </xf>
    <xf numFmtId="0" fontId="69" fillId="0" borderId="8" xfId="80" applyFont="1" applyFill="1" applyBorder="1" applyAlignment="1">
      <alignment horizontal="center" vertical="center" wrapText="1"/>
    </xf>
    <xf numFmtId="49" fontId="69" fillId="0" borderId="44" xfId="80" applyNumberFormat="1" applyFont="1" applyFill="1" applyBorder="1" applyAlignment="1">
      <alignment horizontal="center" vertical="center" wrapText="1"/>
    </xf>
    <xf numFmtId="0" fontId="87" fillId="0" borderId="38" xfId="98" applyNumberFormat="1" applyFont="1" applyFill="1" applyBorder="1" applyAlignment="1">
      <alignment horizontal="center" vertical="center" wrapText="1"/>
    </xf>
    <xf numFmtId="0" fontId="12" fillId="3" borderId="8" xfId="98" applyFont="1" applyFill="1" applyBorder="1" applyAlignment="1">
      <alignment horizontal="center" vertical="center"/>
    </xf>
    <xf numFmtId="0" fontId="12" fillId="3" borderId="7" xfId="98" applyFont="1" applyFill="1" applyBorder="1" applyAlignment="1">
      <alignment horizontal="center" vertical="center"/>
    </xf>
    <xf numFmtId="0" fontId="81" fillId="3" borderId="0" xfId="98" applyFont="1" applyFill="1" applyBorder="1" applyAlignment="1">
      <alignment horizontal="center" vertical="center" wrapText="1"/>
    </xf>
    <xf numFmtId="0" fontId="81" fillId="3" borderId="18" xfId="98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 wrapText="1"/>
    </xf>
    <xf numFmtId="0" fontId="11" fillId="0" borderId="14" xfId="98" applyFont="1" applyFill="1" applyBorder="1" applyAlignment="1">
      <alignment horizontal="center" vertical="center" wrapText="1"/>
    </xf>
    <xf numFmtId="0" fontId="10" fillId="0" borderId="9" xfId="98" applyNumberFormat="1" applyFont="1" applyFill="1" applyBorder="1" applyAlignment="1">
      <alignment horizontal="center" vertical="center" wrapText="1"/>
    </xf>
    <xf numFmtId="0" fontId="10" fillId="0" borderId="15" xfId="98" applyNumberFormat="1" applyFont="1" applyFill="1" applyBorder="1" applyAlignment="1">
      <alignment horizontal="center" vertical="center" wrapText="1"/>
    </xf>
    <xf numFmtId="0" fontId="10" fillId="0" borderId="6" xfId="98" applyNumberFormat="1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/>
    </xf>
    <xf numFmtId="0" fontId="11" fillId="0" borderId="14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16" xfId="98" applyNumberFormat="1" applyFont="1" applyFill="1" applyBorder="1" applyAlignment="1">
      <alignment horizontal="center" vertical="center" wrapText="1"/>
    </xf>
    <xf numFmtId="3" fontId="8" fillId="3" borderId="8" xfId="80" applyNumberFormat="1" applyFont="1" applyFill="1" applyBorder="1" applyAlignment="1">
      <alignment horizontal="center" vertical="center" wrapText="1"/>
    </xf>
    <xf numFmtId="3" fontId="8" fillId="3" borderId="7" xfId="80" applyNumberFormat="1" applyFont="1" applyFill="1" applyBorder="1" applyAlignment="1">
      <alignment horizontal="center" vertical="center" wrapText="1"/>
    </xf>
    <xf numFmtId="0" fontId="19" fillId="3" borderId="0" xfId="80" applyFont="1" applyFill="1" applyAlignment="1">
      <alignment horizontal="center" wrapText="1"/>
    </xf>
    <xf numFmtId="0" fontId="11" fillId="0" borderId="6" xfId="80" applyFont="1" applyFill="1" applyBorder="1" applyAlignment="1">
      <alignment horizontal="center" vertical="center" wrapText="1"/>
    </xf>
    <xf numFmtId="49" fontId="11" fillId="0" borderId="39" xfId="80" applyNumberFormat="1" applyFont="1" applyFill="1" applyBorder="1" applyAlignment="1">
      <alignment horizontal="center" vertical="center" wrapText="1"/>
    </xf>
    <xf numFmtId="49" fontId="11" fillId="0" borderId="38" xfId="80" applyNumberFormat="1" applyFont="1" applyFill="1" applyBorder="1" applyAlignment="1">
      <alignment horizontal="center" vertical="center" wrapText="1"/>
    </xf>
    <xf numFmtId="0" fontId="12" fillId="3" borderId="8" xfId="99" applyNumberFormat="1" applyFont="1" applyFill="1" applyBorder="1" applyAlignment="1">
      <alignment horizontal="center" vertical="center"/>
    </xf>
    <xf numFmtId="0" fontId="12" fillId="3" borderId="7" xfId="99" applyNumberFormat="1" applyFont="1" applyFill="1" applyBorder="1" applyAlignment="1">
      <alignment horizontal="center" vertical="center"/>
    </xf>
    <xf numFmtId="0" fontId="12" fillId="0" borderId="44" xfId="99" applyFont="1" applyFill="1" applyBorder="1" applyAlignment="1">
      <alignment horizontal="center" vertical="center" wrapText="1"/>
    </xf>
    <xf numFmtId="0" fontId="8" fillId="3" borderId="18" xfId="98" applyFont="1" applyFill="1" applyBorder="1" applyAlignment="1">
      <alignment horizontal="center" vertical="top" wrapText="1"/>
    </xf>
    <xf numFmtId="0" fontId="8" fillId="3" borderId="8" xfId="98" applyFont="1" applyFill="1" applyBorder="1" applyAlignment="1">
      <alignment horizontal="center" vertical="top" wrapText="1"/>
    </xf>
    <xf numFmtId="0" fontId="8" fillId="3" borderId="7" xfId="98" applyFont="1" applyFill="1" applyBorder="1" applyAlignment="1">
      <alignment horizontal="center" vertical="top" wrapText="1"/>
    </xf>
    <xf numFmtId="0" fontId="8" fillId="0" borderId="9" xfId="98" applyNumberFormat="1" applyFont="1" applyFill="1" applyBorder="1" applyAlignment="1">
      <alignment horizontal="center" vertical="top" wrapText="1"/>
    </xf>
    <xf numFmtId="0" fontId="8" fillId="0" borderId="16" xfId="98" applyNumberFormat="1" applyFont="1" applyFill="1" applyBorder="1" applyAlignment="1">
      <alignment horizontal="center" vertical="top" wrapText="1"/>
    </xf>
    <xf numFmtId="0" fontId="8" fillId="0" borderId="12" xfId="98" applyNumberFormat="1" applyFont="1" applyFill="1" applyBorder="1" applyAlignment="1">
      <alignment horizontal="center" vertical="top" wrapText="1"/>
    </xf>
    <xf numFmtId="0" fontId="8" fillId="0" borderId="6" xfId="98" applyFont="1" applyFill="1" applyBorder="1" applyAlignment="1">
      <alignment horizontal="center" vertical="top" wrapText="1"/>
    </xf>
    <xf numFmtId="0" fontId="8" fillId="0" borderId="6" xfId="98" applyNumberFormat="1" applyFont="1" applyFill="1" applyBorder="1" applyAlignment="1">
      <alignment horizontal="center" vertical="top" wrapText="1"/>
    </xf>
    <xf numFmtId="49" fontId="2" fillId="0" borderId="39" xfId="80" applyNumberFormat="1" applyFont="1" applyBorder="1" applyAlignment="1">
      <alignment horizontal="center" vertical="center" wrapText="1"/>
    </xf>
    <xf numFmtId="49" fontId="2" fillId="0" borderId="40" xfId="80" applyNumberFormat="1" applyFont="1" applyBorder="1" applyAlignment="1">
      <alignment horizontal="center" vertical="center" wrapText="1"/>
    </xf>
    <xf numFmtId="49" fontId="2" fillId="0" borderId="49" xfId="80" applyNumberFormat="1" applyFont="1" applyBorder="1" applyAlignment="1">
      <alignment horizontal="center" vertical="center" wrapText="1"/>
    </xf>
    <xf numFmtId="49" fontId="2" fillId="0" borderId="48" xfId="80" applyNumberFormat="1" applyFont="1" applyBorder="1" applyAlignment="1">
      <alignment horizontal="center" vertical="center" wrapText="1"/>
    </xf>
    <xf numFmtId="49" fontId="95" fillId="0" borderId="0" xfId="80" applyNumberFormat="1" applyFont="1" applyAlignment="1">
      <alignment horizontal="center" vertical="top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16" xfId="80" applyNumberFormat="1" applyFont="1" applyBorder="1" applyAlignment="1">
      <alignment horizontal="center" vertical="center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39" xfId="80" applyNumberFormat="1" applyFont="1" applyFill="1" applyBorder="1" applyAlignment="1">
      <alignment horizontal="center" vertical="center" wrapText="1"/>
    </xf>
    <xf numFmtId="49" fontId="2" fillId="0" borderId="40" xfId="80" applyNumberFormat="1" applyFont="1" applyFill="1" applyBorder="1" applyAlignment="1">
      <alignment horizontal="center" vertical="center" wrapText="1"/>
    </xf>
    <xf numFmtId="49" fontId="2" fillId="0" borderId="49" xfId="80" applyNumberFormat="1" applyFont="1" applyFill="1" applyBorder="1" applyAlignment="1">
      <alignment horizontal="center" vertical="center" wrapText="1"/>
    </xf>
    <xf numFmtId="49" fontId="2" fillId="0" borderId="48" xfId="80" applyNumberFormat="1" applyFont="1" applyFill="1" applyBorder="1" applyAlignment="1">
      <alignment horizontal="center" vertical="center" wrapText="1"/>
    </xf>
    <xf numFmtId="0" fontId="62" fillId="0" borderId="0" xfId="99" applyFont="1" applyBorder="1" applyAlignment="1">
      <alignment horizontal="left" vertical="center" wrapText="1"/>
    </xf>
    <xf numFmtId="0" fontId="96" fillId="0" borderId="0" xfId="99" applyFont="1" applyAlignment="1">
      <alignment horizontal="center" vertical="center" wrapText="1"/>
    </xf>
    <xf numFmtId="0" fontId="99" fillId="0" borderId="63" xfId="99" applyFont="1" applyBorder="1" applyAlignment="1">
      <alignment horizontal="center" vertical="center" wrapText="1"/>
    </xf>
    <xf numFmtId="0" fontId="99" fillId="0" borderId="16" xfId="99" applyFont="1" applyBorder="1" applyAlignment="1">
      <alignment horizontal="center" vertical="center" wrapText="1"/>
    </xf>
    <xf numFmtId="0" fontId="98" fillId="0" borderId="56" xfId="99" applyFont="1" applyBorder="1" applyAlignment="1">
      <alignment horizontal="center" vertical="center" wrapText="1"/>
    </xf>
    <xf numFmtId="0" fontId="99" fillId="0" borderId="62" xfId="99" applyFont="1" applyBorder="1" applyAlignment="1">
      <alignment horizontal="center" vertical="center" wrapText="1"/>
    </xf>
    <xf numFmtId="0" fontId="99" fillId="0" borderId="59" xfId="99" applyFont="1" applyBorder="1" applyAlignment="1">
      <alignment horizontal="center" vertical="center" wrapText="1"/>
    </xf>
    <xf numFmtId="0" fontId="98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0" fillId="0" borderId="65" xfId="99" applyFont="1" applyBorder="1" applyAlignment="1">
      <alignment horizontal="center" vertical="center" wrapText="1"/>
    </xf>
    <xf numFmtId="0" fontId="100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9" fillId="0" borderId="64" xfId="99" applyFont="1" applyBorder="1" applyAlignment="1">
      <alignment horizontal="center" vertical="center" wrapText="1"/>
    </xf>
    <xf numFmtId="0" fontId="99" fillId="0" borderId="60" xfId="99" applyFont="1" applyBorder="1" applyAlignment="1">
      <alignment horizontal="center" vertical="center" wrapText="1"/>
    </xf>
    <xf numFmtId="0" fontId="98" fillId="0" borderId="57" xfId="99" applyFont="1" applyBorder="1" applyAlignment="1">
      <alignment horizontal="center" vertical="center" wrapText="1"/>
    </xf>
    <xf numFmtId="0" fontId="7" fillId="0" borderId="16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/>
    </xf>
    <xf numFmtId="0" fontId="12" fillId="0" borderId="9" xfId="99" applyFont="1" applyFill="1" applyBorder="1" applyAlignment="1">
      <alignment horizontal="center" vertical="center"/>
    </xf>
    <xf numFmtId="0" fontId="12" fillId="0" borderId="15" xfId="99" applyFont="1" applyFill="1" applyBorder="1" applyAlignment="1">
      <alignment horizontal="center" vertical="center"/>
    </xf>
    <xf numFmtId="0" fontId="12" fillId="0" borderId="16" xfId="99" applyFont="1" applyFill="1" applyBorder="1" applyAlignment="1">
      <alignment horizontal="center" vertical="center"/>
    </xf>
    <xf numFmtId="0" fontId="12" fillId="0" borderId="8" xfId="99" applyFont="1" applyFill="1" applyBorder="1" applyAlignment="1">
      <alignment horizontal="center"/>
    </xf>
    <xf numFmtId="0" fontId="12" fillId="0" borderId="7" xfId="99" applyFont="1" applyFill="1" applyBorder="1" applyAlignment="1">
      <alignment horizontal="center"/>
    </xf>
    <xf numFmtId="49" fontId="12" fillId="0" borderId="6" xfId="99" applyNumberFormat="1" applyFont="1" applyFill="1" applyBorder="1" applyAlignment="1">
      <alignment horizontal="center"/>
    </xf>
    <xf numFmtId="0" fontId="19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..\08_2022\&#1054;&#1090;&#1082;&#1088;&#1099;&#1090;&#1100;%20&#1082;&#1072;&#1088;&#1090;&#1086;&#1090;&#1077;&#1082;&#1091;" TargetMode="External"/><Relationship Id="rId21" Type="http://schemas.openxmlformats.org/officeDocument/2006/relationships/hyperlink" Target="../08_2022/&#1054;&#1090;&#1082;&#1088;&#1099;&#1090;&#1100;%20&#1082;&#1072;&#1088;&#1090;&#1086;&#1090;&#1077;&#1082;&#1091;" TargetMode="External"/><Relationship Id="rId42" Type="http://schemas.openxmlformats.org/officeDocument/2006/relationships/hyperlink" Target="../08_2022/&#1054;&#1090;&#1082;&#1088;&#1099;&#1090;&#1100;%20&#1082;&#1072;&#1088;&#1090;&#1086;&#1090;&#1077;&#1082;&#1091;" TargetMode="External"/><Relationship Id="rId63" Type="http://schemas.openxmlformats.org/officeDocument/2006/relationships/hyperlink" Target="../08_2022/&#1054;&#1090;&#1082;&#1088;&#1099;&#1090;&#1100;%20&#1082;&#1072;&#1088;&#1090;&#1086;&#1090;&#1077;&#1082;&#1091;" TargetMode="External"/><Relationship Id="rId84" Type="http://schemas.openxmlformats.org/officeDocument/2006/relationships/hyperlink" Target="../08_2022/&#1054;&#1090;&#1082;&#1088;&#1099;&#1090;&#1100;%20&#1082;&#1072;&#1088;&#1090;&#1086;&#1090;&#1077;&#1082;&#1091;" TargetMode="External"/><Relationship Id="rId138" Type="http://schemas.openxmlformats.org/officeDocument/2006/relationships/hyperlink" Target="../08_2022/&#1054;&#1090;&#1082;&#1088;&#1099;&#1090;&#1100;%20&#1082;&#1072;&#1088;&#1090;&#1086;&#1090;&#1077;&#1082;&#1091;" TargetMode="External"/><Relationship Id="rId107" Type="http://schemas.openxmlformats.org/officeDocument/2006/relationships/hyperlink" Target="../08_2022/&#1054;&#1090;&#1082;&#1088;&#1099;&#1090;&#1100;%20&#1082;&#1072;&#1088;&#1090;&#1086;&#1090;&#1077;&#1082;&#1091;" TargetMode="External"/><Relationship Id="rId11" Type="http://schemas.openxmlformats.org/officeDocument/2006/relationships/hyperlink" Target="../08_2022/&#1054;&#1090;&#1082;&#1088;&#1099;&#1090;&#1100;%20&#1082;&#1072;&#1088;&#1090;&#1086;&#1090;&#1077;&#1082;&#1091;" TargetMode="External"/><Relationship Id="rId32" Type="http://schemas.openxmlformats.org/officeDocument/2006/relationships/hyperlink" Target="../08_2022/&#1054;&#1090;&#1082;&#1088;&#1099;&#1090;&#1100;%20&#1082;&#1072;&#1088;&#1090;&#1086;&#1090;&#1077;&#1082;&#1091;" TargetMode="External"/><Relationship Id="rId53" Type="http://schemas.openxmlformats.org/officeDocument/2006/relationships/hyperlink" Target="../08_2022/&#1054;&#1090;&#1082;&#1088;&#1099;&#1090;&#1100;%20&#1082;&#1072;&#1088;&#1090;&#1086;&#1090;&#1077;&#1082;&#1091;" TargetMode="External"/><Relationship Id="rId74" Type="http://schemas.openxmlformats.org/officeDocument/2006/relationships/hyperlink" Target="../08_2022/&#1054;&#1090;&#1082;&#1088;&#1099;&#1090;&#1100;%20&#1082;&#1072;&#1088;&#1090;&#1086;&#1090;&#1077;&#1082;&#1091;" TargetMode="External"/><Relationship Id="rId128" Type="http://schemas.openxmlformats.org/officeDocument/2006/relationships/hyperlink" Target="../08_2022/&#1054;&#1090;&#1082;&#1088;&#1099;&#1090;&#1100;%20&#1082;&#1072;&#1088;&#1090;&#1086;&#1090;&#1077;&#1082;&#1091;" TargetMode="External"/><Relationship Id="rId149" Type="http://schemas.openxmlformats.org/officeDocument/2006/relationships/hyperlink" Target="..\08_2022\&#1054;&#1090;&#1082;&#1088;&#1099;&#1090;&#1100;%20&#1082;&#1072;&#1088;&#1090;&#1086;&#1090;&#1077;&#1082;&#1091;" TargetMode="External"/><Relationship Id="rId5" Type="http://schemas.openxmlformats.org/officeDocument/2006/relationships/hyperlink" Target="../08_2022/&#1054;&#1090;&#1082;&#1088;&#1099;&#1090;&#1100;%20&#1082;&#1072;&#1088;&#1090;&#1086;&#1090;&#1077;&#1082;&#1091;" TargetMode="External"/><Relationship Id="rId95" Type="http://schemas.openxmlformats.org/officeDocument/2006/relationships/hyperlink" Target="../08_2022/&#1054;&#1090;&#1082;&#1088;&#1099;&#1090;&#1100;%20&#1082;&#1072;&#1088;&#1090;&#1086;&#1090;&#1077;&#1082;&#1091;" TargetMode="External"/><Relationship Id="rId22" Type="http://schemas.openxmlformats.org/officeDocument/2006/relationships/hyperlink" Target="../08_2022/&#1054;&#1090;&#1082;&#1088;&#1099;&#1090;&#1100;%20&#1082;&#1072;&#1088;&#1090;&#1086;&#1090;&#1077;&#1082;&#1091;" TargetMode="External"/><Relationship Id="rId27" Type="http://schemas.openxmlformats.org/officeDocument/2006/relationships/hyperlink" Target="../08_2022/&#1054;&#1090;&#1082;&#1088;&#1099;&#1090;&#1100;%20&#1082;&#1072;&#1088;&#1090;&#1086;&#1090;&#1077;&#1082;&#1091;" TargetMode="External"/><Relationship Id="rId43" Type="http://schemas.openxmlformats.org/officeDocument/2006/relationships/hyperlink" Target="..\08_2022\&#1054;&#1090;&#1082;&#1088;&#1099;&#1090;&#1100;%20&#1082;&#1072;&#1088;&#1090;&#1086;&#1090;&#1077;&#1082;&#1091;" TargetMode="External"/><Relationship Id="rId48" Type="http://schemas.openxmlformats.org/officeDocument/2006/relationships/hyperlink" Target="../08_2022/&#1054;&#1090;&#1082;&#1088;&#1099;&#1090;&#1100;%20&#1082;&#1072;&#1088;&#1090;&#1086;&#1090;&#1077;&#1082;&#1091;" TargetMode="External"/><Relationship Id="rId64" Type="http://schemas.openxmlformats.org/officeDocument/2006/relationships/hyperlink" Target="../08_2022/&#1054;&#1090;&#1082;&#1088;&#1099;&#1090;&#1100;%20&#1082;&#1072;&#1088;&#1090;&#1086;&#1090;&#1077;&#1082;&#1091;" TargetMode="External"/><Relationship Id="rId69" Type="http://schemas.openxmlformats.org/officeDocument/2006/relationships/hyperlink" Target="../08_2022/&#1054;&#1090;&#1082;&#1088;&#1099;&#1090;&#1100;%20&#1082;&#1072;&#1088;&#1090;&#1086;&#1090;&#1077;&#1082;&#1091;" TargetMode="External"/><Relationship Id="rId113" Type="http://schemas.openxmlformats.org/officeDocument/2006/relationships/hyperlink" Target="../08_2022/&#1054;&#1090;&#1082;&#1088;&#1099;&#1090;&#1100;%20&#1082;&#1072;&#1088;&#1090;&#1086;&#1090;&#1077;&#1082;&#1091;" TargetMode="External"/><Relationship Id="rId118" Type="http://schemas.openxmlformats.org/officeDocument/2006/relationships/hyperlink" Target="../08_2022/&#1054;&#1090;&#1082;&#1088;&#1099;&#1090;&#1100;%20&#1082;&#1072;&#1088;&#1090;&#1086;&#1090;&#1077;&#1082;&#1091;" TargetMode="External"/><Relationship Id="rId134" Type="http://schemas.openxmlformats.org/officeDocument/2006/relationships/hyperlink" Target="..\08_2022\&#1054;&#1090;&#1082;&#1088;&#1099;&#1090;&#1100;%20&#1082;&#1072;&#1088;&#1090;&#1086;&#1090;&#1077;&#1082;&#1091;" TargetMode="External"/><Relationship Id="rId139" Type="http://schemas.openxmlformats.org/officeDocument/2006/relationships/hyperlink" Target="../08_2022/&#1054;&#1090;&#1082;&#1088;&#1099;&#1090;&#1100;%20&#1082;&#1072;&#1088;&#1090;&#1086;&#1090;&#1077;&#1082;&#1091;" TargetMode="External"/><Relationship Id="rId80" Type="http://schemas.openxmlformats.org/officeDocument/2006/relationships/hyperlink" Target="../08_2022/&#1054;&#1090;&#1082;&#1088;&#1099;&#1090;&#1100;%20&#1082;&#1072;&#1088;&#1090;&#1086;&#1090;&#1077;&#1082;&#1091;" TargetMode="External"/><Relationship Id="rId85" Type="http://schemas.openxmlformats.org/officeDocument/2006/relationships/hyperlink" Target="../08_2022/&#1054;&#1090;&#1082;&#1088;&#1099;&#1090;&#1100;%20&#1082;&#1072;&#1088;&#1090;&#1086;&#1090;&#1077;&#1082;&#1091;" TargetMode="External"/><Relationship Id="rId150" Type="http://schemas.openxmlformats.org/officeDocument/2006/relationships/printerSettings" Target="../printerSettings/printerSettings15.bin"/><Relationship Id="rId12" Type="http://schemas.openxmlformats.org/officeDocument/2006/relationships/hyperlink" Target="../08_2022/&#1054;&#1090;&#1082;&#1088;&#1099;&#1090;&#1100;%20&#1082;&#1072;&#1088;&#1090;&#1086;&#1090;&#1077;&#1082;&#1091;" TargetMode="External"/><Relationship Id="rId17" Type="http://schemas.openxmlformats.org/officeDocument/2006/relationships/hyperlink" Target="../08_2022/&#1054;&#1090;&#1082;&#1088;&#1099;&#1090;&#1100;%20&#1082;&#1072;&#1088;&#1090;&#1086;&#1090;&#1077;&#1082;&#1091;" TargetMode="External"/><Relationship Id="rId33" Type="http://schemas.openxmlformats.org/officeDocument/2006/relationships/hyperlink" Target="../08_2022/&#1054;&#1090;&#1082;&#1088;&#1099;&#1090;&#1100;%20&#1082;&#1072;&#1088;&#1090;&#1086;&#1090;&#1077;&#1082;&#1091;" TargetMode="External"/><Relationship Id="rId38" Type="http://schemas.openxmlformats.org/officeDocument/2006/relationships/hyperlink" Target="../08_2022/&#1054;&#1090;&#1082;&#1088;&#1099;&#1090;&#1100;%20&#1082;&#1072;&#1088;&#1090;&#1086;&#1090;&#1077;&#1082;&#1091;" TargetMode="External"/><Relationship Id="rId59" Type="http://schemas.openxmlformats.org/officeDocument/2006/relationships/hyperlink" Target="../08_2022/&#1054;&#1090;&#1082;&#1088;&#1099;&#1090;&#1100;%20&#1082;&#1072;&#1088;&#1090;&#1086;&#1090;&#1077;&#1082;&#1091;" TargetMode="External"/><Relationship Id="rId103" Type="http://schemas.openxmlformats.org/officeDocument/2006/relationships/hyperlink" Target="../08_2022/&#1054;&#1090;&#1082;&#1088;&#1099;&#1090;&#1100;%20&#1082;&#1072;&#1088;&#1090;&#1086;&#1090;&#1077;&#1082;&#1091;" TargetMode="External"/><Relationship Id="rId108" Type="http://schemas.openxmlformats.org/officeDocument/2006/relationships/hyperlink" Target="../08_2022/&#1054;&#1090;&#1082;&#1088;&#1099;&#1090;&#1100;%20&#1082;&#1072;&#1088;&#1090;&#1086;&#1090;&#1077;&#1082;&#1091;" TargetMode="External"/><Relationship Id="rId124" Type="http://schemas.openxmlformats.org/officeDocument/2006/relationships/hyperlink" Target="../08_2022/&#1054;&#1090;&#1082;&#1088;&#1099;&#1090;&#1100;%20&#1082;&#1072;&#1088;&#1090;&#1086;&#1090;&#1077;&#1082;&#1091;" TargetMode="External"/><Relationship Id="rId129" Type="http://schemas.openxmlformats.org/officeDocument/2006/relationships/hyperlink" Target="../08_2022/&#1054;&#1090;&#1082;&#1088;&#1099;&#1090;&#1100;%20&#1082;&#1072;&#1088;&#1090;&#1086;&#1090;&#1077;&#1082;&#1091;" TargetMode="External"/><Relationship Id="rId54" Type="http://schemas.openxmlformats.org/officeDocument/2006/relationships/hyperlink" Target="..\08_2022\&#1054;&#1090;&#1082;&#1088;&#1099;&#1090;&#1100;%20&#1082;&#1072;&#1088;&#1090;&#1086;&#1090;&#1077;&#1082;&#1091;" TargetMode="External"/><Relationship Id="rId70" Type="http://schemas.openxmlformats.org/officeDocument/2006/relationships/hyperlink" Target="../08_2022/&#1054;&#1090;&#1082;&#1088;&#1099;&#1090;&#1100;%20&#1082;&#1072;&#1088;&#1090;&#1086;&#1090;&#1077;&#1082;&#1091;" TargetMode="External"/><Relationship Id="rId75" Type="http://schemas.openxmlformats.org/officeDocument/2006/relationships/hyperlink" Target="../08_2022/&#1054;&#1090;&#1082;&#1088;&#1099;&#1090;&#1100;%20&#1082;&#1072;&#1088;&#1090;&#1086;&#1090;&#1077;&#1082;&#1091;" TargetMode="External"/><Relationship Id="rId91" Type="http://schemas.openxmlformats.org/officeDocument/2006/relationships/hyperlink" Target="..\08_2022\&#1054;&#1090;&#1082;&#1088;&#1099;&#1090;&#1100;%20&#1082;&#1072;&#1088;&#1090;&#1086;&#1090;&#1077;&#1082;&#1091;" TargetMode="External"/><Relationship Id="rId96" Type="http://schemas.openxmlformats.org/officeDocument/2006/relationships/hyperlink" Target="../08_2022/&#1054;&#1090;&#1082;&#1088;&#1099;&#1090;&#1100;%20&#1082;&#1072;&#1088;&#1090;&#1086;&#1090;&#1077;&#1082;&#1091;" TargetMode="External"/><Relationship Id="rId140" Type="http://schemas.openxmlformats.org/officeDocument/2006/relationships/hyperlink" Target="../08_2022/&#1054;&#1090;&#1082;&#1088;&#1099;&#1090;&#1100;%20&#1082;&#1072;&#1088;&#1090;&#1086;&#1090;&#1077;&#1082;&#1091;" TargetMode="External"/><Relationship Id="rId145" Type="http://schemas.openxmlformats.org/officeDocument/2006/relationships/hyperlink" Target="..\08_2022\&#1054;&#1090;&#1082;&#1088;&#1099;&#1090;&#1100;%20&#1082;&#1072;&#1088;&#1090;&#1086;&#1090;&#1077;&#1082;&#1091;" TargetMode="External"/><Relationship Id="rId1" Type="http://schemas.openxmlformats.org/officeDocument/2006/relationships/hyperlink" Target="../08_2022/&#1054;&#1090;&#1082;&#1088;&#1099;&#1090;&#1100;%20&#1082;&#1072;&#1088;&#1090;&#1086;&#1090;&#1077;&#1082;&#1091;" TargetMode="External"/><Relationship Id="rId6" Type="http://schemas.openxmlformats.org/officeDocument/2006/relationships/hyperlink" Target="../08_2022/&#1054;&#1090;&#1082;&#1088;&#1099;&#1090;&#1100;%20&#1082;&#1072;&#1088;&#1090;&#1086;&#1090;&#1077;&#1082;&#1091;" TargetMode="External"/><Relationship Id="rId23" Type="http://schemas.openxmlformats.org/officeDocument/2006/relationships/hyperlink" Target="../08_2022/&#1054;&#1090;&#1082;&#1088;&#1099;&#1090;&#1100;%20&#1082;&#1072;&#1088;&#1090;&#1086;&#1090;&#1077;&#1082;&#1091;" TargetMode="External"/><Relationship Id="rId28" Type="http://schemas.openxmlformats.org/officeDocument/2006/relationships/hyperlink" Target="../08_2022/&#1054;&#1090;&#1082;&#1088;&#1099;&#1090;&#1100;%20&#1082;&#1072;&#1088;&#1090;&#1086;&#1090;&#1077;&#1082;&#1091;" TargetMode="External"/><Relationship Id="rId49" Type="http://schemas.openxmlformats.org/officeDocument/2006/relationships/hyperlink" Target="..\08_2022\&#1054;&#1090;&#1082;&#1088;&#1099;&#1090;&#1100;%20&#1082;&#1072;&#1088;&#1090;&#1086;&#1090;&#1077;&#1082;&#1091;" TargetMode="External"/><Relationship Id="rId114" Type="http://schemas.openxmlformats.org/officeDocument/2006/relationships/hyperlink" Target="..\08_2022\&#1054;&#1090;&#1082;&#1088;&#1099;&#1090;&#1100;%20&#1082;&#1072;&#1088;&#1090;&#1086;&#1090;&#1077;&#1082;&#1091;" TargetMode="External"/><Relationship Id="rId119" Type="http://schemas.openxmlformats.org/officeDocument/2006/relationships/hyperlink" Target="../08_2022/&#1054;&#1090;&#1082;&#1088;&#1099;&#1090;&#1100;%20&#1082;&#1072;&#1088;&#1090;&#1086;&#1090;&#1077;&#1082;&#1091;" TargetMode="External"/><Relationship Id="rId44" Type="http://schemas.openxmlformats.org/officeDocument/2006/relationships/hyperlink" Target="../08_2022/&#1054;&#1090;&#1082;&#1088;&#1099;&#1090;&#1100;%20&#1082;&#1072;&#1088;&#1090;&#1086;&#1090;&#1077;&#1082;&#1091;" TargetMode="External"/><Relationship Id="rId60" Type="http://schemas.openxmlformats.org/officeDocument/2006/relationships/hyperlink" Target="..\08_2022\&#1054;&#1090;&#1082;&#1088;&#1099;&#1090;&#1100;%20&#1082;&#1072;&#1088;&#1090;&#1086;&#1090;&#1077;&#1082;&#1091;" TargetMode="External"/><Relationship Id="rId65" Type="http://schemas.openxmlformats.org/officeDocument/2006/relationships/hyperlink" Target="../08_2022/&#1054;&#1090;&#1082;&#1088;&#1099;&#1090;&#1100;%20&#1082;&#1072;&#1088;&#1090;&#1086;&#1090;&#1077;&#1082;&#1091;" TargetMode="External"/><Relationship Id="rId81" Type="http://schemas.openxmlformats.org/officeDocument/2006/relationships/hyperlink" Target="../08_2022/&#1054;&#1090;&#1082;&#1088;&#1099;&#1090;&#1100;%20&#1082;&#1072;&#1088;&#1090;&#1086;&#1090;&#1077;&#1082;&#1091;" TargetMode="External"/><Relationship Id="rId86" Type="http://schemas.openxmlformats.org/officeDocument/2006/relationships/hyperlink" Target="../08_2022/&#1054;&#1090;&#1082;&#1088;&#1099;&#1090;&#1100;%20&#1082;&#1072;&#1088;&#1090;&#1086;&#1090;&#1077;&#1082;&#1091;" TargetMode="External"/><Relationship Id="rId130" Type="http://schemas.openxmlformats.org/officeDocument/2006/relationships/hyperlink" Target="../08_2022/&#1054;&#1090;&#1082;&#1088;&#1099;&#1090;&#1100;%20&#1082;&#1072;&#1088;&#1090;&#1086;&#1090;&#1077;&#1082;&#1091;" TargetMode="External"/><Relationship Id="rId135" Type="http://schemas.openxmlformats.org/officeDocument/2006/relationships/hyperlink" Target="../08_2022/&#1054;&#1090;&#1082;&#1088;&#1099;&#1090;&#1100;%20&#1082;&#1072;&#1088;&#1090;&#1086;&#1090;&#1077;&#1082;&#1091;" TargetMode="External"/><Relationship Id="rId13" Type="http://schemas.openxmlformats.org/officeDocument/2006/relationships/hyperlink" Target="../08_2022/&#1054;&#1090;&#1082;&#1088;&#1099;&#1090;&#1100;%20&#1082;&#1072;&#1088;&#1090;&#1086;&#1090;&#1077;&#1082;&#1091;" TargetMode="External"/><Relationship Id="rId18" Type="http://schemas.openxmlformats.org/officeDocument/2006/relationships/hyperlink" Target="../08_2022/&#1054;&#1090;&#1082;&#1088;&#1099;&#1090;&#1100;%20&#1082;&#1072;&#1088;&#1090;&#1086;&#1090;&#1077;&#1082;&#1091;" TargetMode="External"/><Relationship Id="rId39" Type="http://schemas.openxmlformats.org/officeDocument/2006/relationships/hyperlink" Target="../08_2022/&#1054;&#1090;&#1082;&#1088;&#1099;&#1090;&#1100;%20&#1082;&#1072;&#1088;&#1090;&#1086;&#1090;&#1077;&#1082;&#1091;" TargetMode="External"/><Relationship Id="rId109" Type="http://schemas.openxmlformats.org/officeDocument/2006/relationships/hyperlink" Target="../08_2022/&#1054;&#1090;&#1082;&#1088;&#1099;&#1090;&#1100;%20&#1082;&#1072;&#1088;&#1090;&#1086;&#1090;&#1077;&#1082;&#1091;" TargetMode="External"/><Relationship Id="rId34" Type="http://schemas.openxmlformats.org/officeDocument/2006/relationships/hyperlink" Target="../08_2022/&#1054;&#1090;&#1082;&#1088;&#1099;&#1090;&#1100;%20&#1082;&#1072;&#1088;&#1090;&#1086;&#1090;&#1077;&#1082;&#1091;" TargetMode="External"/><Relationship Id="rId50" Type="http://schemas.openxmlformats.org/officeDocument/2006/relationships/hyperlink" Target="../08_2022/&#1054;&#1090;&#1082;&#1088;&#1099;&#1090;&#1100;%20&#1082;&#1072;&#1088;&#1090;&#1086;&#1090;&#1077;&#1082;&#1091;" TargetMode="External"/><Relationship Id="rId55" Type="http://schemas.openxmlformats.org/officeDocument/2006/relationships/hyperlink" Target="../08_2022/&#1054;&#1090;&#1082;&#1088;&#1099;&#1090;&#1100;%20&#1082;&#1072;&#1088;&#1090;&#1086;&#1090;&#1077;&#1082;&#1091;" TargetMode="External"/><Relationship Id="rId76" Type="http://schemas.openxmlformats.org/officeDocument/2006/relationships/hyperlink" Target="../08_2022/&#1054;&#1090;&#1082;&#1088;&#1099;&#1090;&#1100;%20&#1082;&#1072;&#1088;&#1090;&#1086;&#1090;&#1077;&#1082;&#1091;" TargetMode="External"/><Relationship Id="rId97" Type="http://schemas.openxmlformats.org/officeDocument/2006/relationships/hyperlink" Target="..\08_2022\&#1054;&#1090;&#1082;&#1088;&#1099;&#1090;&#1100;%20&#1082;&#1072;&#1088;&#1090;&#1086;&#1090;&#1077;&#1082;&#1091;" TargetMode="External"/><Relationship Id="rId104" Type="http://schemas.openxmlformats.org/officeDocument/2006/relationships/hyperlink" Target="../08_2022/&#1054;&#1090;&#1082;&#1088;&#1099;&#1090;&#1100;%20&#1082;&#1072;&#1088;&#1090;&#1086;&#1090;&#1077;&#1082;&#1091;" TargetMode="External"/><Relationship Id="rId120" Type="http://schemas.openxmlformats.org/officeDocument/2006/relationships/hyperlink" Target="../08_2022/&#1054;&#1090;&#1082;&#1088;&#1099;&#1090;&#1100;%20&#1082;&#1072;&#1088;&#1090;&#1086;&#1090;&#1077;&#1082;&#1091;" TargetMode="External"/><Relationship Id="rId125" Type="http://schemas.openxmlformats.org/officeDocument/2006/relationships/hyperlink" Target="../08_2022/&#1054;&#1090;&#1082;&#1088;&#1099;&#1090;&#1100;%20&#1082;&#1072;&#1088;&#1090;&#1086;&#1090;&#1077;&#1082;&#1091;" TargetMode="External"/><Relationship Id="rId141" Type="http://schemas.openxmlformats.org/officeDocument/2006/relationships/hyperlink" Target="../08_2022/&#1054;&#1090;&#1082;&#1088;&#1099;&#1090;&#1100;%20&#1082;&#1072;&#1088;&#1090;&#1086;&#1090;&#1077;&#1082;&#1091;" TargetMode="External"/><Relationship Id="rId146" Type="http://schemas.openxmlformats.org/officeDocument/2006/relationships/hyperlink" Target="..\08_2022\&#1054;&#1090;&#1082;&#1088;&#1099;&#1090;&#1100;%20&#1082;&#1072;&#1088;&#1090;&#1086;&#1090;&#1077;&#1082;&#1091;" TargetMode="External"/><Relationship Id="rId7" Type="http://schemas.openxmlformats.org/officeDocument/2006/relationships/hyperlink" Target="../08_2022/&#1054;&#1090;&#1082;&#1088;&#1099;&#1090;&#1100;%20&#1082;&#1072;&#1088;&#1090;&#1086;&#1090;&#1077;&#1082;&#1091;" TargetMode="External"/><Relationship Id="rId71" Type="http://schemas.openxmlformats.org/officeDocument/2006/relationships/hyperlink" Target="../08_2022/&#1054;&#1090;&#1082;&#1088;&#1099;&#1090;&#1100;%20&#1082;&#1072;&#1088;&#1090;&#1086;&#1090;&#1077;&#1082;&#1091;" TargetMode="External"/><Relationship Id="rId92" Type="http://schemas.openxmlformats.org/officeDocument/2006/relationships/hyperlink" Target="../08_2022/&#1054;&#1090;&#1082;&#1088;&#1099;&#1090;&#1100;%20&#1082;&#1072;&#1088;&#1090;&#1086;&#1090;&#1077;&#1082;&#1091;" TargetMode="External"/><Relationship Id="rId2" Type="http://schemas.openxmlformats.org/officeDocument/2006/relationships/hyperlink" Target="../08_2022/&#1054;&#1090;&#1082;&#1088;&#1099;&#1090;&#1100;%20&#1082;&#1072;&#1088;&#1090;&#1086;&#1090;&#1077;&#1082;&#1091;" TargetMode="External"/><Relationship Id="rId29" Type="http://schemas.openxmlformats.org/officeDocument/2006/relationships/hyperlink" Target="../08_2022/&#1054;&#1090;&#1082;&#1088;&#1099;&#1090;&#1100;%20&#1082;&#1072;&#1088;&#1090;&#1086;&#1090;&#1077;&#1082;&#1091;" TargetMode="External"/><Relationship Id="rId24" Type="http://schemas.openxmlformats.org/officeDocument/2006/relationships/hyperlink" Target="../08_2022/&#1054;&#1090;&#1082;&#1088;&#1099;&#1090;&#1100;%20&#1082;&#1072;&#1088;&#1090;&#1086;&#1090;&#1077;&#1082;&#1091;" TargetMode="External"/><Relationship Id="rId40" Type="http://schemas.openxmlformats.org/officeDocument/2006/relationships/hyperlink" Target="../08_2022/&#1054;&#1090;&#1082;&#1088;&#1099;&#1090;&#1100;%20&#1082;&#1072;&#1088;&#1090;&#1086;&#1090;&#1077;&#1082;&#1091;" TargetMode="External"/><Relationship Id="rId45" Type="http://schemas.openxmlformats.org/officeDocument/2006/relationships/hyperlink" Target="../08_2022/&#1054;&#1090;&#1082;&#1088;&#1099;&#1090;&#1100;%20&#1082;&#1072;&#1088;&#1090;&#1086;&#1090;&#1077;&#1082;&#1091;" TargetMode="External"/><Relationship Id="rId66" Type="http://schemas.openxmlformats.org/officeDocument/2006/relationships/hyperlink" Target="../08_2022/&#1054;&#1090;&#1082;&#1088;&#1099;&#1090;&#1100;%20&#1082;&#1072;&#1088;&#1090;&#1086;&#1090;&#1077;&#1082;&#1091;" TargetMode="External"/><Relationship Id="rId87" Type="http://schemas.openxmlformats.org/officeDocument/2006/relationships/hyperlink" Target="../08_2022/&#1054;&#1090;&#1082;&#1088;&#1099;&#1090;&#1100;%20&#1082;&#1072;&#1088;&#1090;&#1086;&#1090;&#1077;&#1082;&#1091;" TargetMode="External"/><Relationship Id="rId110" Type="http://schemas.openxmlformats.org/officeDocument/2006/relationships/hyperlink" Target="../08_2022/&#1054;&#1090;&#1082;&#1088;&#1099;&#1090;&#1100;%20&#1082;&#1072;&#1088;&#1090;&#1086;&#1090;&#1077;&#1082;&#1091;" TargetMode="External"/><Relationship Id="rId115" Type="http://schemas.openxmlformats.org/officeDocument/2006/relationships/hyperlink" Target="..\08_2022\&#1054;&#1090;&#1082;&#1088;&#1099;&#1090;&#1100;%20&#1082;&#1072;&#1088;&#1090;&#1086;&#1090;&#1077;&#1082;&#1091;" TargetMode="External"/><Relationship Id="rId131" Type="http://schemas.openxmlformats.org/officeDocument/2006/relationships/hyperlink" Target="../08_2022/&#1054;&#1090;&#1082;&#1088;&#1099;&#1090;&#1100;%20&#1082;&#1072;&#1088;&#1090;&#1086;&#1090;&#1077;&#1082;&#1091;" TargetMode="External"/><Relationship Id="rId136" Type="http://schemas.openxmlformats.org/officeDocument/2006/relationships/hyperlink" Target="../08_2022/&#1054;&#1090;&#1082;&#1088;&#1099;&#1090;&#1100;%20&#1082;&#1072;&#1088;&#1090;&#1086;&#1090;&#1077;&#1082;&#1091;" TargetMode="External"/><Relationship Id="rId61" Type="http://schemas.openxmlformats.org/officeDocument/2006/relationships/hyperlink" Target="../08_2022/&#1054;&#1090;&#1082;&#1088;&#1099;&#1090;&#1100;%20&#1082;&#1072;&#1088;&#1090;&#1086;&#1090;&#1077;&#1082;&#1091;" TargetMode="External"/><Relationship Id="rId82" Type="http://schemas.openxmlformats.org/officeDocument/2006/relationships/hyperlink" Target="..\08_2022\&#1054;&#1090;&#1082;&#1088;&#1099;&#1090;&#1100;%20&#1082;&#1072;&#1088;&#1090;&#1086;&#1090;&#1077;&#1082;&#1091;" TargetMode="External"/><Relationship Id="rId19" Type="http://schemas.openxmlformats.org/officeDocument/2006/relationships/hyperlink" Target="../08_2022/&#1054;&#1090;&#1082;&#1088;&#1099;&#1090;&#1100;%20&#1082;&#1072;&#1088;&#1090;&#1086;&#1090;&#1077;&#1082;&#1091;" TargetMode="External"/><Relationship Id="rId14" Type="http://schemas.openxmlformats.org/officeDocument/2006/relationships/hyperlink" Target="../08_2022/&#1054;&#1090;&#1082;&#1088;&#1099;&#1090;&#1100;%20&#1082;&#1072;&#1088;&#1090;&#1086;&#1090;&#1077;&#1082;&#1091;" TargetMode="External"/><Relationship Id="rId30" Type="http://schemas.openxmlformats.org/officeDocument/2006/relationships/hyperlink" Target="../08_2022/&#1054;&#1090;&#1082;&#1088;&#1099;&#1090;&#1100;%20&#1082;&#1072;&#1088;&#1090;&#1086;&#1090;&#1077;&#1082;&#1091;" TargetMode="External"/><Relationship Id="rId35" Type="http://schemas.openxmlformats.org/officeDocument/2006/relationships/hyperlink" Target="../08_2022/&#1054;&#1090;&#1082;&#1088;&#1099;&#1090;&#1100;%20&#1082;&#1072;&#1088;&#1090;&#1086;&#1090;&#1077;&#1082;&#1091;" TargetMode="External"/><Relationship Id="rId56" Type="http://schemas.openxmlformats.org/officeDocument/2006/relationships/hyperlink" Target="../08_2022/&#1054;&#1090;&#1082;&#1088;&#1099;&#1090;&#1100;%20&#1082;&#1072;&#1088;&#1090;&#1086;&#1090;&#1077;&#1082;&#1091;" TargetMode="External"/><Relationship Id="rId77" Type="http://schemas.openxmlformats.org/officeDocument/2006/relationships/hyperlink" Target="../08_2022/&#1054;&#1090;&#1082;&#1088;&#1099;&#1090;&#1100;%20&#1082;&#1072;&#1088;&#1090;&#1086;&#1090;&#1077;&#1082;&#1091;" TargetMode="External"/><Relationship Id="rId100" Type="http://schemas.openxmlformats.org/officeDocument/2006/relationships/hyperlink" Target="../08_2022/&#1054;&#1090;&#1082;&#1088;&#1099;&#1090;&#1100;%20&#1082;&#1072;&#1088;&#1090;&#1086;&#1090;&#1077;&#1082;&#1091;" TargetMode="External"/><Relationship Id="rId105" Type="http://schemas.openxmlformats.org/officeDocument/2006/relationships/hyperlink" Target="../08_2022/&#1054;&#1090;&#1082;&#1088;&#1099;&#1090;&#1100;%20&#1082;&#1072;&#1088;&#1090;&#1086;&#1090;&#1077;&#1082;&#1091;" TargetMode="External"/><Relationship Id="rId126" Type="http://schemas.openxmlformats.org/officeDocument/2006/relationships/hyperlink" Target="../08_2022/&#1054;&#1090;&#1082;&#1088;&#1099;&#1090;&#1100;%20&#1082;&#1072;&#1088;&#1090;&#1086;&#1090;&#1077;&#1082;&#1091;" TargetMode="External"/><Relationship Id="rId147" Type="http://schemas.openxmlformats.org/officeDocument/2006/relationships/hyperlink" Target="../08_2022/&#1054;&#1090;&#1082;&#1088;&#1099;&#1090;&#1100;%20&#1082;&#1072;&#1088;&#1090;&#1086;&#1090;&#1077;&#1082;&#1091;" TargetMode="External"/><Relationship Id="rId8" Type="http://schemas.openxmlformats.org/officeDocument/2006/relationships/hyperlink" Target="../08_2022/&#1054;&#1090;&#1082;&#1088;&#1099;&#1090;&#1100;%20&#1082;&#1072;&#1088;&#1090;&#1086;&#1090;&#1077;&#1082;&#1091;" TargetMode="External"/><Relationship Id="rId51" Type="http://schemas.openxmlformats.org/officeDocument/2006/relationships/hyperlink" Target="../08_2022/&#1054;&#1090;&#1082;&#1088;&#1099;&#1090;&#1100;%20&#1082;&#1072;&#1088;&#1090;&#1086;&#1090;&#1077;&#1082;&#1091;" TargetMode="External"/><Relationship Id="rId72" Type="http://schemas.openxmlformats.org/officeDocument/2006/relationships/hyperlink" Target="..\08_2022\&#1054;&#1090;&#1082;&#1088;&#1099;&#1090;&#1100;%20&#1082;&#1072;&#1088;&#1090;&#1086;&#1090;&#1077;&#1082;&#1091;" TargetMode="External"/><Relationship Id="rId93" Type="http://schemas.openxmlformats.org/officeDocument/2006/relationships/hyperlink" Target="../08_2022/&#1054;&#1090;&#1082;&#1088;&#1099;&#1090;&#1100;%20&#1082;&#1072;&#1088;&#1090;&#1086;&#1090;&#1077;&#1082;&#1091;" TargetMode="External"/><Relationship Id="rId98" Type="http://schemas.openxmlformats.org/officeDocument/2006/relationships/hyperlink" Target="../08_2022/&#1054;&#1090;&#1082;&#1088;&#1099;&#1090;&#1100;%20&#1082;&#1072;&#1088;&#1090;&#1086;&#1090;&#1077;&#1082;&#1091;" TargetMode="External"/><Relationship Id="rId121" Type="http://schemas.openxmlformats.org/officeDocument/2006/relationships/hyperlink" Target="../08_2022/&#1054;&#1090;&#1082;&#1088;&#1099;&#1090;&#1100;%20&#1082;&#1072;&#1088;&#1090;&#1086;&#1090;&#1077;&#1082;&#1091;" TargetMode="External"/><Relationship Id="rId142" Type="http://schemas.openxmlformats.org/officeDocument/2006/relationships/hyperlink" Target="..\08_2022\&#1054;&#1090;&#1082;&#1088;&#1099;&#1090;&#1100;%20&#1082;&#1072;&#1088;&#1090;&#1086;&#1090;&#1077;&#1082;&#1091;" TargetMode="External"/><Relationship Id="rId3" Type="http://schemas.openxmlformats.org/officeDocument/2006/relationships/hyperlink" Target="../08_2022/&#1054;&#1090;&#1082;&#1088;&#1099;&#1090;&#1100;%20&#1082;&#1072;&#1088;&#1090;&#1086;&#1090;&#1077;&#1082;&#1091;" TargetMode="External"/><Relationship Id="rId25" Type="http://schemas.openxmlformats.org/officeDocument/2006/relationships/hyperlink" Target="../08_2022/&#1054;&#1090;&#1082;&#1088;&#1099;&#1090;&#1100;%20&#1082;&#1072;&#1088;&#1090;&#1086;&#1090;&#1077;&#1082;&#1091;" TargetMode="External"/><Relationship Id="rId46" Type="http://schemas.openxmlformats.org/officeDocument/2006/relationships/hyperlink" Target="../08_2022/&#1054;&#1090;&#1082;&#1088;&#1099;&#1090;&#1100;%20&#1082;&#1072;&#1088;&#1090;&#1086;&#1090;&#1077;&#1082;&#1091;" TargetMode="External"/><Relationship Id="rId67" Type="http://schemas.openxmlformats.org/officeDocument/2006/relationships/hyperlink" Target="..\08_2022\&#1054;&#1090;&#1082;&#1088;&#1099;&#1090;&#1100;%20&#1082;&#1072;&#1088;&#1090;&#1086;&#1090;&#1077;&#1082;&#1091;" TargetMode="External"/><Relationship Id="rId116" Type="http://schemas.openxmlformats.org/officeDocument/2006/relationships/hyperlink" Target="../08_2022/&#1054;&#1090;&#1082;&#1088;&#1099;&#1090;&#1100;%20&#1082;&#1072;&#1088;&#1090;&#1086;&#1090;&#1077;&#1082;&#1091;" TargetMode="External"/><Relationship Id="rId137" Type="http://schemas.openxmlformats.org/officeDocument/2006/relationships/hyperlink" Target="../08_2022/&#1054;&#1090;&#1082;&#1088;&#1099;&#1090;&#1100;%20&#1082;&#1072;&#1088;&#1090;&#1086;&#1090;&#1077;&#1082;&#1091;" TargetMode="External"/><Relationship Id="rId20" Type="http://schemas.openxmlformats.org/officeDocument/2006/relationships/hyperlink" Target="../08_2022/&#1054;&#1090;&#1082;&#1088;&#1099;&#1090;&#1100;%20&#1082;&#1072;&#1088;&#1090;&#1086;&#1090;&#1077;&#1082;&#1091;" TargetMode="External"/><Relationship Id="rId41" Type="http://schemas.openxmlformats.org/officeDocument/2006/relationships/hyperlink" Target="../08_2022/&#1054;&#1090;&#1082;&#1088;&#1099;&#1090;&#1100;%20&#1082;&#1072;&#1088;&#1090;&#1086;&#1090;&#1077;&#1082;&#1091;" TargetMode="External"/><Relationship Id="rId62" Type="http://schemas.openxmlformats.org/officeDocument/2006/relationships/hyperlink" Target="../08_2022/&#1054;&#1090;&#1082;&#1088;&#1099;&#1090;&#1100;%20&#1082;&#1072;&#1088;&#1090;&#1086;&#1090;&#1077;&#1082;&#1091;" TargetMode="External"/><Relationship Id="rId83" Type="http://schemas.openxmlformats.org/officeDocument/2006/relationships/hyperlink" Target="../08_2022/&#1054;&#1090;&#1082;&#1088;&#1099;&#1090;&#1100;%20&#1082;&#1072;&#1088;&#1090;&#1086;&#1090;&#1077;&#1082;&#1091;" TargetMode="External"/><Relationship Id="rId88" Type="http://schemas.openxmlformats.org/officeDocument/2006/relationships/hyperlink" Target="../08_2022/&#1054;&#1090;&#1082;&#1088;&#1099;&#1090;&#1100;%20&#1082;&#1072;&#1088;&#1090;&#1086;&#1090;&#1077;&#1082;&#1091;" TargetMode="External"/><Relationship Id="rId111" Type="http://schemas.openxmlformats.org/officeDocument/2006/relationships/hyperlink" Target="../08_2022/&#1054;&#1090;&#1082;&#1088;&#1099;&#1090;&#1100;%20&#1082;&#1072;&#1088;&#1090;&#1086;&#1090;&#1077;&#1082;&#1091;" TargetMode="External"/><Relationship Id="rId132" Type="http://schemas.openxmlformats.org/officeDocument/2006/relationships/hyperlink" Target="..\08_2022\&#1054;&#1090;&#1082;&#1088;&#1099;&#1090;&#1100;%20&#1082;&#1072;&#1088;&#1090;&#1086;&#1090;&#1077;&#1082;&#1091;" TargetMode="External"/><Relationship Id="rId15" Type="http://schemas.openxmlformats.org/officeDocument/2006/relationships/hyperlink" Target="../08_2022/&#1054;&#1090;&#1082;&#1088;&#1099;&#1090;&#1100;%20&#1082;&#1072;&#1088;&#1090;&#1086;&#1090;&#1077;&#1082;&#1091;" TargetMode="External"/><Relationship Id="rId36" Type="http://schemas.openxmlformats.org/officeDocument/2006/relationships/hyperlink" Target="../08_2022/&#1054;&#1090;&#1082;&#1088;&#1099;&#1090;&#1100;%20&#1082;&#1072;&#1088;&#1090;&#1086;&#1090;&#1077;&#1082;&#1091;" TargetMode="External"/><Relationship Id="rId57" Type="http://schemas.openxmlformats.org/officeDocument/2006/relationships/hyperlink" Target="..\08_2022\&#1054;&#1090;&#1082;&#1088;&#1099;&#1090;&#1100;%20&#1082;&#1072;&#1088;&#1090;&#1086;&#1090;&#1077;&#1082;&#1091;" TargetMode="External"/><Relationship Id="rId106" Type="http://schemas.openxmlformats.org/officeDocument/2006/relationships/hyperlink" Target="../08_2022/&#1054;&#1090;&#1082;&#1088;&#1099;&#1090;&#1100;%20&#1082;&#1072;&#1088;&#1090;&#1086;&#1090;&#1077;&#1082;&#1091;" TargetMode="External"/><Relationship Id="rId127" Type="http://schemas.openxmlformats.org/officeDocument/2006/relationships/hyperlink" Target="../08_2022/&#1054;&#1090;&#1082;&#1088;&#1099;&#1090;&#1100;%20&#1082;&#1072;&#1088;&#1090;&#1086;&#1090;&#1077;&#1082;&#1091;" TargetMode="External"/><Relationship Id="rId10" Type="http://schemas.openxmlformats.org/officeDocument/2006/relationships/hyperlink" Target="../08_2022/&#1054;&#1090;&#1082;&#1088;&#1099;&#1090;&#1100;%20&#1082;&#1072;&#1088;&#1090;&#1086;&#1090;&#1077;&#1082;&#1091;" TargetMode="External"/><Relationship Id="rId31" Type="http://schemas.openxmlformats.org/officeDocument/2006/relationships/hyperlink" Target="../08_2022/&#1054;&#1090;&#1082;&#1088;&#1099;&#1090;&#1100;%20&#1082;&#1072;&#1088;&#1090;&#1086;&#1090;&#1077;&#1082;&#1091;" TargetMode="External"/><Relationship Id="rId52" Type="http://schemas.openxmlformats.org/officeDocument/2006/relationships/hyperlink" Target="../08_2022/&#1054;&#1090;&#1082;&#1088;&#1099;&#1090;&#1100;%20&#1082;&#1072;&#1088;&#1090;&#1086;&#1090;&#1077;&#1082;&#1091;" TargetMode="External"/><Relationship Id="rId73" Type="http://schemas.openxmlformats.org/officeDocument/2006/relationships/hyperlink" Target="../08_2022/&#1054;&#1090;&#1082;&#1088;&#1099;&#1090;&#1100;%20&#1082;&#1072;&#1088;&#1090;&#1086;&#1090;&#1077;&#1082;&#1091;" TargetMode="External"/><Relationship Id="rId78" Type="http://schemas.openxmlformats.org/officeDocument/2006/relationships/hyperlink" Target="..\08_2022\&#1054;&#1090;&#1082;&#1088;&#1099;&#1090;&#1100;%20&#1082;&#1072;&#1088;&#1090;&#1086;&#1090;&#1077;&#1082;&#1091;" TargetMode="External"/><Relationship Id="rId94" Type="http://schemas.openxmlformats.org/officeDocument/2006/relationships/hyperlink" Target="../08_2022/&#1054;&#1090;&#1082;&#1088;&#1099;&#1090;&#1100;%20&#1082;&#1072;&#1088;&#1090;&#1086;&#1090;&#1077;&#1082;&#1091;" TargetMode="External"/><Relationship Id="rId99" Type="http://schemas.openxmlformats.org/officeDocument/2006/relationships/hyperlink" Target="../08_2022/&#1054;&#1090;&#1082;&#1088;&#1099;&#1090;&#1100;%20&#1082;&#1072;&#1088;&#1090;&#1086;&#1090;&#1077;&#1082;&#1091;" TargetMode="External"/><Relationship Id="rId101" Type="http://schemas.openxmlformats.org/officeDocument/2006/relationships/hyperlink" Target="../08_2022/&#1054;&#1090;&#1082;&#1088;&#1099;&#1090;&#1100;%20&#1082;&#1072;&#1088;&#1090;&#1086;&#1090;&#1077;&#1082;&#1091;" TargetMode="External"/><Relationship Id="rId122" Type="http://schemas.openxmlformats.org/officeDocument/2006/relationships/hyperlink" Target="../08_2022/&#1054;&#1090;&#1082;&#1088;&#1099;&#1090;&#1100;%20&#1082;&#1072;&#1088;&#1090;&#1086;&#1090;&#1077;&#1082;&#1091;" TargetMode="External"/><Relationship Id="rId143" Type="http://schemas.openxmlformats.org/officeDocument/2006/relationships/hyperlink" Target="../08_2022/&#1054;&#1090;&#1082;&#1088;&#1099;&#1090;&#1100;%20&#1082;&#1072;&#1088;&#1090;&#1086;&#1090;&#1077;&#1082;&#1091;" TargetMode="External"/><Relationship Id="rId148" Type="http://schemas.openxmlformats.org/officeDocument/2006/relationships/hyperlink" Target="..\08_2022\&#1054;&#1090;&#1082;&#1088;&#1099;&#1090;&#1100;%20&#1082;&#1072;&#1088;&#1090;&#1086;&#1090;&#1077;&#1082;&#1091;" TargetMode="External"/><Relationship Id="rId4" Type="http://schemas.openxmlformats.org/officeDocument/2006/relationships/hyperlink" Target="../08_2022/&#1054;&#1090;&#1082;&#1088;&#1099;&#1090;&#1100;%20&#1082;&#1072;&#1088;&#1090;&#1086;&#1090;&#1077;&#1082;&#1091;" TargetMode="External"/><Relationship Id="rId9" Type="http://schemas.openxmlformats.org/officeDocument/2006/relationships/hyperlink" Target="../08_2022/&#1054;&#1090;&#1082;&#1088;&#1099;&#1090;&#1100;%20&#1082;&#1072;&#1088;&#1090;&#1086;&#1090;&#1077;&#1082;&#1091;" TargetMode="External"/><Relationship Id="rId26" Type="http://schemas.openxmlformats.org/officeDocument/2006/relationships/hyperlink" Target="../08_2022/&#1054;&#1090;&#1082;&#1088;&#1099;&#1090;&#1100;%20&#1082;&#1072;&#1088;&#1090;&#1086;&#1090;&#1077;&#1082;&#1091;" TargetMode="External"/><Relationship Id="rId47" Type="http://schemas.openxmlformats.org/officeDocument/2006/relationships/hyperlink" Target="../08_2022/&#1054;&#1090;&#1082;&#1088;&#1099;&#1090;&#1100;%20&#1082;&#1072;&#1088;&#1090;&#1086;&#1090;&#1077;&#1082;&#1091;" TargetMode="External"/><Relationship Id="rId68" Type="http://schemas.openxmlformats.org/officeDocument/2006/relationships/hyperlink" Target="..\08_2022\&#1054;&#1090;&#1082;&#1088;&#1099;&#1090;&#1100;%20&#1082;&#1072;&#1088;&#1090;&#1086;&#1090;&#1077;&#1082;&#1091;" TargetMode="External"/><Relationship Id="rId89" Type="http://schemas.openxmlformats.org/officeDocument/2006/relationships/hyperlink" Target="../08_2022/&#1054;&#1090;&#1082;&#1088;&#1099;&#1090;&#1100;%20&#1082;&#1072;&#1088;&#1090;&#1086;&#1090;&#1077;&#1082;&#1091;" TargetMode="External"/><Relationship Id="rId112" Type="http://schemas.openxmlformats.org/officeDocument/2006/relationships/hyperlink" Target="../08_2022/&#1054;&#1090;&#1082;&#1088;&#1099;&#1090;&#1100;%20&#1082;&#1072;&#1088;&#1090;&#1086;&#1090;&#1077;&#1082;&#1091;" TargetMode="External"/><Relationship Id="rId133" Type="http://schemas.openxmlformats.org/officeDocument/2006/relationships/hyperlink" Target="../08_2022/&#1054;&#1090;&#1082;&#1088;&#1099;&#1090;&#1100;%20&#1082;&#1072;&#1088;&#1090;&#1086;&#1090;&#1077;&#1082;&#1091;" TargetMode="External"/><Relationship Id="rId16" Type="http://schemas.openxmlformats.org/officeDocument/2006/relationships/hyperlink" Target="../08_2022/&#1054;&#1090;&#1082;&#1088;&#1099;&#1090;&#1100;%20&#1082;&#1072;&#1088;&#1090;&#1086;&#1090;&#1077;&#1082;&#1091;" TargetMode="External"/><Relationship Id="rId37" Type="http://schemas.openxmlformats.org/officeDocument/2006/relationships/hyperlink" Target="../08_2022/&#1054;&#1090;&#1082;&#1088;&#1099;&#1090;&#1100;%20&#1082;&#1072;&#1088;&#1090;&#1086;&#1090;&#1077;&#1082;&#1091;" TargetMode="External"/><Relationship Id="rId58" Type="http://schemas.openxmlformats.org/officeDocument/2006/relationships/hyperlink" Target="../08_2022/&#1054;&#1090;&#1082;&#1088;&#1099;&#1090;&#1100;%20&#1082;&#1072;&#1088;&#1090;&#1086;&#1090;&#1077;&#1082;&#1091;" TargetMode="External"/><Relationship Id="rId79" Type="http://schemas.openxmlformats.org/officeDocument/2006/relationships/hyperlink" Target="../08_2022/&#1054;&#1090;&#1082;&#1088;&#1099;&#1090;&#1100;%20&#1082;&#1072;&#1088;&#1090;&#1086;&#1090;&#1077;&#1082;&#1091;" TargetMode="External"/><Relationship Id="rId102" Type="http://schemas.openxmlformats.org/officeDocument/2006/relationships/hyperlink" Target="../08_2022/&#1054;&#1090;&#1082;&#1088;&#1099;&#1090;&#1100;%20&#1082;&#1072;&#1088;&#1090;&#1086;&#1090;&#1077;&#1082;&#1091;" TargetMode="External"/><Relationship Id="rId123" Type="http://schemas.openxmlformats.org/officeDocument/2006/relationships/hyperlink" Target="../08_2022/&#1054;&#1090;&#1082;&#1088;&#1099;&#1090;&#1100;%20&#1082;&#1072;&#1088;&#1090;&#1086;&#1090;&#1077;&#1082;&#1091;" TargetMode="External"/><Relationship Id="rId144" Type="http://schemas.openxmlformats.org/officeDocument/2006/relationships/hyperlink" Target="../08_2022/&#1054;&#1090;&#1082;&#1088;&#1099;&#1090;&#1100;%20&#1082;&#1072;&#1088;&#1090;&#1086;&#1090;&#1077;&#1082;&#1091;" TargetMode="External"/><Relationship Id="rId90" Type="http://schemas.openxmlformats.org/officeDocument/2006/relationships/hyperlink" Target="../08_2022/&#1054;&#1090;&#1082;&#1088;&#1099;&#1090;&#1100;%20&#1082;&#1072;&#1088;&#1090;&#1086;&#1090;&#1077;&#1082;&#1091;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>
      <selection activeCell="O31" sqref="O31"/>
    </sheetView>
  </sheetViews>
  <sheetFormatPr defaultRowHeight="12.75" x14ac:dyDescent="0.2"/>
  <cols>
    <col min="1" max="1" width="4.7109375" style="125" customWidth="1"/>
    <col min="2" max="2" width="28.28515625" style="390" customWidth="1"/>
    <col min="3" max="3" width="17.5703125" style="125" customWidth="1"/>
    <col min="4" max="4" width="12.140625" style="125" customWidth="1"/>
    <col min="5" max="5" width="10" style="125" customWidth="1"/>
    <col min="6" max="6" width="8.28515625" style="125" customWidth="1"/>
    <col min="7" max="7" width="8.5703125" style="125" customWidth="1"/>
    <col min="8" max="8" width="10.28515625" style="125" customWidth="1"/>
    <col min="9" max="9" width="8.7109375" style="125" customWidth="1"/>
    <col min="10" max="10" width="8.140625" style="125" customWidth="1"/>
    <col min="11" max="11" width="12" style="125" customWidth="1"/>
    <col min="12" max="12" width="9.140625" style="125"/>
    <col min="13" max="13" width="11.5703125" style="125" bestFit="1" customWidth="1"/>
    <col min="14" max="14" width="15.28515625" style="125" customWidth="1"/>
    <col min="15" max="15" width="17.28515625" style="125" customWidth="1"/>
    <col min="16" max="28" width="9.140625" style="125" hidden="1" customWidth="1"/>
    <col min="29" max="16384" width="9.140625" style="125"/>
  </cols>
  <sheetData>
    <row r="1" spans="1:28" ht="15.75" x14ac:dyDescent="0.2">
      <c r="A1" s="399" t="s">
        <v>74</v>
      </c>
      <c r="B1" s="399"/>
      <c r="C1" s="399"/>
      <c r="D1" s="399"/>
      <c r="E1" s="399"/>
      <c r="F1" s="399"/>
      <c r="G1" s="400"/>
      <c r="H1" s="400"/>
      <c r="I1" s="400"/>
      <c r="J1" s="400"/>
      <c r="K1" s="400"/>
      <c r="L1" s="400"/>
      <c r="M1" s="400"/>
      <c r="N1" s="400"/>
      <c r="O1" s="399"/>
      <c r="P1" s="399"/>
      <c r="Q1" s="399"/>
      <c r="R1" s="399"/>
      <c r="S1" s="399"/>
      <c r="T1" s="399"/>
      <c r="U1" s="400"/>
      <c r="V1" s="400"/>
      <c r="W1" s="400"/>
      <c r="X1" s="400"/>
      <c r="Y1" s="400"/>
      <c r="Z1" s="400"/>
      <c r="AA1" s="400"/>
      <c r="AB1" s="400"/>
    </row>
    <row r="2" spans="1:28" s="376" customFormat="1" ht="17.25" customHeight="1" x14ac:dyDescent="0.25">
      <c r="A2" s="401" t="s">
        <v>73</v>
      </c>
      <c r="B2" s="401"/>
      <c r="C2" s="401"/>
      <c r="D2" s="401"/>
      <c r="E2" s="401"/>
      <c r="F2" s="401"/>
      <c r="G2" s="402"/>
      <c r="H2" s="402"/>
      <c r="I2" s="402"/>
      <c r="J2" s="402"/>
      <c r="K2" s="402"/>
      <c r="L2" s="402"/>
      <c r="M2" s="402"/>
      <c r="N2" s="402"/>
      <c r="O2" s="401"/>
      <c r="P2" s="401"/>
      <c r="Q2" s="401"/>
      <c r="R2" s="401"/>
      <c r="S2" s="401"/>
      <c r="T2" s="401"/>
      <c r="U2" s="402"/>
      <c r="V2" s="402"/>
      <c r="W2" s="402"/>
      <c r="X2" s="402"/>
      <c r="Y2" s="402"/>
      <c r="Z2" s="402"/>
      <c r="AA2" s="402"/>
      <c r="AB2" s="402"/>
    </row>
    <row r="3" spans="1:28" s="377" customFormat="1" ht="31.5" x14ac:dyDescent="0.25">
      <c r="A3" s="397" t="s">
        <v>72</v>
      </c>
      <c r="B3" s="397" t="s">
        <v>52</v>
      </c>
      <c r="C3" s="397" t="s">
        <v>62</v>
      </c>
      <c r="D3" s="397" t="s">
        <v>71</v>
      </c>
      <c r="E3" s="394" t="s">
        <v>70</v>
      </c>
      <c r="F3" s="395"/>
      <c r="G3" s="396"/>
      <c r="H3" s="394" t="s">
        <v>69</v>
      </c>
      <c r="I3" s="395"/>
      <c r="J3" s="396"/>
      <c r="K3" s="394" t="s">
        <v>68</v>
      </c>
      <c r="L3" s="395"/>
      <c r="M3" s="396"/>
      <c r="N3" s="373" t="s">
        <v>67</v>
      </c>
      <c r="O3" s="373" t="s">
        <v>66</v>
      </c>
    </row>
    <row r="4" spans="1:28" s="377" customFormat="1" ht="15.75" x14ac:dyDescent="0.25">
      <c r="A4" s="403"/>
      <c r="B4" s="403"/>
      <c r="C4" s="403"/>
      <c r="D4" s="403"/>
      <c r="E4" s="397" t="s">
        <v>62</v>
      </c>
      <c r="F4" s="394" t="s">
        <v>63</v>
      </c>
      <c r="G4" s="396"/>
      <c r="H4" s="397" t="s">
        <v>62</v>
      </c>
      <c r="I4" s="394" t="s">
        <v>63</v>
      </c>
      <c r="J4" s="396"/>
      <c r="K4" s="397" t="s">
        <v>62</v>
      </c>
      <c r="L4" s="394" t="s">
        <v>63</v>
      </c>
      <c r="M4" s="396"/>
      <c r="N4" s="397" t="s">
        <v>62</v>
      </c>
      <c r="O4" s="397" t="s">
        <v>62</v>
      </c>
    </row>
    <row r="5" spans="1:28" s="377" customFormat="1" ht="32.25" thickBot="1" x14ac:dyDescent="0.3">
      <c r="A5" s="398"/>
      <c r="B5" s="398"/>
      <c r="C5" s="398"/>
      <c r="D5" s="398"/>
      <c r="E5" s="398"/>
      <c r="F5" s="311" t="s">
        <v>61</v>
      </c>
      <c r="G5" s="311" t="s">
        <v>60</v>
      </c>
      <c r="H5" s="398"/>
      <c r="I5" s="311" t="s">
        <v>61</v>
      </c>
      <c r="J5" s="311" t="s">
        <v>60</v>
      </c>
      <c r="K5" s="398"/>
      <c r="L5" s="311" t="s">
        <v>61</v>
      </c>
      <c r="M5" s="311" t="s">
        <v>60</v>
      </c>
      <c r="N5" s="404"/>
      <c r="O5" s="404"/>
    </row>
    <row r="6" spans="1:28" s="379" customFormat="1" ht="63.75" thickTop="1" x14ac:dyDescent="0.25">
      <c r="A6" s="378">
        <v>1</v>
      </c>
      <c r="B6" s="378">
        <v>2</v>
      </c>
      <c r="C6" s="378" t="s">
        <v>320</v>
      </c>
      <c r="D6" s="378">
        <v>4</v>
      </c>
      <c r="E6" s="378" t="s">
        <v>58</v>
      </c>
      <c r="F6" s="378">
        <v>6</v>
      </c>
      <c r="G6" s="378">
        <v>7</v>
      </c>
      <c r="H6" s="378" t="s">
        <v>57</v>
      </c>
      <c r="I6" s="378">
        <v>9</v>
      </c>
      <c r="J6" s="378">
        <v>10</v>
      </c>
      <c r="K6" s="378" t="s">
        <v>56</v>
      </c>
      <c r="L6" s="378">
        <v>12</v>
      </c>
      <c r="M6" s="378">
        <v>13</v>
      </c>
      <c r="N6" s="235">
        <v>15</v>
      </c>
      <c r="O6" s="235" t="s">
        <v>55</v>
      </c>
    </row>
    <row r="7" spans="1:28" s="377" customFormat="1" ht="15.75" x14ac:dyDescent="0.2">
      <c r="A7" s="380"/>
      <c r="B7" s="373"/>
      <c r="C7" s="373"/>
      <c r="D7" s="373">
        <v>1</v>
      </c>
      <c r="E7" s="373"/>
      <c r="F7" s="373">
        <v>2</v>
      </c>
      <c r="G7" s="373">
        <v>3</v>
      </c>
      <c r="H7" s="373"/>
      <c r="I7" s="373">
        <v>4</v>
      </c>
      <c r="J7" s="373">
        <v>5</v>
      </c>
      <c r="K7" s="373"/>
      <c r="L7" s="373">
        <v>6</v>
      </c>
      <c r="M7" s="373">
        <v>7</v>
      </c>
      <c r="N7" s="373">
        <v>8</v>
      </c>
      <c r="O7" s="373">
        <v>10</v>
      </c>
      <c r="P7" s="381"/>
      <c r="Q7" s="381"/>
      <c r="R7" s="381"/>
      <c r="S7" s="381"/>
      <c r="T7" s="381"/>
      <c r="U7" s="381"/>
      <c r="V7" s="381"/>
      <c r="W7" s="381"/>
    </row>
    <row r="8" spans="1:28" s="383" customFormat="1" ht="15.75" x14ac:dyDescent="0.2">
      <c r="A8" s="200">
        <v>1</v>
      </c>
      <c r="B8" s="232" t="s">
        <v>50</v>
      </c>
      <c r="C8" s="294">
        <v>206</v>
      </c>
      <c r="D8" s="294">
        <v>2</v>
      </c>
      <c r="E8" s="367">
        <v>11</v>
      </c>
      <c r="F8" s="382">
        <v>8</v>
      </c>
      <c r="G8" s="382">
        <v>3</v>
      </c>
      <c r="H8" s="367">
        <v>18</v>
      </c>
      <c r="I8" s="382">
        <v>5</v>
      </c>
      <c r="J8" s="382">
        <v>13</v>
      </c>
      <c r="K8" s="367">
        <v>22</v>
      </c>
      <c r="L8" s="306">
        <v>4</v>
      </c>
      <c r="M8" s="382">
        <v>18</v>
      </c>
      <c r="N8" s="294">
        <v>153</v>
      </c>
      <c r="O8" s="294">
        <v>2300</v>
      </c>
      <c r="P8" s="381"/>
      <c r="Q8" s="381"/>
      <c r="R8" s="381"/>
      <c r="S8" s="381"/>
      <c r="T8" s="381"/>
      <c r="U8" s="381"/>
      <c r="V8" s="381"/>
      <c r="W8" s="381"/>
      <c r="Y8" s="377"/>
    </row>
    <row r="9" spans="1:28" s="383" customFormat="1" ht="15.75" x14ac:dyDescent="0.2">
      <c r="A9" s="196">
        <v>2</v>
      </c>
      <c r="B9" s="230" t="s">
        <v>49</v>
      </c>
      <c r="C9" s="384">
        <v>223</v>
      </c>
      <c r="D9" s="384">
        <v>1</v>
      </c>
      <c r="E9" s="385">
        <v>4</v>
      </c>
      <c r="F9" s="386">
        <v>3</v>
      </c>
      <c r="G9" s="386">
        <v>1</v>
      </c>
      <c r="H9" s="385">
        <v>36</v>
      </c>
      <c r="I9" s="386">
        <v>22</v>
      </c>
      <c r="J9" s="386">
        <v>14</v>
      </c>
      <c r="K9" s="385">
        <v>146</v>
      </c>
      <c r="L9" s="386">
        <v>56</v>
      </c>
      <c r="M9" s="386">
        <v>90</v>
      </c>
      <c r="N9" s="384">
        <v>36</v>
      </c>
      <c r="O9" s="384">
        <v>1363</v>
      </c>
      <c r="P9" s="381"/>
      <c r="Q9" s="381"/>
      <c r="R9" s="381"/>
      <c r="S9" s="381"/>
      <c r="T9" s="381"/>
      <c r="U9" s="381"/>
      <c r="V9" s="381"/>
      <c r="W9" s="381"/>
      <c r="Y9" s="377"/>
    </row>
    <row r="10" spans="1:28" s="383" customFormat="1" ht="15.75" x14ac:dyDescent="0.2">
      <c r="A10" s="200">
        <v>3</v>
      </c>
      <c r="B10" s="232" t="s">
        <v>48</v>
      </c>
      <c r="C10" s="294">
        <v>322</v>
      </c>
      <c r="D10" s="294">
        <v>2</v>
      </c>
      <c r="E10" s="367">
        <v>31</v>
      </c>
      <c r="F10" s="382">
        <v>25</v>
      </c>
      <c r="G10" s="382">
        <v>6</v>
      </c>
      <c r="H10" s="367">
        <v>51</v>
      </c>
      <c r="I10" s="382">
        <v>42</v>
      </c>
      <c r="J10" s="382">
        <v>9</v>
      </c>
      <c r="K10" s="367">
        <v>48</v>
      </c>
      <c r="L10" s="306">
        <v>31</v>
      </c>
      <c r="M10" s="382">
        <v>17</v>
      </c>
      <c r="N10" s="294">
        <v>190</v>
      </c>
      <c r="O10" s="294">
        <v>3427</v>
      </c>
      <c r="P10" s="381"/>
      <c r="Q10" s="381"/>
      <c r="R10" s="381"/>
      <c r="S10" s="381"/>
      <c r="T10" s="381"/>
      <c r="U10" s="381"/>
      <c r="V10" s="381"/>
      <c r="W10" s="381"/>
      <c r="Y10" s="377"/>
    </row>
    <row r="11" spans="1:28" s="383" customFormat="1" ht="15.75" x14ac:dyDescent="0.2">
      <c r="A11" s="196">
        <v>4</v>
      </c>
      <c r="B11" s="230" t="s">
        <v>47</v>
      </c>
      <c r="C11" s="384">
        <v>1786</v>
      </c>
      <c r="D11" s="384">
        <v>12</v>
      </c>
      <c r="E11" s="385">
        <v>72</v>
      </c>
      <c r="F11" s="386">
        <v>50</v>
      </c>
      <c r="G11" s="386">
        <v>22</v>
      </c>
      <c r="H11" s="385">
        <v>1190</v>
      </c>
      <c r="I11" s="386">
        <v>926</v>
      </c>
      <c r="J11" s="386">
        <v>264</v>
      </c>
      <c r="K11" s="385">
        <v>214</v>
      </c>
      <c r="L11" s="386">
        <v>103</v>
      </c>
      <c r="M11" s="386">
        <v>111</v>
      </c>
      <c r="N11" s="384">
        <v>298</v>
      </c>
      <c r="O11" s="384">
        <v>8825</v>
      </c>
      <c r="P11" s="381"/>
      <c r="Q11" s="381"/>
      <c r="R11" s="381"/>
      <c r="S11" s="381"/>
      <c r="T11" s="381"/>
      <c r="U11" s="381"/>
      <c r="V11" s="381"/>
      <c r="W11" s="381"/>
      <c r="Y11" s="377"/>
    </row>
    <row r="12" spans="1:28" s="383" customFormat="1" ht="15.75" x14ac:dyDescent="0.2">
      <c r="A12" s="200">
        <v>5</v>
      </c>
      <c r="B12" s="232" t="s">
        <v>46</v>
      </c>
      <c r="C12" s="294">
        <v>721</v>
      </c>
      <c r="D12" s="294">
        <v>13</v>
      </c>
      <c r="E12" s="367">
        <v>21</v>
      </c>
      <c r="F12" s="382">
        <v>15</v>
      </c>
      <c r="G12" s="382">
        <v>6</v>
      </c>
      <c r="H12" s="367">
        <v>217</v>
      </c>
      <c r="I12" s="382">
        <v>187</v>
      </c>
      <c r="J12" s="382">
        <v>30</v>
      </c>
      <c r="K12" s="367">
        <v>190</v>
      </c>
      <c r="L12" s="306">
        <v>115</v>
      </c>
      <c r="M12" s="382">
        <v>75</v>
      </c>
      <c r="N12" s="294">
        <v>280</v>
      </c>
      <c r="O12" s="294">
        <v>6688</v>
      </c>
      <c r="P12" s="381"/>
      <c r="Q12" s="381"/>
      <c r="R12" s="381"/>
      <c r="S12" s="381"/>
      <c r="T12" s="381"/>
      <c r="U12" s="381"/>
      <c r="V12" s="381"/>
      <c r="W12" s="381"/>
      <c r="Y12" s="377"/>
    </row>
    <row r="13" spans="1:28" s="383" customFormat="1" ht="15.75" x14ac:dyDescent="0.2">
      <c r="A13" s="196">
        <v>6</v>
      </c>
      <c r="B13" s="230" t="s">
        <v>45</v>
      </c>
      <c r="C13" s="384">
        <v>1498</v>
      </c>
      <c r="D13" s="384">
        <v>8</v>
      </c>
      <c r="E13" s="385">
        <v>40</v>
      </c>
      <c r="F13" s="386">
        <v>32</v>
      </c>
      <c r="G13" s="386">
        <v>8</v>
      </c>
      <c r="H13" s="385">
        <v>420</v>
      </c>
      <c r="I13" s="386">
        <v>320</v>
      </c>
      <c r="J13" s="386">
        <v>100</v>
      </c>
      <c r="K13" s="385">
        <v>753</v>
      </c>
      <c r="L13" s="386">
        <v>351</v>
      </c>
      <c r="M13" s="386">
        <v>402</v>
      </c>
      <c r="N13" s="384">
        <v>277</v>
      </c>
      <c r="O13" s="384">
        <v>8342</v>
      </c>
      <c r="P13" s="381"/>
      <c r="Q13" s="381"/>
      <c r="R13" s="381"/>
      <c r="S13" s="381"/>
      <c r="T13" s="381"/>
      <c r="U13" s="381"/>
      <c r="V13" s="381"/>
      <c r="W13" s="381"/>
      <c r="Y13" s="377"/>
    </row>
    <row r="14" spans="1:28" s="383" customFormat="1" ht="15.75" x14ac:dyDescent="0.2">
      <c r="A14" s="200">
        <v>7</v>
      </c>
      <c r="B14" s="232" t="s">
        <v>44</v>
      </c>
      <c r="C14" s="294">
        <v>377</v>
      </c>
      <c r="D14" s="294">
        <v>1</v>
      </c>
      <c r="E14" s="367">
        <v>8</v>
      </c>
      <c r="F14" s="382">
        <v>3</v>
      </c>
      <c r="G14" s="382">
        <v>5</v>
      </c>
      <c r="H14" s="367">
        <v>80</v>
      </c>
      <c r="I14" s="382">
        <v>58</v>
      </c>
      <c r="J14" s="382">
        <v>22</v>
      </c>
      <c r="K14" s="367">
        <v>221</v>
      </c>
      <c r="L14" s="306">
        <v>90</v>
      </c>
      <c r="M14" s="382">
        <v>131</v>
      </c>
      <c r="N14" s="294">
        <v>67</v>
      </c>
      <c r="O14" s="294">
        <v>3214</v>
      </c>
      <c r="P14" s="381"/>
      <c r="Q14" s="381"/>
      <c r="R14" s="381"/>
      <c r="S14" s="381"/>
      <c r="T14" s="381"/>
      <c r="U14" s="381"/>
      <c r="V14" s="381"/>
      <c r="W14" s="381"/>
      <c r="Y14" s="377"/>
    </row>
    <row r="15" spans="1:28" s="383" customFormat="1" ht="15.75" x14ac:dyDescent="0.2">
      <c r="A15" s="196">
        <v>8</v>
      </c>
      <c r="B15" s="230" t="s">
        <v>43</v>
      </c>
      <c r="C15" s="384">
        <v>239</v>
      </c>
      <c r="D15" s="384">
        <v>3</v>
      </c>
      <c r="E15" s="385">
        <v>9</v>
      </c>
      <c r="F15" s="386">
        <v>8</v>
      </c>
      <c r="G15" s="386">
        <v>1</v>
      </c>
      <c r="H15" s="385">
        <v>37</v>
      </c>
      <c r="I15" s="386">
        <v>25</v>
      </c>
      <c r="J15" s="386">
        <v>12</v>
      </c>
      <c r="K15" s="385">
        <v>82</v>
      </c>
      <c r="L15" s="386">
        <v>26</v>
      </c>
      <c r="M15" s="386">
        <v>56</v>
      </c>
      <c r="N15" s="384">
        <v>108</v>
      </c>
      <c r="O15" s="384">
        <v>2838</v>
      </c>
      <c r="P15" s="381"/>
      <c r="Q15" s="381"/>
      <c r="R15" s="381"/>
      <c r="S15" s="381"/>
      <c r="T15" s="381"/>
      <c r="U15" s="381"/>
      <c r="V15" s="381"/>
      <c r="W15" s="381"/>
      <c r="Y15" s="377"/>
    </row>
    <row r="16" spans="1:28" s="383" customFormat="1" ht="15.75" x14ac:dyDescent="0.2">
      <c r="A16" s="200">
        <v>9</v>
      </c>
      <c r="B16" s="232" t="s">
        <v>42</v>
      </c>
      <c r="C16" s="294">
        <v>487</v>
      </c>
      <c r="D16" s="294">
        <v>6</v>
      </c>
      <c r="E16" s="367">
        <v>19</v>
      </c>
      <c r="F16" s="382">
        <v>12</v>
      </c>
      <c r="G16" s="382">
        <v>7</v>
      </c>
      <c r="H16" s="367">
        <v>128</v>
      </c>
      <c r="I16" s="382">
        <v>103</v>
      </c>
      <c r="J16" s="382">
        <v>25</v>
      </c>
      <c r="K16" s="367">
        <v>190</v>
      </c>
      <c r="L16" s="306">
        <v>81</v>
      </c>
      <c r="M16" s="382">
        <v>109</v>
      </c>
      <c r="N16" s="294">
        <v>144</v>
      </c>
      <c r="O16" s="294">
        <v>3340</v>
      </c>
      <c r="P16" s="381"/>
      <c r="Q16" s="381"/>
      <c r="R16" s="381"/>
      <c r="S16" s="381"/>
      <c r="T16" s="381"/>
      <c r="U16" s="381"/>
      <c r="V16" s="381"/>
      <c r="W16" s="381"/>
      <c r="Y16" s="377"/>
    </row>
    <row r="17" spans="1:25" s="383" customFormat="1" ht="15.75" x14ac:dyDescent="0.2">
      <c r="A17" s="196">
        <v>10</v>
      </c>
      <c r="B17" s="230" t="s">
        <v>41</v>
      </c>
      <c r="C17" s="384">
        <v>102</v>
      </c>
      <c r="D17" s="384">
        <v>0</v>
      </c>
      <c r="E17" s="385">
        <v>8</v>
      </c>
      <c r="F17" s="386">
        <v>5</v>
      </c>
      <c r="G17" s="386">
        <v>3</v>
      </c>
      <c r="H17" s="385">
        <v>12</v>
      </c>
      <c r="I17" s="386">
        <v>6</v>
      </c>
      <c r="J17" s="386">
        <v>6</v>
      </c>
      <c r="K17" s="385">
        <v>27</v>
      </c>
      <c r="L17" s="386">
        <v>11</v>
      </c>
      <c r="M17" s="386">
        <v>16</v>
      </c>
      <c r="N17" s="384">
        <v>55</v>
      </c>
      <c r="O17" s="384">
        <v>1044</v>
      </c>
      <c r="P17" s="381"/>
      <c r="Q17" s="381"/>
      <c r="R17" s="381"/>
      <c r="S17" s="381"/>
      <c r="T17" s="381"/>
      <c r="U17" s="381"/>
      <c r="V17" s="381"/>
      <c r="W17" s="381"/>
      <c r="Y17" s="377"/>
    </row>
    <row r="18" spans="1:25" s="383" customFormat="1" ht="15.75" x14ac:dyDescent="0.2">
      <c r="A18" s="200">
        <v>11</v>
      </c>
      <c r="B18" s="232" t="s">
        <v>40</v>
      </c>
      <c r="C18" s="294">
        <v>411</v>
      </c>
      <c r="D18" s="294">
        <v>2</v>
      </c>
      <c r="E18" s="367">
        <v>11</v>
      </c>
      <c r="F18" s="382">
        <v>9</v>
      </c>
      <c r="G18" s="382">
        <v>2</v>
      </c>
      <c r="H18" s="367">
        <v>160</v>
      </c>
      <c r="I18" s="382">
        <v>111</v>
      </c>
      <c r="J18" s="382">
        <v>49</v>
      </c>
      <c r="K18" s="367">
        <v>167</v>
      </c>
      <c r="L18" s="306">
        <v>79</v>
      </c>
      <c r="M18" s="382">
        <v>88</v>
      </c>
      <c r="N18" s="294">
        <v>71</v>
      </c>
      <c r="O18" s="294">
        <v>2036</v>
      </c>
      <c r="P18" s="381"/>
      <c r="Q18" s="381"/>
      <c r="R18" s="381"/>
      <c r="S18" s="381"/>
      <c r="T18" s="381"/>
      <c r="U18" s="381"/>
      <c r="V18" s="381"/>
      <c r="W18" s="381"/>
      <c r="Y18" s="377"/>
    </row>
    <row r="19" spans="1:25" s="383" customFormat="1" ht="15.75" x14ac:dyDescent="0.2">
      <c r="A19" s="196">
        <v>12</v>
      </c>
      <c r="B19" s="230" t="s">
        <v>39</v>
      </c>
      <c r="C19" s="384">
        <v>485</v>
      </c>
      <c r="D19" s="384">
        <v>8</v>
      </c>
      <c r="E19" s="385">
        <v>16</v>
      </c>
      <c r="F19" s="386">
        <v>7</v>
      </c>
      <c r="G19" s="386">
        <v>9</v>
      </c>
      <c r="H19" s="385">
        <v>93</v>
      </c>
      <c r="I19" s="386">
        <v>73</v>
      </c>
      <c r="J19" s="386">
        <v>20</v>
      </c>
      <c r="K19" s="385">
        <v>272</v>
      </c>
      <c r="L19" s="386">
        <v>97</v>
      </c>
      <c r="M19" s="386">
        <v>175</v>
      </c>
      <c r="N19" s="384">
        <v>96</v>
      </c>
      <c r="O19" s="384">
        <v>3208</v>
      </c>
      <c r="P19" s="381"/>
      <c r="Q19" s="381"/>
      <c r="R19" s="381"/>
      <c r="S19" s="381"/>
      <c r="T19" s="381"/>
      <c r="U19" s="381"/>
      <c r="V19" s="381"/>
      <c r="W19" s="381"/>
      <c r="Y19" s="377"/>
    </row>
    <row r="20" spans="1:25" s="383" customFormat="1" ht="15.75" x14ac:dyDescent="0.2">
      <c r="A20" s="200">
        <v>13</v>
      </c>
      <c r="B20" s="232" t="s">
        <v>38</v>
      </c>
      <c r="C20" s="294">
        <v>248</v>
      </c>
      <c r="D20" s="294">
        <v>3</v>
      </c>
      <c r="E20" s="367">
        <v>4</v>
      </c>
      <c r="F20" s="382">
        <v>4</v>
      </c>
      <c r="G20" s="382">
        <v>0</v>
      </c>
      <c r="H20" s="367">
        <v>10</v>
      </c>
      <c r="I20" s="382">
        <v>5</v>
      </c>
      <c r="J20" s="382">
        <v>5</v>
      </c>
      <c r="K20" s="367">
        <v>181</v>
      </c>
      <c r="L20" s="306">
        <v>65</v>
      </c>
      <c r="M20" s="382">
        <v>116</v>
      </c>
      <c r="N20" s="294">
        <v>50</v>
      </c>
      <c r="O20" s="294">
        <v>1130</v>
      </c>
      <c r="P20" s="381"/>
      <c r="Q20" s="381"/>
      <c r="R20" s="381"/>
      <c r="S20" s="381"/>
      <c r="T20" s="381"/>
      <c r="U20" s="381"/>
      <c r="V20" s="381"/>
      <c r="W20" s="381"/>
      <c r="Y20" s="377"/>
    </row>
    <row r="21" spans="1:25" s="383" customFormat="1" ht="15.75" x14ac:dyDescent="0.2">
      <c r="A21" s="196">
        <v>14</v>
      </c>
      <c r="B21" s="230" t="s">
        <v>37</v>
      </c>
      <c r="C21" s="384">
        <v>220</v>
      </c>
      <c r="D21" s="384">
        <v>5</v>
      </c>
      <c r="E21" s="385">
        <v>12</v>
      </c>
      <c r="F21" s="386">
        <v>9</v>
      </c>
      <c r="G21" s="386">
        <v>3</v>
      </c>
      <c r="H21" s="385">
        <v>82</v>
      </c>
      <c r="I21" s="386">
        <v>70</v>
      </c>
      <c r="J21" s="386">
        <v>12</v>
      </c>
      <c r="K21" s="385">
        <v>60</v>
      </c>
      <c r="L21" s="386">
        <v>32</v>
      </c>
      <c r="M21" s="386">
        <v>28</v>
      </c>
      <c r="N21" s="384">
        <v>61</v>
      </c>
      <c r="O21" s="384">
        <v>2210</v>
      </c>
      <c r="P21" s="381"/>
      <c r="Q21" s="381"/>
      <c r="R21" s="381"/>
      <c r="S21" s="381"/>
      <c r="T21" s="381"/>
      <c r="U21" s="381"/>
      <c r="V21" s="381"/>
      <c r="W21" s="381"/>
      <c r="Y21" s="377"/>
    </row>
    <row r="22" spans="1:25" s="383" customFormat="1" ht="15.75" x14ac:dyDescent="0.2">
      <c r="A22" s="200">
        <v>15</v>
      </c>
      <c r="B22" s="232" t="s">
        <v>36</v>
      </c>
      <c r="C22" s="294">
        <v>195</v>
      </c>
      <c r="D22" s="294">
        <v>2</v>
      </c>
      <c r="E22" s="367">
        <v>10</v>
      </c>
      <c r="F22" s="382">
        <v>9</v>
      </c>
      <c r="G22" s="382">
        <v>1</v>
      </c>
      <c r="H22" s="367">
        <v>29</v>
      </c>
      <c r="I22" s="382">
        <v>14</v>
      </c>
      <c r="J22" s="382">
        <v>15</v>
      </c>
      <c r="K22" s="367">
        <v>94</v>
      </c>
      <c r="L22" s="306">
        <v>41</v>
      </c>
      <c r="M22" s="382">
        <v>53</v>
      </c>
      <c r="N22" s="294">
        <v>60</v>
      </c>
      <c r="O22" s="294">
        <v>1847</v>
      </c>
      <c r="P22" s="381"/>
      <c r="Q22" s="381"/>
      <c r="R22" s="381"/>
      <c r="S22" s="381"/>
      <c r="T22" s="381"/>
      <c r="U22" s="381"/>
      <c r="V22" s="381"/>
      <c r="W22" s="381"/>
      <c r="Y22" s="377"/>
    </row>
    <row r="23" spans="1:25" s="383" customFormat="1" ht="15.75" x14ac:dyDescent="0.2">
      <c r="A23" s="196">
        <v>16</v>
      </c>
      <c r="B23" s="230" t="s">
        <v>35</v>
      </c>
      <c r="C23" s="384">
        <v>353</v>
      </c>
      <c r="D23" s="384">
        <v>2</v>
      </c>
      <c r="E23" s="385">
        <v>7</v>
      </c>
      <c r="F23" s="386">
        <v>4</v>
      </c>
      <c r="G23" s="386">
        <v>3</v>
      </c>
      <c r="H23" s="385">
        <v>148</v>
      </c>
      <c r="I23" s="386">
        <v>105</v>
      </c>
      <c r="J23" s="386">
        <v>43</v>
      </c>
      <c r="K23" s="385">
        <v>107</v>
      </c>
      <c r="L23" s="386">
        <v>16</v>
      </c>
      <c r="M23" s="386">
        <v>91</v>
      </c>
      <c r="N23" s="384">
        <v>89</v>
      </c>
      <c r="O23" s="384">
        <v>2534</v>
      </c>
      <c r="P23" s="381"/>
      <c r="Q23" s="381"/>
      <c r="R23" s="381"/>
      <c r="S23" s="381"/>
      <c r="T23" s="381"/>
      <c r="U23" s="381"/>
      <c r="V23" s="381"/>
      <c r="W23" s="381"/>
      <c r="Y23" s="377"/>
    </row>
    <row r="24" spans="1:25" s="383" customFormat="1" ht="15.75" x14ac:dyDescent="0.2">
      <c r="A24" s="200">
        <v>17</v>
      </c>
      <c r="B24" s="232" t="s">
        <v>34</v>
      </c>
      <c r="C24" s="294">
        <v>231</v>
      </c>
      <c r="D24" s="294">
        <v>1</v>
      </c>
      <c r="E24" s="367">
        <v>23</v>
      </c>
      <c r="F24" s="382">
        <v>13</v>
      </c>
      <c r="G24" s="382">
        <v>10</v>
      </c>
      <c r="H24" s="367">
        <v>24</v>
      </c>
      <c r="I24" s="382">
        <v>12</v>
      </c>
      <c r="J24" s="382">
        <v>12</v>
      </c>
      <c r="K24" s="367">
        <v>37</v>
      </c>
      <c r="L24" s="306">
        <v>9</v>
      </c>
      <c r="M24" s="382">
        <v>28</v>
      </c>
      <c r="N24" s="294">
        <v>146</v>
      </c>
      <c r="O24" s="294">
        <v>3171</v>
      </c>
      <c r="P24" s="381"/>
      <c r="Q24" s="381"/>
      <c r="R24" s="381"/>
      <c r="S24" s="381"/>
      <c r="T24" s="381"/>
      <c r="U24" s="381"/>
      <c r="V24" s="381"/>
      <c r="W24" s="381"/>
      <c r="Y24" s="377"/>
    </row>
    <row r="25" spans="1:25" s="383" customFormat="1" ht="15.75" x14ac:dyDescent="0.2">
      <c r="A25" s="196">
        <v>18</v>
      </c>
      <c r="B25" s="230" t="s">
        <v>33</v>
      </c>
      <c r="C25" s="384">
        <v>865</v>
      </c>
      <c r="D25" s="384">
        <v>2</v>
      </c>
      <c r="E25" s="385">
        <v>23</v>
      </c>
      <c r="F25" s="386">
        <v>16</v>
      </c>
      <c r="G25" s="386">
        <v>7</v>
      </c>
      <c r="H25" s="385">
        <v>129</v>
      </c>
      <c r="I25" s="386">
        <v>95</v>
      </c>
      <c r="J25" s="386">
        <v>34</v>
      </c>
      <c r="K25" s="385">
        <v>586</v>
      </c>
      <c r="L25" s="386">
        <v>219</v>
      </c>
      <c r="M25" s="386">
        <v>367</v>
      </c>
      <c r="N25" s="384">
        <v>125</v>
      </c>
      <c r="O25" s="384">
        <v>3763</v>
      </c>
      <c r="P25" s="381"/>
      <c r="Q25" s="381"/>
      <c r="R25" s="381"/>
      <c r="S25" s="381"/>
    </row>
    <row r="26" spans="1:25" s="387" customFormat="1" ht="15.75" x14ac:dyDescent="0.25">
      <c r="A26" s="391" t="s">
        <v>32</v>
      </c>
      <c r="B26" s="392"/>
      <c r="C26" s="294">
        <v>8969</v>
      </c>
      <c r="D26" s="294">
        <v>73</v>
      </c>
      <c r="E26" s="294">
        <v>329</v>
      </c>
      <c r="F26" s="294">
        <v>232</v>
      </c>
      <c r="G26" s="294">
        <v>97</v>
      </c>
      <c r="H26" s="294">
        <v>2864</v>
      </c>
      <c r="I26" s="294">
        <v>2179</v>
      </c>
      <c r="J26" s="294">
        <v>685</v>
      </c>
      <c r="K26" s="294">
        <v>3397</v>
      </c>
      <c r="L26" s="294">
        <v>1426</v>
      </c>
      <c r="M26" s="294">
        <v>1971</v>
      </c>
      <c r="N26" s="294">
        <v>2306</v>
      </c>
      <c r="O26" s="294">
        <v>61280</v>
      </c>
    </row>
    <row r="27" spans="1:25" s="188" customFormat="1" ht="15.75" x14ac:dyDescent="0.25">
      <c r="B27" s="388"/>
    </row>
    <row r="28" spans="1:25" s="188" customFormat="1" ht="15.75" x14ac:dyDescent="0.25">
      <c r="A28" s="393" t="s">
        <v>54</v>
      </c>
      <c r="B28" s="393"/>
      <c r="C28" s="393"/>
      <c r="D28" s="393"/>
      <c r="E28" s="393"/>
      <c r="F28" s="393"/>
      <c r="G28" s="393"/>
    </row>
    <row r="30" spans="1:25" ht="15.75" x14ac:dyDescent="0.25">
      <c r="A30" s="372"/>
      <c r="B30" s="389"/>
    </row>
  </sheetData>
  <mergeCells count="21"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  <mergeCell ref="A26:B26"/>
    <mergeCell ref="A28:G28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H22"/>
  <sheetViews>
    <sheetView zoomScaleNormal="100" workbookViewId="0">
      <selection activeCell="B23" sqref="B23"/>
    </sheetView>
  </sheetViews>
  <sheetFormatPr defaultRowHeight="12.75" x14ac:dyDescent="0.2"/>
  <cols>
    <col min="1" max="1" width="6.5703125" style="125" customWidth="1"/>
    <col min="2" max="2" width="35.140625" style="125" customWidth="1"/>
    <col min="3" max="3" width="14.5703125" style="125" customWidth="1"/>
    <col min="4" max="4" width="15.5703125" style="125" customWidth="1"/>
    <col min="5" max="6" width="16.7109375" style="125" hidden="1" customWidth="1"/>
    <col min="7" max="7" width="14.28515625" style="125" customWidth="1"/>
    <col min="8" max="8" width="15.85546875" style="125" customWidth="1"/>
    <col min="9" max="16384" width="9.140625" style="125"/>
  </cols>
  <sheetData>
    <row r="1" spans="1:8" ht="66" customHeight="1" x14ac:dyDescent="0.2">
      <c r="A1" s="471" t="s">
        <v>163</v>
      </c>
      <c r="B1" s="471"/>
      <c r="C1" s="471"/>
      <c r="D1" s="471"/>
      <c r="E1" s="471"/>
      <c r="F1" s="471"/>
      <c r="G1" s="472"/>
      <c r="H1" s="472"/>
    </row>
    <row r="2" spans="1:8" ht="38.25" customHeight="1" x14ac:dyDescent="0.2">
      <c r="A2" s="473" t="s">
        <v>145</v>
      </c>
      <c r="B2" s="475" t="s">
        <v>52</v>
      </c>
      <c r="C2" s="475" t="s">
        <v>162</v>
      </c>
      <c r="D2" s="475"/>
      <c r="E2" s="475" t="s">
        <v>161</v>
      </c>
      <c r="F2" s="475"/>
      <c r="G2" s="470" t="s">
        <v>160</v>
      </c>
      <c r="H2" s="470"/>
    </row>
    <row r="3" spans="1:8" ht="31.5" x14ac:dyDescent="0.2">
      <c r="A3" s="474"/>
      <c r="B3" s="475"/>
      <c r="C3" s="142" t="s">
        <v>142</v>
      </c>
      <c r="D3" s="142" t="s">
        <v>141</v>
      </c>
      <c r="E3" s="142" t="s">
        <v>142</v>
      </c>
      <c r="F3" s="142" t="s">
        <v>141</v>
      </c>
      <c r="G3" s="142" t="s">
        <v>142</v>
      </c>
      <c r="H3" s="142" t="s">
        <v>141</v>
      </c>
    </row>
    <row r="4" spans="1:8" ht="15.75" x14ac:dyDescent="0.25">
      <c r="A4" s="141">
        <v>1</v>
      </c>
      <c r="B4" s="140" t="s">
        <v>129</v>
      </c>
      <c r="C4" s="133">
        <v>772</v>
      </c>
      <c r="D4" s="133">
        <v>897</v>
      </c>
      <c r="E4" s="139"/>
      <c r="F4" s="138"/>
      <c r="G4" s="133">
        <v>934</v>
      </c>
      <c r="H4" s="133">
        <v>1126</v>
      </c>
    </row>
    <row r="5" spans="1:8" ht="15.75" x14ac:dyDescent="0.25">
      <c r="A5" s="132">
        <v>2</v>
      </c>
      <c r="B5" s="131" t="s">
        <v>128</v>
      </c>
      <c r="C5" s="128">
        <v>966</v>
      </c>
      <c r="D5" s="128">
        <v>1180</v>
      </c>
      <c r="E5" s="130"/>
      <c r="F5" s="129"/>
      <c r="G5" s="128">
        <v>1168</v>
      </c>
      <c r="H5" s="128">
        <v>1473</v>
      </c>
    </row>
    <row r="6" spans="1:8" ht="15.75" x14ac:dyDescent="0.25">
      <c r="A6" s="137">
        <v>3</v>
      </c>
      <c r="B6" s="136" t="s">
        <v>127</v>
      </c>
      <c r="C6" s="133">
        <v>1297</v>
      </c>
      <c r="D6" s="133">
        <v>1537</v>
      </c>
      <c r="E6" s="135"/>
      <c r="F6" s="134"/>
      <c r="G6" s="133">
        <v>1585</v>
      </c>
      <c r="H6" s="133">
        <v>1909</v>
      </c>
    </row>
    <row r="7" spans="1:8" ht="15.75" x14ac:dyDescent="0.25">
      <c r="A7" s="132">
        <v>4</v>
      </c>
      <c r="B7" s="131" t="s">
        <v>126</v>
      </c>
      <c r="C7" s="128">
        <v>2425</v>
      </c>
      <c r="D7" s="128">
        <v>2849</v>
      </c>
      <c r="E7" s="130"/>
      <c r="F7" s="129"/>
      <c r="G7" s="128">
        <v>4661</v>
      </c>
      <c r="H7" s="128">
        <v>5763</v>
      </c>
    </row>
    <row r="8" spans="1:8" ht="15.75" x14ac:dyDescent="0.25">
      <c r="A8" s="137">
        <v>5</v>
      </c>
      <c r="B8" s="136" t="s">
        <v>125</v>
      </c>
      <c r="C8" s="133">
        <v>1650</v>
      </c>
      <c r="D8" s="133">
        <v>1964</v>
      </c>
      <c r="E8" s="135"/>
      <c r="F8" s="134"/>
      <c r="G8" s="133">
        <v>2150</v>
      </c>
      <c r="H8" s="133">
        <v>2635</v>
      </c>
    </row>
    <row r="9" spans="1:8" ht="15.75" x14ac:dyDescent="0.25">
      <c r="A9" s="132">
        <v>6</v>
      </c>
      <c r="B9" s="131" t="s">
        <v>124</v>
      </c>
      <c r="C9" s="128">
        <v>2169</v>
      </c>
      <c r="D9" s="128">
        <v>2664</v>
      </c>
      <c r="E9" s="130"/>
      <c r="F9" s="129"/>
      <c r="G9" s="128">
        <v>2868</v>
      </c>
      <c r="H9" s="128">
        <v>3647</v>
      </c>
    </row>
    <row r="10" spans="1:8" ht="15.75" x14ac:dyDescent="0.25">
      <c r="A10" s="137">
        <v>7</v>
      </c>
      <c r="B10" s="136" t="s">
        <v>123</v>
      </c>
      <c r="C10" s="133">
        <v>879</v>
      </c>
      <c r="D10" s="133">
        <v>1068</v>
      </c>
      <c r="E10" s="135"/>
      <c r="F10" s="134"/>
      <c r="G10" s="133">
        <v>1134</v>
      </c>
      <c r="H10" s="133">
        <v>1407</v>
      </c>
    </row>
    <row r="11" spans="1:8" ht="15.75" x14ac:dyDescent="0.25">
      <c r="A11" s="132">
        <v>8</v>
      </c>
      <c r="B11" s="131" t="s">
        <v>122</v>
      </c>
      <c r="C11" s="128">
        <v>765</v>
      </c>
      <c r="D11" s="128">
        <v>870</v>
      </c>
      <c r="E11" s="130"/>
      <c r="F11" s="129"/>
      <c r="G11" s="128">
        <v>946</v>
      </c>
      <c r="H11" s="128">
        <v>1113</v>
      </c>
    </row>
    <row r="12" spans="1:8" ht="15.75" x14ac:dyDescent="0.25">
      <c r="A12" s="137">
        <v>9</v>
      </c>
      <c r="B12" s="136" t="s">
        <v>121</v>
      </c>
      <c r="C12" s="133">
        <v>973</v>
      </c>
      <c r="D12" s="133">
        <v>1179</v>
      </c>
      <c r="E12" s="135"/>
      <c r="F12" s="134"/>
      <c r="G12" s="133">
        <v>1237</v>
      </c>
      <c r="H12" s="133">
        <v>1560</v>
      </c>
    </row>
    <row r="13" spans="1:8" ht="15.75" x14ac:dyDescent="0.25">
      <c r="A13" s="132">
        <v>10</v>
      </c>
      <c r="B13" s="131" t="s">
        <v>120</v>
      </c>
      <c r="C13" s="128">
        <v>591</v>
      </c>
      <c r="D13" s="128">
        <v>692</v>
      </c>
      <c r="E13" s="130"/>
      <c r="F13" s="129"/>
      <c r="G13" s="128">
        <v>739</v>
      </c>
      <c r="H13" s="128">
        <v>875</v>
      </c>
    </row>
    <row r="14" spans="1:8" ht="15.75" x14ac:dyDescent="0.25">
      <c r="A14" s="137">
        <v>11</v>
      </c>
      <c r="B14" s="136" t="s">
        <v>119</v>
      </c>
      <c r="C14" s="133">
        <v>924</v>
      </c>
      <c r="D14" s="133">
        <v>1129</v>
      </c>
      <c r="E14" s="135"/>
      <c r="F14" s="134"/>
      <c r="G14" s="133">
        <v>1192</v>
      </c>
      <c r="H14" s="133">
        <v>1514</v>
      </c>
    </row>
    <row r="15" spans="1:8" ht="15.75" x14ac:dyDescent="0.25">
      <c r="A15" s="132">
        <v>12</v>
      </c>
      <c r="B15" s="131" t="s">
        <v>117</v>
      </c>
      <c r="C15" s="128">
        <v>873</v>
      </c>
      <c r="D15" s="128">
        <v>1058</v>
      </c>
      <c r="E15" s="130"/>
      <c r="F15" s="129"/>
      <c r="G15" s="128">
        <v>1125</v>
      </c>
      <c r="H15" s="128">
        <v>1412</v>
      </c>
    </row>
    <row r="16" spans="1:8" ht="15.75" x14ac:dyDescent="0.25">
      <c r="A16" s="137">
        <v>13</v>
      </c>
      <c r="B16" s="136" t="s">
        <v>115</v>
      </c>
      <c r="C16" s="133">
        <v>483</v>
      </c>
      <c r="D16" s="133">
        <v>563</v>
      </c>
      <c r="E16" s="135"/>
      <c r="F16" s="134"/>
      <c r="G16" s="133">
        <v>614</v>
      </c>
      <c r="H16" s="133">
        <v>746</v>
      </c>
    </row>
    <row r="17" spans="1:8" ht="15.75" x14ac:dyDescent="0.25">
      <c r="A17" s="132">
        <v>14</v>
      </c>
      <c r="B17" s="131" t="s">
        <v>113</v>
      </c>
      <c r="C17" s="128">
        <v>991</v>
      </c>
      <c r="D17" s="128">
        <v>1210</v>
      </c>
      <c r="E17" s="130"/>
      <c r="F17" s="129"/>
      <c r="G17" s="128">
        <v>1224</v>
      </c>
      <c r="H17" s="128">
        <v>1552</v>
      </c>
    </row>
    <row r="18" spans="1:8" ht="15.75" x14ac:dyDescent="0.25">
      <c r="A18" s="137">
        <v>15</v>
      </c>
      <c r="B18" s="136" t="s">
        <v>111</v>
      </c>
      <c r="C18" s="133">
        <v>861</v>
      </c>
      <c r="D18" s="133">
        <v>1043</v>
      </c>
      <c r="E18" s="135"/>
      <c r="F18" s="134"/>
      <c r="G18" s="133">
        <v>1064</v>
      </c>
      <c r="H18" s="133">
        <v>1356</v>
      </c>
    </row>
    <row r="19" spans="1:8" ht="15.75" x14ac:dyDescent="0.25">
      <c r="A19" s="132">
        <v>16</v>
      </c>
      <c r="B19" s="131" t="s">
        <v>109</v>
      </c>
      <c r="C19" s="128">
        <v>385</v>
      </c>
      <c r="D19" s="128">
        <v>477</v>
      </c>
      <c r="E19" s="130"/>
      <c r="F19" s="129"/>
      <c r="G19" s="128">
        <v>471</v>
      </c>
      <c r="H19" s="128">
        <v>593</v>
      </c>
    </row>
    <row r="20" spans="1:8" ht="15.75" x14ac:dyDescent="0.25">
      <c r="A20" s="137">
        <v>17</v>
      </c>
      <c r="B20" s="136" t="s">
        <v>107</v>
      </c>
      <c r="C20" s="133">
        <v>755</v>
      </c>
      <c r="D20" s="133">
        <v>897</v>
      </c>
      <c r="E20" s="135"/>
      <c r="F20" s="134"/>
      <c r="G20" s="133">
        <v>932</v>
      </c>
      <c r="H20" s="133">
        <v>1147</v>
      </c>
    </row>
    <row r="21" spans="1:8" ht="15.75" x14ac:dyDescent="0.25">
      <c r="A21" s="132">
        <v>18</v>
      </c>
      <c r="B21" s="131" t="s">
        <v>105</v>
      </c>
      <c r="C21" s="128">
        <v>1230</v>
      </c>
      <c r="D21" s="128">
        <v>1509</v>
      </c>
      <c r="E21" s="130"/>
      <c r="F21" s="129"/>
      <c r="G21" s="128">
        <v>1677</v>
      </c>
      <c r="H21" s="128">
        <v>2120</v>
      </c>
    </row>
    <row r="22" spans="1:8" s="126" customFormat="1" ht="15.75" x14ac:dyDescent="0.25">
      <c r="A22" s="468" t="s">
        <v>32</v>
      </c>
      <c r="B22" s="469"/>
      <c r="C22" s="127">
        <f>SUM(C4:C21)</f>
        <v>18989</v>
      </c>
      <c r="D22" s="127">
        <f>SUM(D4:D21)</f>
        <v>22786</v>
      </c>
      <c r="E22" s="127"/>
      <c r="F22" s="127"/>
      <c r="G22" s="127">
        <f>SUM(G4:G21)</f>
        <v>25721</v>
      </c>
      <c r="H22" s="127">
        <f>SUM(H4:H21)</f>
        <v>31948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BJ26"/>
  <sheetViews>
    <sheetView zoomScale="110" zoomScaleNormal="110" zoomScaleSheetLayoutView="90" workbookViewId="0">
      <selection activeCell="J21" sqref="J21"/>
    </sheetView>
  </sheetViews>
  <sheetFormatPr defaultColWidth="12" defaultRowHeight="12.75" x14ac:dyDescent="0.2"/>
  <cols>
    <col min="1" max="1" width="4" style="145" customWidth="1"/>
    <col min="2" max="2" width="25.28515625" style="143" customWidth="1"/>
    <col min="3" max="3" width="11" style="143" customWidth="1"/>
    <col min="4" max="4" width="10.5703125" style="143" customWidth="1"/>
    <col min="5" max="5" width="12.28515625" style="143" customWidth="1"/>
    <col min="6" max="6" width="11.7109375" style="143" customWidth="1"/>
    <col min="7" max="7" width="12" style="143" customWidth="1"/>
    <col min="8" max="11" width="8.28515625" style="143" customWidth="1"/>
    <col min="12" max="12" width="10.42578125" style="143" customWidth="1"/>
    <col min="13" max="13" width="10.140625" style="143" customWidth="1"/>
    <col min="14" max="62" width="12" style="144"/>
    <col min="63" max="16384" width="12" style="143"/>
  </cols>
  <sheetData>
    <row r="1" spans="1:62" s="168" customFormat="1" ht="65.25" customHeight="1" x14ac:dyDescent="0.2">
      <c r="A1" s="476" t="s">
        <v>174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</row>
    <row r="2" spans="1:62" ht="76.5" customHeight="1" x14ac:dyDescent="0.2">
      <c r="A2" s="477" t="s">
        <v>53</v>
      </c>
      <c r="B2" s="477" t="s">
        <v>52</v>
      </c>
      <c r="C2" s="479" t="s">
        <v>173</v>
      </c>
      <c r="D2" s="480"/>
      <c r="E2" s="479" t="s">
        <v>172</v>
      </c>
      <c r="F2" s="481"/>
      <c r="G2" s="482" t="s">
        <v>171</v>
      </c>
      <c r="H2" s="482"/>
      <c r="I2" s="482"/>
      <c r="J2" s="482"/>
      <c r="K2" s="482"/>
      <c r="L2" s="483" t="s">
        <v>170</v>
      </c>
      <c r="M2" s="483"/>
    </row>
    <row r="3" spans="1:62" ht="16.5" customHeight="1" x14ac:dyDescent="0.2">
      <c r="A3" s="478"/>
      <c r="B3" s="478"/>
      <c r="C3" s="483" t="s">
        <v>131</v>
      </c>
      <c r="D3" s="483" t="s">
        <v>130</v>
      </c>
      <c r="E3" s="483" t="s">
        <v>131</v>
      </c>
      <c r="F3" s="482" t="s">
        <v>169</v>
      </c>
      <c r="G3" s="483" t="s">
        <v>168</v>
      </c>
      <c r="H3" s="483" t="s">
        <v>167</v>
      </c>
      <c r="I3" s="483" t="s">
        <v>166</v>
      </c>
      <c r="J3" s="483" t="s">
        <v>165</v>
      </c>
      <c r="K3" s="483" t="s">
        <v>164</v>
      </c>
      <c r="L3" s="483" t="s">
        <v>62</v>
      </c>
      <c r="M3" s="483"/>
    </row>
    <row r="4" spans="1:62" ht="35.25" customHeight="1" x14ac:dyDescent="0.2">
      <c r="A4" s="477"/>
      <c r="B4" s="477"/>
      <c r="C4" s="483"/>
      <c r="D4" s="483"/>
      <c r="E4" s="483"/>
      <c r="F4" s="487"/>
      <c r="G4" s="483"/>
      <c r="H4" s="483"/>
      <c r="I4" s="483"/>
      <c r="J4" s="483"/>
      <c r="K4" s="483"/>
      <c r="L4" s="167" t="s">
        <v>131</v>
      </c>
      <c r="M4" s="167" t="s">
        <v>130</v>
      </c>
    </row>
    <row r="5" spans="1:62" s="163" customFormat="1" ht="15.75" customHeight="1" x14ac:dyDescent="0.25">
      <c r="A5" s="166">
        <v>1</v>
      </c>
      <c r="B5" s="165" t="s">
        <v>50</v>
      </c>
      <c r="C5" s="160">
        <v>328</v>
      </c>
      <c r="D5" s="160">
        <v>333</v>
      </c>
      <c r="E5" s="160">
        <v>379</v>
      </c>
      <c r="F5" s="160">
        <v>743</v>
      </c>
      <c r="G5" s="159">
        <f t="shared" ref="G5:G22" si="0">SUM(H5:K5)</f>
        <v>91</v>
      </c>
      <c r="H5" s="159">
        <v>70</v>
      </c>
      <c r="I5" s="159">
        <v>21</v>
      </c>
      <c r="J5" s="159">
        <v>0</v>
      </c>
      <c r="K5" s="164">
        <v>0</v>
      </c>
      <c r="L5" s="164">
        <v>399</v>
      </c>
      <c r="M5" s="164">
        <v>733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</row>
    <row r="6" spans="1:62" s="150" customFormat="1" ht="15.75" customHeight="1" x14ac:dyDescent="0.25">
      <c r="A6" s="156">
        <v>2</v>
      </c>
      <c r="B6" s="155" t="s">
        <v>49</v>
      </c>
      <c r="C6" s="154">
        <v>292</v>
      </c>
      <c r="D6" s="154">
        <v>298</v>
      </c>
      <c r="E6" s="154">
        <v>306</v>
      </c>
      <c r="F6" s="154">
        <v>809</v>
      </c>
      <c r="G6" s="153">
        <f t="shared" si="0"/>
        <v>111</v>
      </c>
      <c r="H6" s="153">
        <v>97</v>
      </c>
      <c r="I6" s="153">
        <v>13</v>
      </c>
      <c r="J6" s="153">
        <v>1</v>
      </c>
      <c r="K6" s="152">
        <v>0</v>
      </c>
      <c r="L6" s="152">
        <v>489</v>
      </c>
      <c r="M6" s="152">
        <v>951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</row>
    <row r="7" spans="1:62" s="157" customFormat="1" ht="15.75" customHeight="1" x14ac:dyDescent="0.25">
      <c r="A7" s="162">
        <v>3</v>
      </c>
      <c r="B7" s="161" t="s">
        <v>48</v>
      </c>
      <c r="C7" s="160">
        <v>481</v>
      </c>
      <c r="D7" s="160">
        <v>486</v>
      </c>
      <c r="E7" s="160">
        <v>541</v>
      </c>
      <c r="F7" s="160">
        <v>1242</v>
      </c>
      <c r="G7" s="159">
        <f t="shared" si="0"/>
        <v>145</v>
      </c>
      <c r="H7" s="159">
        <v>128</v>
      </c>
      <c r="I7" s="159">
        <v>17</v>
      </c>
      <c r="J7" s="159">
        <v>0</v>
      </c>
      <c r="K7" s="158">
        <v>0</v>
      </c>
      <c r="L7" s="158">
        <v>686</v>
      </c>
      <c r="M7" s="158">
        <v>1265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</row>
    <row r="8" spans="1:62" s="150" customFormat="1" ht="15.75" customHeight="1" x14ac:dyDescent="0.25">
      <c r="A8" s="156">
        <v>4</v>
      </c>
      <c r="B8" s="155" t="s">
        <v>47</v>
      </c>
      <c r="C8" s="154">
        <v>1967</v>
      </c>
      <c r="D8" s="154">
        <v>2004</v>
      </c>
      <c r="E8" s="154">
        <v>738</v>
      </c>
      <c r="F8" s="154">
        <v>1908</v>
      </c>
      <c r="G8" s="153">
        <f t="shared" si="0"/>
        <v>244</v>
      </c>
      <c r="H8" s="153">
        <v>212</v>
      </c>
      <c r="I8" s="153">
        <v>32</v>
      </c>
      <c r="J8" s="153">
        <v>0</v>
      </c>
      <c r="K8" s="152">
        <v>0</v>
      </c>
      <c r="L8" s="152">
        <v>1861</v>
      </c>
      <c r="M8" s="152">
        <v>3281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</row>
    <row r="9" spans="1:62" s="157" customFormat="1" ht="15.75" customHeight="1" x14ac:dyDescent="0.25">
      <c r="A9" s="162">
        <v>5</v>
      </c>
      <c r="B9" s="161" t="s">
        <v>46</v>
      </c>
      <c r="C9" s="160">
        <v>782</v>
      </c>
      <c r="D9" s="160">
        <v>799</v>
      </c>
      <c r="E9" s="160">
        <v>562</v>
      </c>
      <c r="F9" s="160">
        <v>1300</v>
      </c>
      <c r="G9" s="159">
        <f t="shared" si="0"/>
        <v>300</v>
      </c>
      <c r="H9" s="159">
        <v>256</v>
      </c>
      <c r="I9" s="159">
        <v>42</v>
      </c>
      <c r="J9" s="159">
        <v>2</v>
      </c>
      <c r="K9" s="158">
        <v>0</v>
      </c>
      <c r="L9" s="158">
        <v>1164</v>
      </c>
      <c r="M9" s="158">
        <v>2069</v>
      </c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</row>
    <row r="10" spans="1:62" s="150" customFormat="1" ht="15.75" customHeight="1" x14ac:dyDescent="0.25">
      <c r="A10" s="156">
        <v>6</v>
      </c>
      <c r="B10" s="155" t="s">
        <v>45</v>
      </c>
      <c r="C10" s="154">
        <v>965</v>
      </c>
      <c r="D10" s="154">
        <v>971</v>
      </c>
      <c r="E10" s="154">
        <v>945</v>
      </c>
      <c r="F10" s="154">
        <v>2068</v>
      </c>
      <c r="G10" s="153">
        <f t="shared" si="0"/>
        <v>319</v>
      </c>
      <c r="H10" s="153">
        <v>267</v>
      </c>
      <c r="I10" s="153">
        <v>51</v>
      </c>
      <c r="J10" s="153">
        <v>1</v>
      </c>
      <c r="K10" s="152">
        <v>0</v>
      </c>
      <c r="L10" s="152">
        <v>1458</v>
      </c>
      <c r="M10" s="152">
        <v>2744</v>
      </c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</row>
    <row r="11" spans="1:62" s="157" customFormat="1" ht="15.75" customHeight="1" x14ac:dyDescent="0.25">
      <c r="A11" s="162">
        <v>7</v>
      </c>
      <c r="B11" s="161" t="s">
        <v>44</v>
      </c>
      <c r="C11" s="160">
        <v>393</v>
      </c>
      <c r="D11" s="160">
        <v>398</v>
      </c>
      <c r="E11" s="160">
        <v>248</v>
      </c>
      <c r="F11" s="160">
        <v>544</v>
      </c>
      <c r="G11" s="159">
        <f t="shared" si="0"/>
        <v>176</v>
      </c>
      <c r="H11" s="159">
        <v>141</v>
      </c>
      <c r="I11" s="159">
        <v>35</v>
      </c>
      <c r="J11" s="159">
        <v>0</v>
      </c>
      <c r="K11" s="158">
        <v>0</v>
      </c>
      <c r="L11" s="158">
        <v>516</v>
      </c>
      <c r="M11" s="158">
        <v>946</v>
      </c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</row>
    <row r="12" spans="1:62" s="150" customFormat="1" ht="15.75" customHeight="1" x14ac:dyDescent="0.25">
      <c r="A12" s="156">
        <v>8</v>
      </c>
      <c r="B12" s="155" t="s">
        <v>43</v>
      </c>
      <c r="C12" s="154">
        <v>350</v>
      </c>
      <c r="D12" s="154">
        <v>355</v>
      </c>
      <c r="E12" s="154">
        <v>276</v>
      </c>
      <c r="F12" s="154">
        <v>618</v>
      </c>
      <c r="G12" s="153">
        <f t="shared" si="0"/>
        <v>119</v>
      </c>
      <c r="H12" s="153">
        <v>106</v>
      </c>
      <c r="I12" s="153">
        <v>13</v>
      </c>
      <c r="J12" s="153">
        <v>0</v>
      </c>
      <c r="K12" s="152">
        <v>0</v>
      </c>
      <c r="L12" s="152">
        <v>491</v>
      </c>
      <c r="M12" s="152">
        <v>905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</row>
    <row r="13" spans="1:62" s="157" customFormat="1" ht="15.75" customHeight="1" x14ac:dyDescent="0.25">
      <c r="A13" s="162">
        <v>9</v>
      </c>
      <c r="B13" s="161" t="s">
        <v>42</v>
      </c>
      <c r="C13" s="160">
        <v>443</v>
      </c>
      <c r="D13" s="160">
        <v>449</v>
      </c>
      <c r="E13" s="160">
        <v>247</v>
      </c>
      <c r="F13" s="160">
        <v>656</v>
      </c>
      <c r="G13" s="159">
        <f t="shared" si="0"/>
        <v>148</v>
      </c>
      <c r="H13" s="159">
        <v>117</v>
      </c>
      <c r="I13" s="159">
        <v>30</v>
      </c>
      <c r="J13" s="159">
        <v>1</v>
      </c>
      <c r="K13" s="158">
        <v>0</v>
      </c>
      <c r="L13" s="158">
        <v>655</v>
      </c>
      <c r="M13" s="158">
        <v>1205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</row>
    <row r="14" spans="1:62" s="150" customFormat="1" ht="15.75" customHeight="1" x14ac:dyDescent="0.25">
      <c r="A14" s="156">
        <v>10</v>
      </c>
      <c r="B14" s="155" t="s">
        <v>41</v>
      </c>
      <c r="C14" s="154">
        <v>228</v>
      </c>
      <c r="D14" s="154">
        <v>231</v>
      </c>
      <c r="E14" s="154">
        <v>397</v>
      </c>
      <c r="F14" s="154">
        <v>799</v>
      </c>
      <c r="G14" s="153">
        <f t="shared" si="0"/>
        <v>51</v>
      </c>
      <c r="H14" s="153">
        <v>45</v>
      </c>
      <c r="I14" s="153">
        <v>6</v>
      </c>
      <c r="J14" s="153">
        <v>0</v>
      </c>
      <c r="K14" s="152">
        <v>0</v>
      </c>
      <c r="L14" s="152">
        <v>294</v>
      </c>
      <c r="M14" s="152">
        <v>560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</row>
    <row r="15" spans="1:62" s="157" customFormat="1" ht="15.75" customHeight="1" x14ac:dyDescent="0.25">
      <c r="A15" s="162">
        <v>11</v>
      </c>
      <c r="B15" s="161" t="s">
        <v>40</v>
      </c>
      <c r="C15" s="160">
        <v>522</v>
      </c>
      <c r="D15" s="160">
        <v>535</v>
      </c>
      <c r="E15" s="160">
        <v>395</v>
      </c>
      <c r="F15" s="160">
        <v>1145</v>
      </c>
      <c r="G15" s="159">
        <f t="shared" si="0"/>
        <v>107</v>
      </c>
      <c r="H15" s="159">
        <v>97</v>
      </c>
      <c r="I15" s="159">
        <v>10</v>
      </c>
      <c r="J15" s="159">
        <v>0</v>
      </c>
      <c r="K15" s="158">
        <v>0</v>
      </c>
      <c r="L15" s="158">
        <v>630</v>
      </c>
      <c r="M15" s="158">
        <v>1130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</row>
    <row r="16" spans="1:62" s="150" customFormat="1" ht="15.75" customHeight="1" x14ac:dyDescent="0.25">
      <c r="A16" s="156">
        <v>12</v>
      </c>
      <c r="B16" s="155" t="s">
        <v>39</v>
      </c>
      <c r="C16" s="154">
        <v>374</v>
      </c>
      <c r="D16" s="154">
        <v>378</v>
      </c>
      <c r="E16" s="154">
        <v>395</v>
      </c>
      <c r="F16" s="154">
        <v>972</v>
      </c>
      <c r="G16" s="153">
        <f t="shared" si="0"/>
        <v>134</v>
      </c>
      <c r="H16" s="153">
        <v>113</v>
      </c>
      <c r="I16" s="153">
        <v>21</v>
      </c>
      <c r="J16" s="153">
        <v>0</v>
      </c>
      <c r="K16" s="152">
        <v>0</v>
      </c>
      <c r="L16" s="152">
        <v>492</v>
      </c>
      <c r="M16" s="152">
        <v>900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</row>
    <row r="17" spans="1:62" s="157" customFormat="1" ht="15.75" customHeight="1" x14ac:dyDescent="0.25">
      <c r="A17" s="162">
        <v>13</v>
      </c>
      <c r="B17" s="161" t="s">
        <v>38</v>
      </c>
      <c r="C17" s="160">
        <v>147</v>
      </c>
      <c r="D17" s="160">
        <v>148</v>
      </c>
      <c r="E17" s="160">
        <v>485</v>
      </c>
      <c r="F17" s="160">
        <v>873</v>
      </c>
      <c r="G17" s="159">
        <f t="shared" si="0"/>
        <v>61</v>
      </c>
      <c r="H17" s="159">
        <v>53</v>
      </c>
      <c r="I17" s="159">
        <v>8</v>
      </c>
      <c r="J17" s="159">
        <v>0</v>
      </c>
      <c r="K17" s="158">
        <v>0</v>
      </c>
      <c r="L17" s="158">
        <v>296</v>
      </c>
      <c r="M17" s="158">
        <v>544</v>
      </c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</row>
    <row r="18" spans="1:62" s="150" customFormat="1" ht="15.75" customHeight="1" x14ac:dyDescent="0.25">
      <c r="A18" s="156">
        <v>14</v>
      </c>
      <c r="B18" s="155" t="s">
        <v>37</v>
      </c>
      <c r="C18" s="154">
        <v>341</v>
      </c>
      <c r="D18" s="154">
        <v>347</v>
      </c>
      <c r="E18" s="154">
        <v>381</v>
      </c>
      <c r="F18" s="154">
        <v>966</v>
      </c>
      <c r="G18" s="153">
        <f t="shared" si="0"/>
        <v>101</v>
      </c>
      <c r="H18" s="153">
        <v>86</v>
      </c>
      <c r="I18" s="153">
        <v>15</v>
      </c>
      <c r="J18" s="153">
        <v>0</v>
      </c>
      <c r="K18" s="152">
        <v>0</v>
      </c>
      <c r="L18" s="152">
        <v>572</v>
      </c>
      <c r="M18" s="152">
        <v>1061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</row>
    <row r="19" spans="1:62" s="157" customFormat="1" ht="15.75" customHeight="1" x14ac:dyDescent="0.25">
      <c r="A19" s="162">
        <v>15</v>
      </c>
      <c r="B19" s="161" t="s">
        <v>36</v>
      </c>
      <c r="C19" s="160">
        <v>292</v>
      </c>
      <c r="D19" s="160">
        <v>298</v>
      </c>
      <c r="E19" s="160">
        <v>429</v>
      </c>
      <c r="F19" s="160">
        <v>1018</v>
      </c>
      <c r="G19" s="159">
        <f t="shared" si="0"/>
        <v>76</v>
      </c>
      <c r="H19" s="159">
        <v>64</v>
      </c>
      <c r="I19" s="159">
        <v>12</v>
      </c>
      <c r="J19" s="159">
        <v>0</v>
      </c>
      <c r="K19" s="158">
        <v>0</v>
      </c>
      <c r="L19" s="158">
        <v>487</v>
      </c>
      <c r="M19" s="158">
        <v>929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</row>
    <row r="20" spans="1:62" s="150" customFormat="1" ht="15.75" customHeight="1" x14ac:dyDescent="0.25">
      <c r="A20" s="156">
        <v>16</v>
      </c>
      <c r="B20" s="155" t="s">
        <v>35</v>
      </c>
      <c r="C20" s="154">
        <v>249</v>
      </c>
      <c r="D20" s="154">
        <v>252</v>
      </c>
      <c r="E20" s="154">
        <v>169</v>
      </c>
      <c r="F20" s="154">
        <v>409</v>
      </c>
      <c r="G20" s="153">
        <f t="shared" si="0"/>
        <v>146</v>
      </c>
      <c r="H20" s="153">
        <v>126</v>
      </c>
      <c r="I20" s="153">
        <v>18</v>
      </c>
      <c r="J20" s="153">
        <v>2</v>
      </c>
      <c r="K20" s="152">
        <v>0</v>
      </c>
      <c r="L20" s="152">
        <v>377</v>
      </c>
      <c r="M20" s="152">
        <v>676</v>
      </c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</row>
    <row r="21" spans="1:62" s="157" customFormat="1" ht="15.75" customHeight="1" x14ac:dyDescent="0.25">
      <c r="A21" s="162">
        <v>17</v>
      </c>
      <c r="B21" s="161" t="s">
        <v>34</v>
      </c>
      <c r="C21" s="160">
        <v>377</v>
      </c>
      <c r="D21" s="160">
        <v>382</v>
      </c>
      <c r="E21" s="160">
        <v>420</v>
      </c>
      <c r="F21" s="160">
        <v>847</v>
      </c>
      <c r="G21" s="159">
        <f t="shared" si="0"/>
        <v>144</v>
      </c>
      <c r="H21" s="159">
        <v>127</v>
      </c>
      <c r="I21" s="159">
        <v>17</v>
      </c>
      <c r="J21" s="159">
        <v>0</v>
      </c>
      <c r="K21" s="158">
        <v>0</v>
      </c>
      <c r="L21" s="158">
        <v>529</v>
      </c>
      <c r="M21" s="158">
        <v>928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</row>
    <row r="22" spans="1:62" s="150" customFormat="1" ht="18" customHeight="1" x14ac:dyDescent="0.25">
      <c r="A22" s="156">
        <v>18</v>
      </c>
      <c r="B22" s="155" t="s">
        <v>33</v>
      </c>
      <c r="C22" s="154">
        <v>607</v>
      </c>
      <c r="D22" s="154">
        <v>612</v>
      </c>
      <c r="E22" s="154">
        <v>378</v>
      </c>
      <c r="F22" s="154">
        <v>923</v>
      </c>
      <c r="G22" s="153">
        <f t="shared" si="0"/>
        <v>143</v>
      </c>
      <c r="H22" s="153">
        <v>113</v>
      </c>
      <c r="I22" s="153">
        <v>30</v>
      </c>
      <c r="J22" s="153">
        <v>0</v>
      </c>
      <c r="K22" s="152">
        <v>0</v>
      </c>
      <c r="L22" s="152">
        <v>794</v>
      </c>
      <c r="M22" s="152">
        <v>1450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</row>
    <row r="23" spans="1:62" ht="27.95" customHeight="1" x14ac:dyDescent="0.2">
      <c r="A23" s="486" t="s">
        <v>32</v>
      </c>
      <c r="B23" s="486"/>
      <c r="C23" s="148">
        <f t="shared" ref="C23:M23" si="1">SUM(C5:C22)</f>
        <v>9138</v>
      </c>
      <c r="D23" s="149">
        <f t="shared" si="1"/>
        <v>9276</v>
      </c>
      <c r="E23" s="148">
        <f t="shared" si="1"/>
        <v>7691</v>
      </c>
      <c r="F23" s="148">
        <f t="shared" si="1"/>
        <v>17840</v>
      </c>
      <c r="G23" s="147">
        <f t="shared" si="1"/>
        <v>2616</v>
      </c>
      <c r="H23" s="147">
        <f t="shared" si="1"/>
        <v>2218</v>
      </c>
      <c r="I23" s="147">
        <f t="shared" si="1"/>
        <v>391</v>
      </c>
      <c r="J23" s="147">
        <f t="shared" si="1"/>
        <v>7</v>
      </c>
      <c r="K23" s="147">
        <f t="shared" si="1"/>
        <v>0</v>
      </c>
      <c r="L23" s="147">
        <f t="shared" si="1"/>
        <v>12190</v>
      </c>
      <c r="M23" s="147">
        <f t="shared" si="1"/>
        <v>22277</v>
      </c>
    </row>
    <row r="24" spans="1:62" ht="27.75" customHeight="1" x14ac:dyDescent="0.2">
      <c r="C24" s="485"/>
      <c r="D24" s="485"/>
      <c r="E24" s="485"/>
      <c r="F24" s="485"/>
      <c r="G24" s="484"/>
      <c r="H24" s="484"/>
      <c r="I24" s="484"/>
      <c r="J24" s="484"/>
      <c r="K24" s="484"/>
      <c r="L24" s="484"/>
      <c r="M24" s="484"/>
    </row>
    <row r="25" spans="1:62" x14ac:dyDescent="0.2">
      <c r="C25" s="146"/>
      <c r="D25" s="146"/>
      <c r="E25" s="146"/>
      <c r="F25" s="146"/>
    </row>
    <row r="26" spans="1:62" x14ac:dyDescent="0.2">
      <c r="C26" s="146"/>
      <c r="D26" s="146"/>
      <c r="E26" s="146"/>
      <c r="F26" s="146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F24"/>
  <sheetViews>
    <sheetView zoomScaleNormal="100" zoomScaleSheetLayoutView="100" workbookViewId="0">
      <selection activeCell="D11" sqref="D11:D12"/>
    </sheetView>
  </sheetViews>
  <sheetFormatPr defaultRowHeight="18.75" x14ac:dyDescent="0.3"/>
  <cols>
    <col min="1" max="1" width="3.7109375" style="170" customWidth="1"/>
    <col min="2" max="2" width="26" style="170" customWidth="1"/>
    <col min="3" max="3" width="19.5703125" style="170" customWidth="1"/>
    <col min="4" max="4" width="20" style="171" customWidth="1"/>
    <col min="5" max="5" width="20.28515625" style="172" customWidth="1"/>
    <col min="6" max="6" width="20.85546875" style="171" customWidth="1"/>
    <col min="7" max="16384" width="9.140625" style="170"/>
  </cols>
  <sheetData>
    <row r="1" spans="1:6" ht="64.5" customHeight="1" x14ac:dyDescent="0.3">
      <c r="A1" s="490" t="s">
        <v>179</v>
      </c>
      <c r="B1" s="490"/>
      <c r="C1" s="490"/>
      <c r="D1" s="490"/>
      <c r="E1" s="490"/>
      <c r="F1" s="490"/>
    </row>
    <row r="2" spans="1:6" ht="93.75" x14ac:dyDescent="0.3">
      <c r="A2" s="186" t="s">
        <v>53</v>
      </c>
      <c r="B2" s="174" t="s">
        <v>52</v>
      </c>
      <c r="C2" s="185" t="s">
        <v>178</v>
      </c>
      <c r="D2" s="185" t="s">
        <v>177</v>
      </c>
      <c r="E2" s="185" t="s">
        <v>176</v>
      </c>
      <c r="F2" s="185" t="s">
        <v>175</v>
      </c>
    </row>
    <row r="3" spans="1:6" x14ac:dyDescent="0.3">
      <c r="A3" s="184">
        <v>1</v>
      </c>
      <c r="B3" s="183" t="s">
        <v>50</v>
      </c>
      <c r="C3" s="182">
        <v>237</v>
      </c>
      <c r="D3" s="182">
        <v>237</v>
      </c>
      <c r="E3" s="182">
        <v>329</v>
      </c>
      <c r="F3" s="182">
        <v>477</v>
      </c>
    </row>
    <row r="4" spans="1:6" x14ac:dyDescent="0.3">
      <c r="A4" s="178">
        <v>2</v>
      </c>
      <c r="B4" s="177" t="s">
        <v>49</v>
      </c>
      <c r="C4" s="175">
        <v>313</v>
      </c>
      <c r="D4" s="175">
        <v>313</v>
      </c>
      <c r="E4" s="175">
        <v>411</v>
      </c>
      <c r="F4" s="175">
        <v>610</v>
      </c>
    </row>
    <row r="5" spans="1:6" x14ac:dyDescent="0.3">
      <c r="A5" s="181">
        <v>3</v>
      </c>
      <c r="B5" s="180" t="s">
        <v>48</v>
      </c>
      <c r="C5" s="179">
        <v>495</v>
      </c>
      <c r="D5" s="179">
        <v>495</v>
      </c>
      <c r="E5" s="179">
        <v>645</v>
      </c>
      <c r="F5" s="179">
        <v>991</v>
      </c>
    </row>
    <row r="6" spans="1:6" x14ac:dyDescent="0.3">
      <c r="A6" s="178">
        <v>4</v>
      </c>
      <c r="B6" s="177" t="s">
        <v>47</v>
      </c>
      <c r="C6" s="175">
        <v>1553</v>
      </c>
      <c r="D6" s="175">
        <v>1555</v>
      </c>
      <c r="E6" s="175">
        <v>2481</v>
      </c>
      <c r="F6" s="175">
        <v>3317</v>
      </c>
    </row>
    <row r="7" spans="1:6" x14ac:dyDescent="0.3">
      <c r="A7" s="181">
        <v>5</v>
      </c>
      <c r="B7" s="180" t="s">
        <v>46</v>
      </c>
      <c r="C7" s="179">
        <v>914</v>
      </c>
      <c r="D7" s="179">
        <v>915</v>
      </c>
      <c r="E7" s="179">
        <v>1282</v>
      </c>
      <c r="F7" s="179">
        <v>1942</v>
      </c>
    </row>
    <row r="8" spans="1:6" x14ac:dyDescent="0.3">
      <c r="A8" s="178">
        <v>6</v>
      </c>
      <c r="B8" s="177" t="s">
        <v>45</v>
      </c>
      <c r="C8" s="175">
        <v>1053</v>
      </c>
      <c r="D8" s="175">
        <v>1054</v>
      </c>
      <c r="E8" s="175">
        <v>1497</v>
      </c>
      <c r="F8" s="175">
        <v>2180</v>
      </c>
    </row>
    <row r="9" spans="1:6" x14ac:dyDescent="0.3">
      <c r="A9" s="181">
        <v>7</v>
      </c>
      <c r="B9" s="180" t="s">
        <v>44</v>
      </c>
      <c r="C9" s="182">
        <v>366</v>
      </c>
      <c r="D9" s="182">
        <v>367</v>
      </c>
      <c r="E9" s="182">
        <v>535</v>
      </c>
      <c r="F9" s="182">
        <v>788</v>
      </c>
    </row>
    <row r="10" spans="1:6" x14ac:dyDescent="0.3">
      <c r="A10" s="178">
        <v>8</v>
      </c>
      <c r="B10" s="177" t="s">
        <v>43</v>
      </c>
      <c r="C10" s="175">
        <v>380</v>
      </c>
      <c r="D10" s="175">
        <v>381</v>
      </c>
      <c r="E10" s="175">
        <v>510</v>
      </c>
      <c r="F10" s="175">
        <v>757</v>
      </c>
    </row>
    <row r="11" spans="1:6" x14ac:dyDescent="0.3">
      <c r="A11" s="181">
        <v>9</v>
      </c>
      <c r="B11" s="180" t="s">
        <v>42</v>
      </c>
      <c r="C11" s="179">
        <v>493</v>
      </c>
      <c r="D11" s="179">
        <v>493</v>
      </c>
      <c r="E11" s="179">
        <v>691</v>
      </c>
      <c r="F11" s="179">
        <v>1010</v>
      </c>
    </row>
    <row r="12" spans="1:6" x14ac:dyDescent="0.3">
      <c r="A12" s="178">
        <v>10</v>
      </c>
      <c r="B12" s="177" t="s">
        <v>41</v>
      </c>
      <c r="C12" s="175">
        <v>187</v>
      </c>
      <c r="D12" s="175">
        <v>187</v>
      </c>
      <c r="E12" s="175">
        <v>266</v>
      </c>
      <c r="F12" s="175">
        <v>401</v>
      </c>
    </row>
    <row r="13" spans="1:6" x14ac:dyDescent="0.3">
      <c r="A13" s="181">
        <v>11</v>
      </c>
      <c r="B13" s="180" t="s">
        <v>40</v>
      </c>
      <c r="C13" s="179">
        <v>409</v>
      </c>
      <c r="D13" s="179">
        <v>409</v>
      </c>
      <c r="E13" s="179">
        <v>592</v>
      </c>
      <c r="F13" s="179">
        <v>808</v>
      </c>
    </row>
    <row r="14" spans="1:6" x14ac:dyDescent="0.3">
      <c r="A14" s="178">
        <v>12</v>
      </c>
      <c r="B14" s="177" t="s">
        <v>39</v>
      </c>
      <c r="C14" s="175">
        <v>264</v>
      </c>
      <c r="D14" s="175">
        <v>264</v>
      </c>
      <c r="E14" s="175">
        <v>399</v>
      </c>
      <c r="F14" s="175">
        <v>593</v>
      </c>
    </row>
    <row r="15" spans="1:6" x14ac:dyDescent="0.3">
      <c r="A15" s="181">
        <v>13</v>
      </c>
      <c r="B15" s="180" t="s">
        <v>38</v>
      </c>
      <c r="C15" s="179">
        <v>214</v>
      </c>
      <c r="D15" s="179">
        <v>214</v>
      </c>
      <c r="E15" s="179">
        <v>299</v>
      </c>
      <c r="F15" s="179">
        <v>453</v>
      </c>
    </row>
    <row r="16" spans="1:6" x14ac:dyDescent="0.3">
      <c r="A16" s="178">
        <v>14</v>
      </c>
      <c r="B16" s="177" t="s">
        <v>37</v>
      </c>
      <c r="C16" s="175">
        <v>435</v>
      </c>
      <c r="D16" s="175">
        <v>437</v>
      </c>
      <c r="E16" s="175">
        <v>609</v>
      </c>
      <c r="F16" s="175">
        <v>931</v>
      </c>
    </row>
    <row r="17" spans="1:6" x14ac:dyDescent="0.3">
      <c r="A17" s="178">
        <v>15</v>
      </c>
      <c r="B17" s="180" t="s">
        <v>36</v>
      </c>
      <c r="C17" s="179">
        <v>236</v>
      </c>
      <c r="D17" s="179">
        <v>237</v>
      </c>
      <c r="E17" s="179">
        <v>332</v>
      </c>
      <c r="F17" s="179">
        <v>476</v>
      </c>
    </row>
    <row r="18" spans="1:6" x14ac:dyDescent="0.3">
      <c r="A18" s="178">
        <v>16</v>
      </c>
      <c r="B18" s="177" t="s">
        <v>35</v>
      </c>
      <c r="C18" s="175">
        <v>279</v>
      </c>
      <c r="D18" s="175">
        <v>279</v>
      </c>
      <c r="E18" s="175">
        <v>389</v>
      </c>
      <c r="F18" s="175">
        <v>568</v>
      </c>
    </row>
    <row r="19" spans="1:6" x14ac:dyDescent="0.3">
      <c r="A19" s="181">
        <v>17</v>
      </c>
      <c r="B19" s="180" t="s">
        <v>34</v>
      </c>
      <c r="C19" s="179">
        <v>408</v>
      </c>
      <c r="D19" s="179">
        <v>408</v>
      </c>
      <c r="E19" s="179">
        <v>562</v>
      </c>
      <c r="F19" s="179">
        <v>860</v>
      </c>
    </row>
    <row r="20" spans="1:6" x14ac:dyDescent="0.3">
      <c r="A20" s="178">
        <v>18</v>
      </c>
      <c r="B20" s="177" t="s">
        <v>33</v>
      </c>
      <c r="C20" s="176">
        <v>546</v>
      </c>
      <c r="D20" s="175">
        <v>546</v>
      </c>
      <c r="E20" s="175">
        <v>782</v>
      </c>
      <c r="F20" s="175">
        <v>1147</v>
      </c>
    </row>
    <row r="21" spans="1:6" x14ac:dyDescent="0.3">
      <c r="A21" s="488" t="s">
        <v>32</v>
      </c>
      <c r="B21" s="489"/>
      <c r="C21" s="174">
        <f>SUM(C3:C20)</f>
        <v>8782</v>
      </c>
      <c r="D21" s="174">
        <f>SUM(D3:D20)</f>
        <v>8791</v>
      </c>
      <c r="E21" s="174">
        <f>SUM(E3:E20)</f>
        <v>12611</v>
      </c>
      <c r="F21" s="174">
        <f>SUM(F3:F20)</f>
        <v>18309</v>
      </c>
    </row>
    <row r="22" spans="1:6" x14ac:dyDescent="0.3">
      <c r="A22" s="171"/>
      <c r="B22" s="171"/>
      <c r="C22" s="171"/>
      <c r="E22" s="173"/>
    </row>
    <row r="23" spans="1:6" ht="39" customHeight="1" x14ac:dyDescent="0.3">
      <c r="A23" s="491"/>
      <c r="B23" s="491"/>
      <c r="C23" s="491"/>
      <c r="D23" s="491"/>
      <c r="E23" s="491"/>
      <c r="F23" s="491"/>
    </row>
    <row r="24" spans="1:6" x14ac:dyDescent="0.3">
      <c r="C24" s="173"/>
      <c r="D24" s="173"/>
      <c r="E24" s="173"/>
      <c r="F24" s="173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J26"/>
  <sheetViews>
    <sheetView zoomScaleNormal="100" workbookViewId="0">
      <selection activeCell="AC16" sqref="AC16"/>
    </sheetView>
  </sheetViews>
  <sheetFormatPr defaultColWidth="9.140625" defaultRowHeight="12.75" x14ac:dyDescent="0.2"/>
  <cols>
    <col min="1" max="1" width="6" style="187" customWidth="1"/>
    <col min="2" max="2" width="23" style="187" customWidth="1"/>
    <col min="3" max="3" width="8.140625" style="187" hidden="1" customWidth="1"/>
    <col min="4" max="4" width="6.85546875" style="187" hidden="1" customWidth="1"/>
    <col min="5" max="5" width="6.140625" style="187" hidden="1" customWidth="1"/>
    <col min="6" max="6" width="5.5703125" style="187" hidden="1" customWidth="1"/>
    <col min="7" max="7" width="6.140625" style="187" hidden="1" customWidth="1"/>
    <col min="8" max="8" width="5.5703125" style="187" hidden="1" customWidth="1"/>
    <col min="9" max="9" width="6.140625" style="187" hidden="1" customWidth="1"/>
    <col min="10" max="10" width="5.5703125" style="187" hidden="1" customWidth="1"/>
    <col min="11" max="11" width="6.85546875" style="187" hidden="1" customWidth="1"/>
    <col min="12" max="12" width="5.5703125" style="187" hidden="1" customWidth="1"/>
    <col min="13" max="13" width="6.85546875" style="187" hidden="1" customWidth="1"/>
    <col min="14" max="14" width="5.5703125" style="187" hidden="1" customWidth="1"/>
    <col min="15" max="15" width="6.5703125" style="187" hidden="1" customWidth="1"/>
    <col min="16" max="16" width="6.85546875" style="187" hidden="1" customWidth="1"/>
    <col min="17" max="17" width="6" style="187" hidden="1" customWidth="1"/>
    <col min="18" max="18" width="5.5703125" style="187" hidden="1" customWidth="1"/>
    <col min="19" max="19" width="6" style="187" hidden="1" customWidth="1"/>
    <col min="20" max="20" width="5.5703125" style="187" hidden="1" customWidth="1"/>
    <col min="21" max="21" width="6" style="187" hidden="1" customWidth="1"/>
    <col min="22" max="22" width="5.5703125" style="187" hidden="1" customWidth="1"/>
    <col min="23" max="23" width="8.140625" style="187" hidden="1" customWidth="1"/>
    <col min="24" max="24" width="7.7109375" style="187" hidden="1" customWidth="1"/>
    <col min="25" max="25" width="8" style="187" hidden="1" customWidth="1"/>
    <col min="26" max="26" width="6.85546875" style="187" hidden="1" customWidth="1"/>
    <col min="27" max="27" width="10" style="187" hidden="1" customWidth="1"/>
    <col min="28" max="28" width="8.85546875" style="187" hidden="1" customWidth="1"/>
    <col min="29" max="29" width="20.7109375" style="187" customWidth="1"/>
    <col min="30" max="31" width="20" style="187" customWidth="1"/>
    <col min="32" max="32" width="20.140625" style="187" customWidth="1"/>
    <col min="33" max="16384" width="9.140625" style="187"/>
  </cols>
  <sheetData>
    <row r="1" spans="1:36" s="207" customFormat="1" ht="18.75" customHeight="1" x14ac:dyDescent="0.25">
      <c r="A1" s="494" t="s">
        <v>199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</row>
    <row r="2" spans="1:36" s="207" customFormat="1" ht="87.7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</row>
    <row r="3" spans="1:36" ht="30" customHeight="1" x14ac:dyDescent="0.3">
      <c r="A3" s="496" t="s">
        <v>198</v>
      </c>
      <c r="B3" s="498" t="s">
        <v>52</v>
      </c>
      <c r="C3" s="501" t="s">
        <v>197</v>
      </c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496" t="s">
        <v>196</v>
      </c>
      <c r="AD3" s="496"/>
      <c r="AE3" s="496" t="s">
        <v>195</v>
      </c>
      <c r="AF3" s="496"/>
    </row>
    <row r="4" spans="1:36" s="206" customFormat="1" x14ac:dyDescent="0.25">
      <c r="A4" s="496"/>
      <c r="B4" s="499"/>
      <c r="C4" s="503" t="s">
        <v>194</v>
      </c>
      <c r="D4" s="503"/>
      <c r="E4" s="503"/>
      <c r="F4" s="503"/>
      <c r="G4" s="503" t="s">
        <v>193</v>
      </c>
      <c r="H4" s="503"/>
      <c r="I4" s="503"/>
      <c r="J4" s="503"/>
      <c r="K4" s="503" t="s">
        <v>192</v>
      </c>
      <c r="L4" s="503"/>
      <c r="M4" s="503"/>
      <c r="N4" s="503"/>
      <c r="O4" s="503" t="s">
        <v>191</v>
      </c>
      <c r="P4" s="503"/>
      <c r="Q4" s="503"/>
      <c r="R4" s="503"/>
      <c r="S4" s="503" t="s">
        <v>190</v>
      </c>
      <c r="T4" s="503"/>
      <c r="U4" s="503"/>
      <c r="V4" s="503"/>
      <c r="W4" s="503" t="s">
        <v>189</v>
      </c>
      <c r="X4" s="503"/>
      <c r="Y4" s="503"/>
      <c r="Z4" s="503"/>
      <c r="AA4" s="505" t="s">
        <v>32</v>
      </c>
      <c r="AB4" s="505"/>
      <c r="AC4" s="496"/>
      <c r="AD4" s="496"/>
      <c r="AE4" s="496"/>
      <c r="AF4" s="496"/>
    </row>
    <row r="5" spans="1:36" s="205" customFormat="1" ht="11.25" x14ac:dyDescent="0.25">
      <c r="A5" s="496"/>
      <c r="B5" s="499"/>
      <c r="C5" s="504" t="s">
        <v>188</v>
      </c>
      <c r="D5" s="504"/>
      <c r="E5" s="504" t="s">
        <v>187</v>
      </c>
      <c r="F5" s="504"/>
      <c r="G5" s="504" t="s">
        <v>188</v>
      </c>
      <c r="H5" s="504"/>
      <c r="I5" s="504" t="s">
        <v>187</v>
      </c>
      <c r="J5" s="504"/>
      <c r="K5" s="504" t="s">
        <v>188</v>
      </c>
      <c r="L5" s="504"/>
      <c r="M5" s="504" t="s">
        <v>187</v>
      </c>
      <c r="N5" s="504"/>
      <c r="O5" s="504" t="s">
        <v>188</v>
      </c>
      <c r="P5" s="504"/>
      <c r="Q5" s="504" t="s">
        <v>187</v>
      </c>
      <c r="R5" s="504"/>
      <c r="S5" s="504" t="s">
        <v>188</v>
      </c>
      <c r="T5" s="504"/>
      <c r="U5" s="504" t="s">
        <v>187</v>
      </c>
      <c r="V5" s="504"/>
      <c r="W5" s="504" t="s">
        <v>188</v>
      </c>
      <c r="X5" s="504"/>
      <c r="Y5" s="504" t="s">
        <v>187</v>
      </c>
      <c r="Z5" s="504"/>
      <c r="AA5" s="505"/>
      <c r="AB5" s="505"/>
      <c r="AC5" s="470" t="s">
        <v>186</v>
      </c>
      <c r="AD5" s="470" t="s">
        <v>184</v>
      </c>
      <c r="AE5" s="470" t="s">
        <v>185</v>
      </c>
      <c r="AF5" s="470" t="s">
        <v>184</v>
      </c>
    </row>
    <row r="6" spans="1:36" s="203" customFormat="1" ht="48.75" customHeight="1" thickBot="1" x14ac:dyDescent="0.25">
      <c r="A6" s="497"/>
      <c r="B6" s="500"/>
      <c r="C6" s="204" t="s">
        <v>183</v>
      </c>
      <c r="D6" s="204" t="s">
        <v>181</v>
      </c>
      <c r="E6" s="204" t="s">
        <v>183</v>
      </c>
      <c r="F6" s="204" t="s">
        <v>181</v>
      </c>
      <c r="G6" s="204" t="s">
        <v>183</v>
      </c>
      <c r="H6" s="204" t="s">
        <v>181</v>
      </c>
      <c r="I6" s="204" t="s">
        <v>183</v>
      </c>
      <c r="J6" s="204" t="s">
        <v>181</v>
      </c>
      <c r="K6" s="204" t="s">
        <v>183</v>
      </c>
      <c r="L6" s="204" t="s">
        <v>181</v>
      </c>
      <c r="M6" s="204" t="s">
        <v>183</v>
      </c>
      <c r="N6" s="204" t="s">
        <v>181</v>
      </c>
      <c r="O6" s="204" t="s">
        <v>183</v>
      </c>
      <c r="P6" s="204" t="s">
        <v>181</v>
      </c>
      <c r="Q6" s="204" t="s">
        <v>183</v>
      </c>
      <c r="R6" s="204" t="s">
        <v>181</v>
      </c>
      <c r="S6" s="204" t="s">
        <v>183</v>
      </c>
      <c r="T6" s="204" t="s">
        <v>181</v>
      </c>
      <c r="U6" s="204" t="s">
        <v>183</v>
      </c>
      <c r="V6" s="204" t="s">
        <v>181</v>
      </c>
      <c r="W6" s="204" t="s">
        <v>183</v>
      </c>
      <c r="X6" s="204" t="s">
        <v>181</v>
      </c>
      <c r="Y6" s="204" t="s">
        <v>183</v>
      </c>
      <c r="Z6" s="204" t="s">
        <v>181</v>
      </c>
      <c r="AA6" s="204" t="s">
        <v>182</v>
      </c>
      <c r="AB6" s="204" t="s">
        <v>181</v>
      </c>
      <c r="AC6" s="506"/>
      <c r="AD6" s="506"/>
      <c r="AE6" s="506"/>
      <c r="AF6" s="506"/>
    </row>
    <row r="7" spans="1:36" ht="19.5" thickTop="1" x14ac:dyDescent="0.2">
      <c r="A7" s="202">
        <v>1</v>
      </c>
      <c r="B7" s="183" t="s">
        <v>151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201">
        <v>398</v>
      </c>
      <c r="AD7" s="201">
        <v>282</v>
      </c>
      <c r="AE7" s="201">
        <v>450</v>
      </c>
      <c r="AF7" s="201">
        <v>319</v>
      </c>
      <c r="AG7" s="192"/>
      <c r="AH7" s="192"/>
      <c r="AI7" s="192"/>
      <c r="AJ7" s="192"/>
    </row>
    <row r="8" spans="1:36" ht="18.75" x14ac:dyDescent="0.2">
      <c r="A8" s="196">
        <v>2</v>
      </c>
      <c r="B8" s="177" t="s">
        <v>150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4"/>
      <c r="AB8" s="194"/>
      <c r="AC8" s="193">
        <v>526</v>
      </c>
      <c r="AD8" s="193">
        <v>453</v>
      </c>
      <c r="AE8" s="193">
        <v>761</v>
      </c>
      <c r="AF8" s="193">
        <v>649</v>
      </c>
      <c r="AG8" s="192"/>
      <c r="AH8" s="192"/>
      <c r="AI8" s="192"/>
      <c r="AJ8" s="192"/>
    </row>
    <row r="9" spans="1:36" ht="18.75" x14ac:dyDescent="0.2">
      <c r="A9" s="200">
        <v>3</v>
      </c>
      <c r="B9" s="180" t="s">
        <v>180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8"/>
      <c r="AB9" s="198"/>
      <c r="AC9" s="197">
        <v>457</v>
      </c>
      <c r="AD9" s="197">
        <v>353</v>
      </c>
      <c r="AE9" s="197">
        <v>594</v>
      </c>
      <c r="AF9" s="197">
        <v>447</v>
      </c>
      <c r="AG9" s="192"/>
      <c r="AH9" s="192"/>
      <c r="AI9" s="192"/>
      <c r="AJ9" s="192"/>
    </row>
    <row r="10" spans="1:36" ht="18.75" x14ac:dyDescent="0.2">
      <c r="A10" s="196">
        <v>4</v>
      </c>
      <c r="B10" s="177" t="s">
        <v>148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4"/>
      <c r="AB10" s="194"/>
      <c r="AC10" s="193">
        <v>1503</v>
      </c>
      <c r="AD10" s="193">
        <v>1203</v>
      </c>
      <c r="AE10" s="193">
        <v>2201</v>
      </c>
      <c r="AF10" s="193">
        <v>1800</v>
      </c>
      <c r="AG10" s="192"/>
      <c r="AH10" s="192"/>
      <c r="AI10" s="192"/>
      <c r="AJ10" s="192"/>
    </row>
    <row r="11" spans="1:36" ht="18.75" x14ac:dyDescent="0.2">
      <c r="A11" s="200">
        <v>5</v>
      </c>
      <c r="B11" s="180" t="s">
        <v>147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8"/>
      <c r="AB11" s="198"/>
      <c r="AC11" s="197">
        <v>1107</v>
      </c>
      <c r="AD11" s="197">
        <v>872</v>
      </c>
      <c r="AE11" s="197">
        <v>1541</v>
      </c>
      <c r="AF11" s="197">
        <v>1231</v>
      </c>
      <c r="AG11" s="192"/>
      <c r="AH11" s="192"/>
      <c r="AI11" s="192"/>
      <c r="AJ11" s="192"/>
    </row>
    <row r="12" spans="1:36" ht="18.75" x14ac:dyDescent="0.2">
      <c r="A12" s="196">
        <v>6</v>
      </c>
      <c r="B12" s="177" t="s">
        <v>45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4"/>
      <c r="AB12" s="194"/>
      <c r="AC12" s="193">
        <v>1589</v>
      </c>
      <c r="AD12" s="193">
        <v>1196</v>
      </c>
      <c r="AE12" s="193">
        <v>1777</v>
      </c>
      <c r="AF12" s="193">
        <v>1342</v>
      </c>
      <c r="AG12" s="192"/>
      <c r="AH12" s="192"/>
      <c r="AI12" s="192"/>
      <c r="AJ12" s="192"/>
    </row>
    <row r="13" spans="1:36" ht="18.75" x14ac:dyDescent="0.2">
      <c r="A13" s="200">
        <v>7</v>
      </c>
      <c r="B13" s="180" t="s">
        <v>44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8"/>
      <c r="AB13" s="198"/>
      <c r="AC13" s="197">
        <v>228</v>
      </c>
      <c r="AD13" s="197">
        <v>167</v>
      </c>
      <c r="AE13" s="197">
        <v>305</v>
      </c>
      <c r="AF13" s="197">
        <v>214</v>
      </c>
      <c r="AG13" s="192"/>
      <c r="AH13" s="192"/>
      <c r="AI13" s="192"/>
      <c r="AJ13" s="192"/>
    </row>
    <row r="14" spans="1:36" ht="18.75" x14ac:dyDescent="0.2">
      <c r="A14" s="196">
        <v>8</v>
      </c>
      <c r="B14" s="177" t="s">
        <v>43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4"/>
      <c r="AB14" s="194"/>
      <c r="AC14" s="193">
        <v>304</v>
      </c>
      <c r="AD14" s="193">
        <v>186</v>
      </c>
      <c r="AE14" s="193">
        <v>402</v>
      </c>
      <c r="AF14" s="193">
        <v>242</v>
      </c>
      <c r="AG14" s="192"/>
      <c r="AH14" s="192"/>
      <c r="AI14" s="192"/>
      <c r="AJ14" s="192"/>
    </row>
    <row r="15" spans="1:36" ht="18.75" x14ac:dyDescent="0.2">
      <c r="A15" s="200">
        <v>9</v>
      </c>
      <c r="B15" s="180" t="s">
        <v>42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8"/>
      <c r="AB15" s="198"/>
      <c r="AC15" s="197">
        <v>537</v>
      </c>
      <c r="AD15" s="197">
        <v>397</v>
      </c>
      <c r="AE15" s="197">
        <v>734</v>
      </c>
      <c r="AF15" s="197">
        <v>558</v>
      </c>
      <c r="AG15" s="192"/>
      <c r="AH15" s="192"/>
      <c r="AI15" s="192"/>
      <c r="AJ15" s="192"/>
    </row>
    <row r="16" spans="1:36" ht="18.75" x14ac:dyDescent="0.2">
      <c r="A16" s="196">
        <v>10</v>
      </c>
      <c r="B16" s="177" t="s">
        <v>41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4"/>
      <c r="AB16" s="194"/>
      <c r="AC16" s="193">
        <v>251</v>
      </c>
      <c r="AD16" s="193">
        <v>153</v>
      </c>
      <c r="AE16" s="193">
        <v>355</v>
      </c>
      <c r="AF16" s="193">
        <v>212</v>
      </c>
      <c r="AG16" s="192"/>
      <c r="AH16" s="192"/>
      <c r="AI16" s="192"/>
      <c r="AJ16" s="192"/>
    </row>
    <row r="17" spans="1:36" ht="18.75" x14ac:dyDescent="0.2">
      <c r="A17" s="200">
        <v>11</v>
      </c>
      <c r="B17" s="180" t="s">
        <v>40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  <c r="AB17" s="198"/>
      <c r="AC17" s="197">
        <v>821</v>
      </c>
      <c r="AD17" s="197">
        <v>695</v>
      </c>
      <c r="AE17" s="197">
        <v>1142</v>
      </c>
      <c r="AF17" s="197">
        <v>980</v>
      </c>
      <c r="AG17" s="192"/>
      <c r="AH17" s="192"/>
      <c r="AI17" s="192"/>
      <c r="AJ17" s="192"/>
    </row>
    <row r="18" spans="1:36" ht="18.75" x14ac:dyDescent="0.2">
      <c r="A18" s="196">
        <v>12</v>
      </c>
      <c r="B18" s="177" t="s">
        <v>39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4"/>
      <c r="AB18" s="194"/>
      <c r="AC18" s="193">
        <v>499</v>
      </c>
      <c r="AD18" s="193">
        <v>381</v>
      </c>
      <c r="AE18" s="193">
        <v>635</v>
      </c>
      <c r="AF18" s="193">
        <v>469</v>
      </c>
      <c r="AG18" s="192"/>
      <c r="AH18" s="192"/>
      <c r="AI18" s="192"/>
      <c r="AJ18" s="192"/>
    </row>
    <row r="19" spans="1:36" ht="18.75" x14ac:dyDescent="0.2">
      <c r="A19" s="200">
        <v>13</v>
      </c>
      <c r="B19" s="180" t="s">
        <v>38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8"/>
      <c r="AB19" s="198"/>
      <c r="AC19" s="197">
        <v>367</v>
      </c>
      <c r="AD19" s="197">
        <v>241</v>
      </c>
      <c r="AE19" s="197">
        <v>464</v>
      </c>
      <c r="AF19" s="197">
        <v>293</v>
      </c>
      <c r="AG19" s="192"/>
      <c r="AH19" s="192"/>
      <c r="AI19" s="192"/>
      <c r="AJ19" s="192"/>
    </row>
    <row r="20" spans="1:36" ht="18.75" x14ac:dyDescent="0.2">
      <c r="A20" s="196">
        <v>14</v>
      </c>
      <c r="B20" s="177" t="s">
        <v>37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4"/>
      <c r="AB20" s="194"/>
      <c r="AC20" s="193">
        <v>836</v>
      </c>
      <c r="AD20" s="193">
        <v>663</v>
      </c>
      <c r="AE20" s="193">
        <v>948</v>
      </c>
      <c r="AF20" s="193">
        <v>743</v>
      </c>
      <c r="AG20" s="192"/>
      <c r="AH20" s="192"/>
      <c r="AI20" s="192"/>
      <c r="AJ20" s="192"/>
    </row>
    <row r="21" spans="1:36" ht="18.75" x14ac:dyDescent="0.2">
      <c r="A21" s="200">
        <v>15</v>
      </c>
      <c r="B21" s="180" t="s">
        <v>36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8"/>
      <c r="AB21" s="198"/>
      <c r="AC21" s="197">
        <v>119</v>
      </c>
      <c r="AD21" s="197">
        <v>85</v>
      </c>
      <c r="AE21" s="197">
        <v>164</v>
      </c>
      <c r="AF21" s="197">
        <v>114</v>
      </c>
      <c r="AG21" s="192"/>
      <c r="AH21" s="192"/>
      <c r="AI21" s="192"/>
      <c r="AJ21" s="192"/>
    </row>
    <row r="22" spans="1:36" ht="18.75" x14ac:dyDescent="0.2">
      <c r="A22" s="196">
        <v>16</v>
      </c>
      <c r="B22" s="177" t="s">
        <v>35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4"/>
      <c r="AB22" s="194"/>
      <c r="AC22" s="193">
        <v>0</v>
      </c>
      <c r="AD22" s="193">
        <v>0</v>
      </c>
      <c r="AE22" s="193">
        <v>0</v>
      </c>
      <c r="AF22" s="193">
        <v>0</v>
      </c>
      <c r="AH22" s="192"/>
      <c r="AI22" s="192"/>
      <c r="AJ22" s="192"/>
    </row>
    <row r="23" spans="1:36" ht="18.75" x14ac:dyDescent="0.2">
      <c r="A23" s="200">
        <v>17</v>
      </c>
      <c r="B23" s="180" t="s">
        <v>34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8"/>
      <c r="AB23" s="198"/>
      <c r="AC23" s="197">
        <v>262</v>
      </c>
      <c r="AD23" s="197">
        <v>161</v>
      </c>
      <c r="AE23" s="197">
        <v>389</v>
      </c>
      <c r="AF23" s="197">
        <v>228</v>
      </c>
      <c r="AG23" s="192"/>
      <c r="AH23" s="192"/>
      <c r="AI23" s="192"/>
      <c r="AJ23" s="192"/>
    </row>
    <row r="24" spans="1:36" ht="18.75" x14ac:dyDescent="0.2">
      <c r="A24" s="196">
        <v>18</v>
      </c>
      <c r="B24" s="177" t="s">
        <v>33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4"/>
      <c r="AB24" s="194"/>
      <c r="AC24" s="193">
        <v>488</v>
      </c>
      <c r="AD24" s="193">
        <v>417</v>
      </c>
      <c r="AE24" s="193">
        <v>702</v>
      </c>
      <c r="AF24" s="193">
        <v>610</v>
      </c>
      <c r="AG24" s="192"/>
      <c r="AI24" s="192"/>
      <c r="AJ24" s="192"/>
    </row>
    <row r="25" spans="1:36" s="189" customFormat="1" ht="18.75" x14ac:dyDescent="0.2">
      <c r="A25" s="492" t="s">
        <v>32</v>
      </c>
      <c r="B25" s="493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0">
        <f>SUM(AC7:AC24)</f>
        <v>10292</v>
      </c>
      <c r="AD25" s="190">
        <f>SUM(AD7:AD24)</f>
        <v>7905</v>
      </c>
      <c r="AE25" s="191">
        <f>SUM(AE7:AE24)</f>
        <v>13564</v>
      </c>
      <c r="AF25" s="190">
        <f>SUM(AF7:AF24)</f>
        <v>10451</v>
      </c>
      <c r="AI25" s="187"/>
    </row>
    <row r="26" spans="1:36" ht="15.75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</row>
  </sheetData>
  <mergeCells count="30">
    <mergeCell ref="AC5:AC6"/>
    <mergeCell ref="AD5:AD6"/>
    <mergeCell ref="AE5:AE6"/>
    <mergeCell ref="AF5:AF6"/>
    <mergeCell ref="W5:X5"/>
    <mergeCell ref="Y5:Z5"/>
    <mergeCell ref="Q5:R5"/>
    <mergeCell ref="S5:T5"/>
    <mergeCell ref="U5:V5"/>
    <mergeCell ref="C5:D5"/>
    <mergeCell ref="E5:F5"/>
    <mergeCell ref="G5:H5"/>
    <mergeCell ref="I5:J5"/>
    <mergeCell ref="K5:L5"/>
    <mergeCell ref="A25:B25"/>
    <mergeCell ref="A1:AF2"/>
    <mergeCell ref="A3:A6"/>
    <mergeCell ref="B3:B6"/>
    <mergeCell ref="C3:AB3"/>
    <mergeCell ref="AC3:AD4"/>
    <mergeCell ref="AE3:AF4"/>
    <mergeCell ref="C4:F4"/>
    <mergeCell ref="G4:J4"/>
    <mergeCell ref="K4:N4"/>
    <mergeCell ref="M5:N5"/>
    <mergeCell ref="O4:R4"/>
    <mergeCell ref="S4:V4"/>
    <mergeCell ref="W4:Z4"/>
    <mergeCell ref="AA4:AB5"/>
    <mergeCell ref="O5:P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H24"/>
  <sheetViews>
    <sheetView zoomScale="80" zoomScaleNormal="80" workbookViewId="0">
      <selection activeCell="D7" sqref="D7"/>
    </sheetView>
  </sheetViews>
  <sheetFormatPr defaultRowHeight="15" x14ac:dyDescent="0.25"/>
  <cols>
    <col min="1" max="1" width="9" style="208" customWidth="1"/>
    <col min="2" max="2" width="32.28515625" style="208" bestFit="1" customWidth="1"/>
    <col min="3" max="3" width="22.42578125" style="208" customWidth="1"/>
    <col min="4" max="4" width="24.28515625" style="208" customWidth="1"/>
    <col min="5" max="5" width="18.42578125" style="208" customWidth="1"/>
    <col min="6" max="6" width="17.28515625" style="208" customWidth="1"/>
    <col min="7" max="7" width="0" style="208" hidden="1" customWidth="1"/>
    <col min="8" max="8" width="9.140625" style="208" hidden="1" customWidth="1"/>
    <col min="9" max="10" width="0" style="208" hidden="1" customWidth="1"/>
    <col min="11" max="16384" width="9.140625" style="208"/>
  </cols>
  <sheetData>
    <row r="1" spans="1:6" ht="60" customHeight="1" x14ac:dyDescent="0.25">
      <c r="A1" s="512" t="s">
        <v>205</v>
      </c>
      <c r="B1" s="512"/>
      <c r="C1" s="512"/>
      <c r="D1" s="512"/>
      <c r="E1" s="512"/>
      <c r="F1" s="512"/>
    </row>
    <row r="2" spans="1:6" ht="18.75" x14ac:dyDescent="0.25">
      <c r="A2" s="508" t="s">
        <v>72</v>
      </c>
      <c r="B2" s="508" t="s">
        <v>52</v>
      </c>
      <c r="C2" s="507" t="s">
        <v>204</v>
      </c>
      <c r="D2" s="508"/>
      <c r="E2" s="508"/>
      <c r="F2" s="508"/>
    </row>
    <row r="3" spans="1:6" ht="190.5" customHeight="1" x14ac:dyDescent="0.25">
      <c r="A3" s="509"/>
      <c r="B3" s="509"/>
      <c r="C3" s="219" t="s">
        <v>203</v>
      </c>
      <c r="D3" s="219" t="s">
        <v>202</v>
      </c>
      <c r="E3" s="219" t="s">
        <v>201</v>
      </c>
      <c r="F3" s="219" t="s">
        <v>200</v>
      </c>
    </row>
    <row r="4" spans="1:6" s="209" customFormat="1" ht="18.75" x14ac:dyDescent="0.25">
      <c r="A4" s="218" t="s">
        <v>20</v>
      </c>
      <c r="B4" s="217" t="s">
        <v>129</v>
      </c>
      <c r="C4" s="214">
        <v>5</v>
      </c>
      <c r="D4" s="214">
        <v>416</v>
      </c>
      <c r="E4" s="214">
        <v>5</v>
      </c>
      <c r="F4" s="214">
        <v>298</v>
      </c>
    </row>
    <row r="5" spans="1:6" s="209" customFormat="1" ht="18.75" x14ac:dyDescent="0.25">
      <c r="A5" s="213" t="s">
        <v>18</v>
      </c>
      <c r="B5" s="212" t="s">
        <v>128</v>
      </c>
      <c r="C5" s="211">
        <v>3</v>
      </c>
      <c r="D5" s="211">
        <v>290</v>
      </c>
      <c r="E5" s="211">
        <v>1</v>
      </c>
      <c r="F5" s="211">
        <v>568</v>
      </c>
    </row>
    <row r="6" spans="1:6" s="209" customFormat="1" ht="18.75" x14ac:dyDescent="0.25">
      <c r="A6" s="216" t="s">
        <v>16</v>
      </c>
      <c r="B6" s="215" t="s">
        <v>127</v>
      </c>
      <c r="C6" s="214">
        <v>8</v>
      </c>
      <c r="D6" s="214">
        <v>456</v>
      </c>
      <c r="E6" s="214">
        <v>4</v>
      </c>
      <c r="F6" s="214">
        <v>1061</v>
      </c>
    </row>
    <row r="7" spans="1:6" s="209" customFormat="1" ht="18.75" x14ac:dyDescent="0.25">
      <c r="A7" s="213" t="s">
        <v>14</v>
      </c>
      <c r="B7" s="212" t="s">
        <v>126</v>
      </c>
      <c r="C7" s="211">
        <v>17</v>
      </c>
      <c r="D7" s="211">
        <v>1080</v>
      </c>
      <c r="E7" s="211">
        <v>11</v>
      </c>
      <c r="F7" s="211">
        <v>546</v>
      </c>
    </row>
    <row r="8" spans="1:6" s="209" customFormat="1" ht="18.75" x14ac:dyDescent="0.25">
      <c r="A8" s="216" t="s">
        <v>12</v>
      </c>
      <c r="B8" s="215" t="s">
        <v>125</v>
      </c>
      <c r="C8" s="214">
        <v>12</v>
      </c>
      <c r="D8" s="214">
        <v>755</v>
      </c>
      <c r="E8" s="214">
        <v>4</v>
      </c>
      <c r="F8" s="214">
        <v>1141</v>
      </c>
    </row>
    <row r="9" spans="1:6" s="209" customFormat="1" ht="18.75" x14ac:dyDescent="0.25">
      <c r="A9" s="213" t="s">
        <v>10</v>
      </c>
      <c r="B9" s="212" t="s">
        <v>124</v>
      </c>
      <c r="C9" s="211">
        <v>12</v>
      </c>
      <c r="D9" s="211">
        <v>928</v>
      </c>
      <c r="E9" s="211">
        <v>10</v>
      </c>
      <c r="F9" s="211">
        <v>1311</v>
      </c>
    </row>
    <row r="10" spans="1:6" s="209" customFormat="1" ht="18.75" x14ac:dyDescent="0.25">
      <c r="A10" s="216" t="s">
        <v>8</v>
      </c>
      <c r="B10" s="215" t="s">
        <v>123</v>
      </c>
      <c r="C10" s="214">
        <v>4</v>
      </c>
      <c r="D10" s="214">
        <v>390</v>
      </c>
      <c r="E10" s="214">
        <v>5</v>
      </c>
      <c r="F10" s="214">
        <v>516</v>
      </c>
    </row>
    <row r="11" spans="1:6" s="209" customFormat="1" ht="18.75" x14ac:dyDescent="0.25">
      <c r="A11" s="213" t="s">
        <v>6</v>
      </c>
      <c r="B11" s="212" t="s">
        <v>122</v>
      </c>
      <c r="C11" s="211">
        <v>5</v>
      </c>
      <c r="D11" s="211">
        <v>351</v>
      </c>
      <c r="E11" s="211">
        <v>3</v>
      </c>
      <c r="F11" s="211">
        <v>269</v>
      </c>
    </row>
    <row r="12" spans="1:6" s="209" customFormat="1" ht="18.75" x14ac:dyDescent="0.25">
      <c r="A12" s="216" t="s">
        <v>4</v>
      </c>
      <c r="B12" s="215" t="s">
        <v>121</v>
      </c>
      <c r="C12" s="214">
        <v>5</v>
      </c>
      <c r="D12" s="214">
        <v>350</v>
      </c>
      <c r="E12" s="214">
        <v>2</v>
      </c>
      <c r="F12" s="214">
        <v>351</v>
      </c>
    </row>
    <row r="13" spans="1:6" s="209" customFormat="1" ht="18.75" x14ac:dyDescent="0.25">
      <c r="A13" s="213" t="s">
        <v>2</v>
      </c>
      <c r="B13" s="212" t="s">
        <v>120</v>
      </c>
      <c r="C13" s="211">
        <v>1</v>
      </c>
      <c r="D13" s="211">
        <v>168</v>
      </c>
      <c r="E13" s="211">
        <v>1</v>
      </c>
      <c r="F13" s="211">
        <v>476</v>
      </c>
    </row>
    <row r="14" spans="1:6" s="209" customFormat="1" ht="18.75" x14ac:dyDescent="0.25">
      <c r="A14" s="216" t="s">
        <v>0</v>
      </c>
      <c r="B14" s="215" t="s">
        <v>119</v>
      </c>
      <c r="C14" s="214">
        <v>5</v>
      </c>
      <c r="D14" s="214">
        <v>278</v>
      </c>
      <c r="E14" s="214">
        <v>10</v>
      </c>
      <c r="F14" s="214">
        <v>413</v>
      </c>
    </row>
    <row r="15" spans="1:6" s="209" customFormat="1" ht="18.75" x14ac:dyDescent="0.25">
      <c r="A15" s="213" t="s">
        <v>118</v>
      </c>
      <c r="B15" s="212" t="s">
        <v>117</v>
      </c>
      <c r="C15" s="211">
        <v>8</v>
      </c>
      <c r="D15" s="211">
        <v>319</v>
      </c>
      <c r="E15" s="211">
        <v>7</v>
      </c>
      <c r="F15" s="211">
        <v>1179</v>
      </c>
    </row>
    <row r="16" spans="1:6" s="209" customFormat="1" ht="18.75" x14ac:dyDescent="0.25">
      <c r="A16" s="216" t="s">
        <v>116</v>
      </c>
      <c r="B16" s="215" t="s">
        <v>115</v>
      </c>
      <c r="C16" s="214">
        <v>5</v>
      </c>
      <c r="D16" s="214">
        <v>176</v>
      </c>
      <c r="E16" s="214">
        <v>2</v>
      </c>
      <c r="F16" s="214">
        <v>424</v>
      </c>
    </row>
    <row r="17" spans="1:6" s="209" customFormat="1" ht="18.75" x14ac:dyDescent="0.25">
      <c r="A17" s="213" t="s">
        <v>114</v>
      </c>
      <c r="B17" s="212" t="s">
        <v>113</v>
      </c>
      <c r="C17" s="211">
        <v>6</v>
      </c>
      <c r="D17" s="211">
        <v>258</v>
      </c>
      <c r="E17" s="211">
        <v>9</v>
      </c>
      <c r="F17" s="211">
        <v>647</v>
      </c>
    </row>
    <row r="18" spans="1:6" s="209" customFormat="1" ht="18.75" x14ac:dyDescent="0.25">
      <c r="A18" s="216" t="s">
        <v>112</v>
      </c>
      <c r="B18" s="215" t="s">
        <v>111</v>
      </c>
      <c r="C18" s="214">
        <v>6</v>
      </c>
      <c r="D18" s="214">
        <v>304</v>
      </c>
      <c r="E18" s="214">
        <v>1</v>
      </c>
      <c r="F18" s="214">
        <v>300</v>
      </c>
    </row>
    <row r="19" spans="1:6" s="209" customFormat="1" ht="18.75" x14ac:dyDescent="0.25">
      <c r="A19" s="213" t="s">
        <v>110</v>
      </c>
      <c r="B19" s="212" t="s">
        <v>109</v>
      </c>
      <c r="C19" s="211">
        <v>11</v>
      </c>
      <c r="D19" s="211">
        <v>332</v>
      </c>
      <c r="E19" s="211">
        <v>0</v>
      </c>
      <c r="F19" s="211">
        <v>33</v>
      </c>
    </row>
    <row r="20" spans="1:6" s="209" customFormat="1" ht="18.75" x14ac:dyDescent="0.25">
      <c r="A20" s="216" t="s">
        <v>108</v>
      </c>
      <c r="B20" s="215" t="s">
        <v>107</v>
      </c>
      <c r="C20" s="214">
        <v>7</v>
      </c>
      <c r="D20" s="214">
        <v>391</v>
      </c>
      <c r="E20" s="214">
        <v>3</v>
      </c>
      <c r="F20" s="214">
        <v>404</v>
      </c>
    </row>
    <row r="21" spans="1:6" s="209" customFormat="1" ht="18.75" x14ac:dyDescent="0.25">
      <c r="A21" s="213" t="s">
        <v>106</v>
      </c>
      <c r="B21" s="212" t="s">
        <v>105</v>
      </c>
      <c r="C21" s="211">
        <v>6</v>
      </c>
      <c r="D21" s="211">
        <v>480</v>
      </c>
      <c r="E21" s="211">
        <v>2</v>
      </c>
      <c r="F21" s="211">
        <v>644</v>
      </c>
    </row>
    <row r="22" spans="1:6" s="209" customFormat="1" ht="21.75" customHeight="1" x14ac:dyDescent="0.25">
      <c r="A22" s="510" t="s">
        <v>104</v>
      </c>
      <c r="B22" s="511"/>
      <c r="C22" s="210">
        <f>SUM(C4:C21)</f>
        <v>126</v>
      </c>
      <c r="D22" s="210">
        <f>SUM(D4:D21)</f>
        <v>7722</v>
      </c>
      <c r="E22" s="210">
        <f>SUM(E4:E21)</f>
        <v>80</v>
      </c>
      <c r="F22" s="210">
        <f>SUM(F4:F21)</f>
        <v>10581</v>
      </c>
    </row>
    <row r="23" spans="1:6" s="209" customFormat="1" x14ac:dyDescent="0.25"/>
    <row r="24" spans="1:6" x14ac:dyDescent="0.25">
      <c r="C24" s="209"/>
      <c r="D24" s="209"/>
      <c r="E24" s="209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6"/>
  <sheetViews>
    <sheetView zoomScale="90" zoomScaleNormal="90" workbookViewId="0">
      <selection activeCell="E23" sqref="E23"/>
    </sheetView>
  </sheetViews>
  <sheetFormatPr defaultRowHeight="12.75" x14ac:dyDescent="0.2"/>
  <cols>
    <col min="1" max="1" width="3.5703125" style="220" customWidth="1"/>
    <col min="2" max="2" width="24" style="220" customWidth="1"/>
    <col min="3" max="3" width="11.5703125" style="220" customWidth="1"/>
    <col min="4" max="4" width="10.5703125" style="220" customWidth="1"/>
    <col min="5" max="5" width="10.7109375" style="220" customWidth="1"/>
    <col min="6" max="6" width="10.28515625" style="220" customWidth="1"/>
    <col min="7" max="7" width="10.140625" style="220" customWidth="1"/>
    <col min="8" max="8" width="12.28515625" style="221" customWidth="1"/>
    <col min="9" max="9" width="10.7109375" style="220" customWidth="1"/>
    <col min="10" max="10" width="10.5703125" style="220" customWidth="1"/>
    <col min="11" max="11" width="11.5703125" style="220" customWidth="1"/>
    <col min="12" max="14" width="9.42578125" style="220" customWidth="1"/>
    <col min="15" max="15" width="16.42578125" style="220" customWidth="1"/>
    <col min="16" max="16" width="16" style="220" customWidth="1"/>
    <col min="17" max="16384" width="9.140625" style="220"/>
  </cols>
  <sheetData>
    <row r="1" spans="1:16" ht="18.75" x14ac:dyDescent="0.2">
      <c r="A1" s="490" t="s">
        <v>220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6" ht="39" customHeight="1" x14ac:dyDescent="0.2">
      <c r="A2" s="470" t="s">
        <v>72</v>
      </c>
      <c r="B2" s="513" t="s">
        <v>52</v>
      </c>
      <c r="C2" s="513" t="s">
        <v>219</v>
      </c>
      <c r="D2" s="470"/>
      <c r="E2" s="470"/>
      <c r="F2" s="470"/>
      <c r="G2" s="470"/>
      <c r="H2" s="513" t="s">
        <v>218</v>
      </c>
      <c r="I2" s="470"/>
      <c r="J2" s="470"/>
      <c r="K2" s="470"/>
      <c r="L2" s="470"/>
      <c r="M2" s="470"/>
      <c r="N2" s="470"/>
      <c r="O2" s="470"/>
    </row>
    <row r="3" spans="1:16" ht="15.75" x14ac:dyDescent="0.2">
      <c r="A3" s="470"/>
      <c r="B3" s="470"/>
      <c r="C3" s="516" t="s">
        <v>168</v>
      </c>
      <c r="D3" s="470" t="s">
        <v>217</v>
      </c>
      <c r="E3" s="470" t="s">
        <v>216</v>
      </c>
      <c r="F3" s="470" t="s">
        <v>215</v>
      </c>
      <c r="G3" s="518" t="s">
        <v>214</v>
      </c>
      <c r="H3" s="516" t="s">
        <v>168</v>
      </c>
      <c r="I3" s="513" t="s">
        <v>213</v>
      </c>
      <c r="J3" s="513" t="s">
        <v>212</v>
      </c>
      <c r="K3" s="513" t="s">
        <v>211</v>
      </c>
      <c r="L3" s="513"/>
      <c r="M3" s="470"/>
      <c r="N3" s="470"/>
      <c r="O3" s="470"/>
    </row>
    <row r="4" spans="1:16" ht="15.75" x14ac:dyDescent="0.25">
      <c r="A4" s="470"/>
      <c r="B4" s="470"/>
      <c r="C4" s="517"/>
      <c r="D4" s="470"/>
      <c r="E4" s="470"/>
      <c r="F4" s="470"/>
      <c r="G4" s="470"/>
      <c r="H4" s="517"/>
      <c r="I4" s="513"/>
      <c r="J4" s="513"/>
      <c r="K4" s="234" t="s">
        <v>210</v>
      </c>
      <c r="L4" s="234" t="s">
        <v>209</v>
      </c>
      <c r="M4" s="234" t="s">
        <v>208</v>
      </c>
      <c r="N4" s="234" t="s">
        <v>207</v>
      </c>
      <c r="O4" s="233" t="s">
        <v>206</v>
      </c>
      <c r="P4" s="227"/>
    </row>
    <row r="5" spans="1:16" ht="15.75" x14ac:dyDescent="0.25">
      <c r="A5" s="200">
        <v>1</v>
      </c>
      <c r="B5" s="232" t="s">
        <v>50</v>
      </c>
      <c r="C5" s="228">
        <v>2850</v>
      </c>
      <c r="D5" s="231">
        <v>298</v>
      </c>
      <c r="E5" s="231">
        <v>1084</v>
      </c>
      <c r="F5" s="231">
        <v>1331</v>
      </c>
      <c r="G5" s="231">
        <v>137</v>
      </c>
      <c r="H5" s="228">
        <f t="shared" ref="H5:H23" si="0">SUM(I5:J5)</f>
        <v>2713</v>
      </c>
      <c r="I5" s="231">
        <v>1499</v>
      </c>
      <c r="J5" s="231">
        <v>1214</v>
      </c>
      <c r="K5" s="231">
        <v>138</v>
      </c>
      <c r="L5" s="231">
        <v>167</v>
      </c>
      <c r="M5" s="231">
        <v>234</v>
      </c>
      <c r="N5" s="231">
        <v>256</v>
      </c>
      <c r="O5" s="228">
        <f t="shared" ref="O5:O22" si="1">SUM(K5:N5)</f>
        <v>795</v>
      </c>
      <c r="P5" s="227"/>
    </row>
    <row r="6" spans="1:16" ht="15.75" x14ac:dyDescent="0.25">
      <c r="A6" s="196">
        <v>2</v>
      </c>
      <c r="B6" s="230" t="s">
        <v>49</v>
      </c>
      <c r="C6" s="228">
        <v>3184</v>
      </c>
      <c r="D6" s="196">
        <v>274</v>
      </c>
      <c r="E6" s="196">
        <v>1361</v>
      </c>
      <c r="F6" s="196">
        <v>1429</v>
      </c>
      <c r="G6" s="196">
        <v>120</v>
      </c>
      <c r="H6" s="228">
        <f t="shared" si="0"/>
        <v>3064</v>
      </c>
      <c r="I6" s="196">
        <v>1858</v>
      </c>
      <c r="J6" s="196">
        <v>1206</v>
      </c>
      <c r="K6" s="196">
        <v>121</v>
      </c>
      <c r="L6" s="196">
        <v>153</v>
      </c>
      <c r="M6" s="196">
        <v>246</v>
      </c>
      <c r="N6" s="196">
        <v>233</v>
      </c>
      <c r="O6" s="228">
        <f t="shared" si="1"/>
        <v>753</v>
      </c>
      <c r="P6" s="227"/>
    </row>
    <row r="7" spans="1:16" ht="15.75" x14ac:dyDescent="0.25">
      <c r="A7" s="200">
        <v>3</v>
      </c>
      <c r="B7" s="232" t="s">
        <v>48</v>
      </c>
      <c r="C7" s="228">
        <v>7602</v>
      </c>
      <c r="D7" s="231">
        <v>578</v>
      </c>
      <c r="E7" s="231">
        <v>3834</v>
      </c>
      <c r="F7" s="231">
        <v>2952</v>
      </c>
      <c r="G7" s="231">
        <v>238</v>
      </c>
      <c r="H7" s="228">
        <f t="shared" si="0"/>
        <v>7364</v>
      </c>
      <c r="I7" s="231">
        <v>4564</v>
      </c>
      <c r="J7" s="231">
        <v>2800</v>
      </c>
      <c r="K7" s="231">
        <v>289</v>
      </c>
      <c r="L7" s="231">
        <v>387</v>
      </c>
      <c r="M7" s="231">
        <v>477</v>
      </c>
      <c r="N7" s="231">
        <v>530</v>
      </c>
      <c r="O7" s="228">
        <f t="shared" si="1"/>
        <v>1683</v>
      </c>
      <c r="P7" s="227"/>
    </row>
    <row r="8" spans="1:16" ht="15.75" x14ac:dyDescent="0.25">
      <c r="A8" s="196">
        <v>4</v>
      </c>
      <c r="B8" s="230" t="s">
        <v>47</v>
      </c>
      <c r="C8" s="228">
        <v>21584</v>
      </c>
      <c r="D8" s="196">
        <v>1460</v>
      </c>
      <c r="E8" s="196">
        <v>10149</v>
      </c>
      <c r="F8" s="196">
        <v>9162</v>
      </c>
      <c r="G8" s="196">
        <v>813</v>
      </c>
      <c r="H8" s="228">
        <f t="shared" si="0"/>
        <v>20771</v>
      </c>
      <c r="I8" s="196">
        <v>13068</v>
      </c>
      <c r="J8" s="196">
        <v>7703</v>
      </c>
      <c r="K8" s="196">
        <v>671</v>
      </c>
      <c r="L8" s="196">
        <v>1197</v>
      </c>
      <c r="M8" s="196">
        <v>1276</v>
      </c>
      <c r="N8" s="196">
        <v>1519</v>
      </c>
      <c r="O8" s="228">
        <f t="shared" si="1"/>
        <v>4663</v>
      </c>
      <c r="P8" s="227"/>
    </row>
    <row r="9" spans="1:16" ht="15.75" x14ac:dyDescent="0.25">
      <c r="A9" s="200">
        <v>5</v>
      </c>
      <c r="B9" s="232" t="s">
        <v>46</v>
      </c>
      <c r="C9" s="228">
        <v>14481</v>
      </c>
      <c r="D9" s="231">
        <v>987</v>
      </c>
      <c r="E9" s="231">
        <v>7330</v>
      </c>
      <c r="F9" s="231">
        <v>5798</v>
      </c>
      <c r="G9" s="231">
        <v>366</v>
      </c>
      <c r="H9" s="228">
        <f t="shared" si="0"/>
        <v>14115</v>
      </c>
      <c r="I9" s="231">
        <v>9136</v>
      </c>
      <c r="J9" s="231">
        <v>4979</v>
      </c>
      <c r="K9" s="231">
        <v>394</v>
      </c>
      <c r="L9" s="231">
        <v>549</v>
      </c>
      <c r="M9" s="231">
        <v>691</v>
      </c>
      <c r="N9" s="231">
        <v>896</v>
      </c>
      <c r="O9" s="228">
        <f t="shared" si="1"/>
        <v>2530</v>
      </c>
      <c r="P9" s="227"/>
    </row>
    <row r="10" spans="1:16" ht="15.75" x14ac:dyDescent="0.25">
      <c r="A10" s="196">
        <v>6</v>
      </c>
      <c r="B10" s="230" t="s">
        <v>45</v>
      </c>
      <c r="C10" s="228">
        <v>14702</v>
      </c>
      <c r="D10" s="196">
        <v>1213</v>
      </c>
      <c r="E10" s="196">
        <v>7071</v>
      </c>
      <c r="F10" s="196">
        <v>5830</v>
      </c>
      <c r="G10" s="196">
        <v>588</v>
      </c>
      <c r="H10" s="228">
        <f t="shared" si="0"/>
        <v>14114</v>
      </c>
      <c r="I10" s="196">
        <v>8782</v>
      </c>
      <c r="J10" s="196">
        <v>5332</v>
      </c>
      <c r="K10" s="196">
        <v>487</v>
      </c>
      <c r="L10" s="196">
        <v>550</v>
      </c>
      <c r="M10" s="196">
        <v>898</v>
      </c>
      <c r="N10" s="196">
        <v>862</v>
      </c>
      <c r="O10" s="228">
        <f t="shared" si="1"/>
        <v>2797</v>
      </c>
      <c r="P10" s="227"/>
    </row>
    <row r="11" spans="1:16" ht="15.75" x14ac:dyDescent="0.25">
      <c r="A11" s="200">
        <v>7</v>
      </c>
      <c r="B11" s="232" t="s">
        <v>44</v>
      </c>
      <c r="C11" s="228">
        <v>5924</v>
      </c>
      <c r="D11" s="231">
        <v>457</v>
      </c>
      <c r="E11" s="231">
        <v>2370</v>
      </c>
      <c r="F11" s="231">
        <v>2893</v>
      </c>
      <c r="G11" s="231">
        <v>204</v>
      </c>
      <c r="H11" s="228">
        <f t="shared" si="0"/>
        <v>5720</v>
      </c>
      <c r="I11" s="231">
        <v>3520</v>
      </c>
      <c r="J11" s="231">
        <v>2200</v>
      </c>
      <c r="K11" s="231">
        <v>221</v>
      </c>
      <c r="L11" s="231">
        <v>286</v>
      </c>
      <c r="M11" s="231">
        <v>373</v>
      </c>
      <c r="N11" s="231">
        <v>406</v>
      </c>
      <c r="O11" s="228">
        <f t="shared" si="1"/>
        <v>1286</v>
      </c>
      <c r="P11" s="227"/>
    </row>
    <row r="12" spans="1:16" ht="15.75" x14ac:dyDescent="0.25">
      <c r="A12" s="196">
        <v>8</v>
      </c>
      <c r="B12" s="230" t="s">
        <v>43</v>
      </c>
      <c r="C12" s="228">
        <v>3517</v>
      </c>
      <c r="D12" s="196">
        <v>300</v>
      </c>
      <c r="E12" s="196">
        <v>1437</v>
      </c>
      <c r="F12" s="196">
        <v>1626</v>
      </c>
      <c r="G12" s="196">
        <v>154</v>
      </c>
      <c r="H12" s="228">
        <f t="shared" si="0"/>
        <v>3363</v>
      </c>
      <c r="I12" s="196">
        <v>2039</v>
      </c>
      <c r="J12" s="196">
        <v>1324</v>
      </c>
      <c r="K12" s="196">
        <v>144</v>
      </c>
      <c r="L12" s="196">
        <v>174</v>
      </c>
      <c r="M12" s="196">
        <v>212</v>
      </c>
      <c r="N12" s="196">
        <v>255</v>
      </c>
      <c r="O12" s="228">
        <f t="shared" si="1"/>
        <v>785</v>
      </c>
      <c r="P12" s="227"/>
    </row>
    <row r="13" spans="1:16" ht="15.75" x14ac:dyDescent="0.25">
      <c r="A13" s="200">
        <v>9</v>
      </c>
      <c r="B13" s="232" t="s">
        <v>42</v>
      </c>
      <c r="C13" s="228">
        <v>6609</v>
      </c>
      <c r="D13" s="231">
        <v>566</v>
      </c>
      <c r="E13" s="231">
        <v>2357</v>
      </c>
      <c r="F13" s="231">
        <v>3458</v>
      </c>
      <c r="G13" s="231">
        <v>228</v>
      </c>
      <c r="H13" s="228">
        <f t="shared" si="0"/>
        <v>6381</v>
      </c>
      <c r="I13" s="231">
        <v>4004</v>
      </c>
      <c r="J13" s="231">
        <v>2377</v>
      </c>
      <c r="K13" s="231">
        <v>203</v>
      </c>
      <c r="L13" s="231">
        <v>303</v>
      </c>
      <c r="M13" s="231">
        <v>339</v>
      </c>
      <c r="N13" s="231">
        <v>439</v>
      </c>
      <c r="O13" s="228">
        <f t="shared" si="1"/>
        <v>1284</v>
      </c>
      <c r="P13" s="227"/>
    </row>
    <row r="14" spans="1:16" ht="15.75" x14ac:dyDescent="0.25">
      <c r="A14" s="196">
        <v>10</v>
      </c>
      <c r="B14" s="230" t="s">
        <v>41</v>
      </c>
      <c r="C14" s="228">
        <v>2285</v>
      </c>
      <c r="D14" s="196">
        <v>189</v>
      </c>
      <c r="E14" s="196">
        <v>903</v>
      </c>
      <c r="F14" s="196">
        <v>1112</v>
      </c>
      <c r="G14" s="196">
        <v>81</v>
      </c>
      <c r="H14" s="228">
        <f t="shared" si="0"/>
        <v>2204</v>
      </c>
      <c r="I14" s="196">
        <v>1313</v>
      </c>
      <c r="J14" s="196">
        <v>891</v>
      </c>
      <c r="K14" s="196">
        <v>93</v>
      </c>
      <c r="L14" s="196">
        <v>120</v>
      </c>
      <c r="M14" s="196">
        <v>172</v>
      </c>
      <c r="N14" s="196">
        <v>170</v>
      </c>
      <c r="O14" s="228">
        <f t="shared" si="1"/>
        <v>555</v>
      </c>
      <c r="P14" s="227"/>
    </row>
    <row r="15" spans="1:16" ht="15.75" x14ac:dyDescent="0.25">
      <c r="A15" s="200">
        <v>11</v>
      </c>
      <c r="B15" s="232" t="s">
        <v>40</v>
      </c>
      <c r="C15" s="228">
        <v>4229</v>
      </c>
      <c r="D15" s="231">
        <v>328</v>
      </c>
      <c r="E15" s="231">
        <v>1944</v>
      </c>
      <c r="F15" s="231">
        <v>1788</v>
      </c>
      <c r="G15" s="231">
        <v>169</v>
      </c>
      <c r="H15" s="228">
        <f t="shared" si="0"/>
        <v>4060</v>
      </c>
      <c r="I15" s="231">
        <v>2507</v>
      </c>
      <c r="J15" s="231">
        <v>1553</v>
      </c>
      <c r="K15" s="231">
        <v>146</v>
      </c>
      <c r="L15" s="231">
        <v>165</v>
      </c>
      <c r="M15" s="231">
        <v>291</v>
      </c>
      <c r="N15" s="231">
        <v>295</v>
      </c>
      <c r="O15" s="228">
        <f t="shared" si="1"/>
        <v>897</v>
      </c>
      <c r="P15" s="227"/>
    </row>
    <row r="16" spans="1:16" ht="15.75" x14ac:dyDescent="0.25">
      <c r="A16" s="196">
        <v>12</v>
      </c>
      <c r="B16" s="230" t="s">
        <v>39</v>
      </c>
      <c r="C16" s="228">
        <v>5636</v>
      </c>
      <c r="D16" s="196">
        <v>510</v>
      </c>
      <c r="E16" s="196">
        <v>2304</v>
      </c>
      <c r="F16" s="196">
        <v>2639</v>
      </c>
      <c r="G16" s="196">
        <v>183</v>
      </c>
      <c r="H16" s="228">
        <f t="shared" si="0"/>
        <v>5453</v>
      </c>
      <c r="I16" s="196">
        <v>3339</v>
      </c>
      <c r="J16" s="196">
        <v>2114</v>
      </c>
      <c r="K16" s="196">
        <v>191</v>
      </c>
      <c r="L16" s="196">
        <v>235</v>
      </c>
      <c r="M16" s="196">
        <v>321</v>
      </c>
      <c r="N16" s="196">
        <v>391</v>
      </c>
      <c r="O16" s="228">
        <f t="shared" si="1"/>
        <v>1138</v>
      </c>
      <c r="P16" s="227"/>
    </row>
    <row r="17" spans="1:16" ht="15.75" x14ac:dyDescent="0.25">
      <c r="A17" s="200">
        <v>13</v>
      </c>
      <c r="B17" s="232" t="s">
        <v>38</v>
      </c>
      <c r="C17" s="228">
        <v>2751</v>
      </c>
      <c r="D17" s="231">
        <v>276</v>
      </c>
      <c r="E17" s="231">
        <v>1038</v>
      </c>
      <c r="F17" s="231">
        <v>1316</v>
      </c>
      <c r="G17" s="231">
        <v>121</v>
      </c>
      <c r="H17" s="228">
        <f t="shared" si="0"/>
        <v>2630</v>
      </c>
      <c r="I17" s="231">
        <v>1504</v>
      </c>
      <c r="J17" s="231">
        <v>1126</v>
      </c>
      <c r="K17" s="231">
        <v>140</v>
      </c>
      <c r="L17" s="231">
        <v>135</v>
      </c>
      <c r="M17" s="231">
        <v>214</v>
      </c>
      <c r="N17" s="231">
        <v>216</v>
      </c>
      <c r="O17" s="228">
        <f t="shared" si="1"/>
        <v>705</v>
      </c>
      <c r="P17" s="227"/>
    </row>
    <row r="18" spans="1:16" ht="15.75" x14ac:dyDescent="0.25">
      <c r="A18" s="196">
        <v>14</v>
      </c>
      <c r="B18" s="230" t="s">
        <v>37</v>
      </c>
      <c r="C18" s="228">
        <v>4495</v>
      </c>
      <c r="D18" s="196">
        <v>315</v>
      </c>
      <c r="E18" s="196">
        <v>1905</v>
      </c>
      <c r="F18" s="196">
        <v>2116</v>
      </c>
      <c r="G18" s="196">
        <v>159</v>
      </c>
      <c r="H18" s="228">
        <f t="shared" si="0"/>
        <v>4336</v>
      </c>
      <c r="I18" s="196">
        <v>2651</v>
      </c>
      <c r="J18" s="196">
        <v>1685</v>
      </c>
      <c r="K18" s="196">
        <v>136</v>
      </c>
      <c r="L18" s="196">
        <v>212</v>
      </c>
      <c r="M18" s="196">
        <v>253</v>
      </c>
      <c r="N18" s="196">
        <v>327</v>
      </c>
      <c r="O18" s="228">
        <f t="shared" si="1"/>
        <v>928</v>
      </c>
      <c r="P18" s="227"/>
    </row>
    <row r="19" spans="1:16" ht="15.75" x14ac:dyDescent="0.25">
      <c r="A19" s="200">
        <v>15</v>
      </c>
      <c r="B19" s="232" t="s">
        <v>36</v>
      </c>
      <c r="C19" s="228">
        <v>4080</v>
      </c>
      <c r="D19" s="231">
        <v>371</v>
      </c>
      <c r="E19" s="231">
        <v>1882</v>
      </c>
      <c r="F19" s="231">
        <v>1681</v>
      </c>
      <c r="G19" s="231">
        <v>146</v>
      </c>
      <c r="H19" s="228">
        <f t="shared" si="0"/>
        <v>3934</v>
      </c>
      <c r="I19" s="231">
        <v>2457</v>
      </c>
      <c r="J19" s="231">
        <v>1477</v>
      </c>
      <c r="K19" s="231">
        <v>176</v>
      </c>
      <c r="L19" s="231">
        <v>221</v>
      </c>
      <c r="M19" s="231">
        <v>280</v>
      </c>
      <c r="N19" s="231">
        <v>309</v>
      </c>
      <c r="O19" s="228">
        <f t="shared" si="1"/>
        <v>986</v>
      </c>
      <c r="P19" s="227"/>
    </row>
    <row r="20" spans="1:16" ht="15.75" x14ac:dyDescent="0.25">
      <c r="A20" s="196">
        <v>16</v>
      </c>
      <c r="B20" s="230" t="s">
        <v>35</v>
      </c>
      <c r="C20" s="228">
        <v>3144</v>
      </c>
      <c r="D20" s="196">
        <v>372</v>
      </c>
      <c r="E20" s="196">
        <v>1356</v>
      </c>
      <c r="F20" s="196">
        <v>1227</v>
      </c>
      <c r="G20" s="196">
        <v>189</v>
      </c>
      <c r="H20" s="228">
        <f t="shared" si="0"/>
        <v>2955</v>
      </c>
      <c r="I20" s="196">
        <v>1778</v>
      </c>
      <c r="J20" s="196">
        <v>1177</v>
      </c>
      <c r="K20" s="196">
        <v>85</v>
      </c>
      <c r="L20" s="196">
        <v>127</v>
      </c>
      <c r="M20" s="196">
        <v>206</v>
      </c>
      <c r="N20" s="196">
        <v>179</v>
      </c>
      <c r="O20" s="228">
        <f t="shared" si="1"/>
        <v>597</v>
      </c>
      <c r="P20" s="227"/>
    </row>
    <row r="21" spans="1:16" ht="15.75" x14ac:dyDescent="0.25">
      <c r="A21" s="200">
        <v>17</v>
      </c>
      <c r="B21" s="232" t="s">
        <v>34</v>
      </c>
      <c r="C21" s="228">
        <v>4929</v>
      </c>
      <c r="D21" s="231">
        <v>619</v>
      </c>
      <c r="E21" s="231">
        <v>2043</v>
      </c>
      <c r="F21" s="231">
        <v>2025</v>
      </c>
      <c r="G21" s="231">
        <v>242</v>
      </c>
      <c r="H21" s="228">
        <f t="shared" si="0"/>
        <v>4687</v>
      </c>
      <c r="I21" s="231">
        <v>2548</v>
      </c>
      <c r="J21" s="231">
        <v>2139</v>
      </c>
      <c r="K21" s="231">
        <v>213</v>
      </c>
      <c r="L21" s="231">
        <v>214</v>
      </c>
      <c r="M21" s="231">
        <v>370</v>
      </c>
      <c r="N21" s="231">
        <v>393</v>
      </c>
      <c r="O21" s="228">
        <f t="shared" si="1"/>
        <v>1190</v>
      </c>
      <c r="P21" s="227"/>
    </row>
    <row r="22" spans="1:16" ht="15.75" x14ac:dyDescent="0.25">
      <c r="A22" s="196">
        <v>18</v>
      </c>
      <c r="B22" s="230" t="s">
        <v>33</v>
      </c>
      <c r="C22" s="228">
        <v>7786</v>
      </c>
      <c r="D22" s="196">
        <v>648</v>
      </c>
      <c r="E22" s="196">
        <v>3503</v>
      </c>
      <c r="F22" s="196">
        <v>3353</v>
      </c>
      <c r="G22" s="196">
        <v>282</v>
      </c>
      <c r="H22" s="228">
        <f t="shared" si="0"/>
        <v>7504</v>
      </c>
      <c r="I22" s="196">
        <v>4717</v>
      </c>
      <c r="J22" s="196">
        <v>2787</v>
      </c>
      <c r="K22" s="196">
        <v>274</v>
      </c>
      <c r="L22" s="196">
        <v>340</v>
      </c>
      <c r="M22" s="196">
        <v>433</v>
      </c>
      <c r="N22" s="196">
        <v>567</v>
      </c>
      <c r="O22" s="228">
        <f t="shared" si="1"/>
        <v>1614</v>
      </c>
      <c r="P22" s="227"/>
    </row>
    <row r="23" spans="1:16" ht="15.75" x14ac:dyDescent="0.25">
      <c r="A23" s="515" t="s">
        <v>32</v>
      </c>
      <c r="B23" s="515"/>
      <c r="C23" s="229">
        <f>SUM(D23:G23)</f>
        <v>119788</v>
      </c>
      <c r="D23" s="229">
        <f>SUM(D5:D22)</f>
        <v>9761</v>
      </c>
      <c r="E23" s="229">
        <f>SUM(E5:E22)</f>
        <v>53871</v>
      </c>
      <c r="F23" s="229">
        <f>SUM(F5:F22)</f>
        <v>51736</v>
      </c>
      <c r="G23" s="229">
        <f>SUM(G5:G22)</f>
        <v>4420</v>
      </c>
      <c r="H23" s="228">
        <f t="shared" si="0"/>
        <v>115368</v>
      </c>
      <c r="I23" s="229">
        <f t="shared" ref="I23:O23" si="2">SUM(I5:I22)</f>
        <v>71284</v>
      </c>
      <c r="J23" s="229">
        <f t="shared" si="2"/>
        <v>44084</v>
      </c>
      <c r="K23" s="229">
        <f t="shared" si="2"/>
        <v>4122</v>
      </c>
      <c r="L23" s="229">
        <f t="shared" si="2"/>
        <v>5535</v>
      </c>
      <c r="M23" s="229">
        <f t="shared" si="2"/>
        <v>7286</v>
      </c>
      <c r="N23" s="229">
        <f t="shared" si="2"/>
        <v>8243</v>
      </c>
      <c r="O23" s="228">
        <f t="shared" si="2"/>
        <v>25186</v>
      </c>
      <c r="P23" s="227"/>
    </row>
    <row r="24" spans="1:16" x14ac:dyDescent="0.2">
      <c r="B24" s="514"/>
      <c r="C24" s="514"/>
      <c r="D24" s="514"/>
      <c r="E24" s="514"/>
      <c r="F24" s="514"/>
      <c r="G24" s="514"/>
      <c r="H24" s="514"/>
      <c r="I24" s="222"/>
      <c r="J24" s="222"/>
      <c r="O24" s="226"/>
    </row>
    <row r="25" spans="1:16" x14ac:dyDescent="0.2">
      <c r="B25" s="222"/>
      <c r="C25" s="224"/>
      <c r="D25" s="224"/>
      <c r="E25" s="224"/>
      <c r="F25" s="224"/>
      <c r="G25" s="224"/>
      <c r="H25" s="225"/>
      <c r="I25" s="224"/>
      <c r="J25" s="224"/>
      <c r="K25" s="224"/>
      <c r="L25" s="224"/>
      <c r="M25" s="224"/>
      <c r="N25" s="224"/>
    </row>
    <row r="26" spans="1:16" x14ac:dyDescent="0.2">
      <c r="B26" s="222"/>
      <c r="C26" s="222"/>
      <c r="D26" s="222"/>
      <c r="E26" s="222"/>
      <c r="F26" s="222"/>
      <c r="G26" s="222"/>
      <c r="H26" s="223"/>
      <c r="I26" s="222"/>
      <c r="J26" s="222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1" sqref="C21"/>
    </sheetView>
  </sheetViews>
  <sheetFormatPr defaultRowHeight="15" x14ac:dyDescent="0.25"/>
  <cols>
    <col min="1" max="1" width="9" style="208" customWidth="1"/>
    <col min="2" max="2" width="28" style="208" customWidth="1"/>
    <col min="3" max="3" width="17.85546875" style="208" customWidth="1"/>
    <col min="4" max="4" width="12.5703125" style="208" customWidth="1"/>
    <col min="5" max="5" width="19.85546875" style="208" customWidth="1"/>
    <col min="6" max="6" width="15.5703125" style="208" customWidth="1"/>
    <col min="7" max="7" width="14.28515625" style="208" customWidth="1"/>
    <col min="8" max="8" width="15.28515625" style="208" customWidth="1"/>
    <col min="9" max="9" width="15.5703125" style="208" customWidth="1"/>
    <col min="10" max="10" width="13.42578125" style="208" bestFit="1" customWidth="1"/>
    <col min="11" max="11" width="20" style="208" bestFit="1" customWidth="1"/>
    <col min="12" max="12" width="15.7109375" style="208" bestFit="1" customWidth="1"/>
    <col min="13" max="16384" width="9.140625" style="208"/>
  </cols>
  <sheetData>
    <row r="1" spans="1:12" ht="18.75" customHeight="1" x14ac:dyDescent="0.25">
      <c r="A1" s="519" t="s">
        <v>233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15.75" x14ac:dyDescent="0.25">
      <c r="A2" s="473" t="s">
        <v>72</v>
      </c>
      <c r="B2" s="473" t="s">
        <v>52</v>
      </c>
      <c r="C2" s="522" t="s">
        <v>232</v>
      </c>
      <c r="D2" s="473"/>
      <c r="E2" s="473"/>
      <c r="F2" s="473"/>
      <c r="G2" s="473"/>
      <c r="H2" s="473"/>
      <c r="I2" s="523"/>
      <c r="J2" s="524" t="s">
        <v>231</v>
      </c>
      <c r="K2" s="473"/>
      <c r="L2" s="473"/>
    </row>
    <row r="3" spans="1:12" ht="110.25" x14ac:dyDescent="0.25">
      <c r="A3" s="473"/>
      <c r="B3" s="473"/>
      <c r="C3" s="251" t="s">
        <v>230</v>
      </c>
      <c r="D3" s="251" t="s">
        <v>229</v>
      </c>
      <c r="E3" s="251" t="s">
        <v>228</v>
      </c>
      <c r="F3" s="251" t="s">
        <v>227</v>
      </c>
      <c r="G3" s="251" t="s">
        <v>226</v>
      </c>
      <c r="H3" s="251" t="s">
        <v>225</v>
      </c>
      <c r="I3" s="253" t="s">
        <v>224</v>
      </c>
      <c r="J3" s="252" t="s">
        <v>223</v>
      </c>
      <c r="K3" s="251" t="s">
        <v>222</v>
      </c>
      <c r="L3" s="251" t="s">
        <v>221</v>
      </c>
    </row>
    <row r="4" spans="1:12" s="236" customFormat="1" ht="15.75" x14ac:dyDescent="0.25">
      <c r="A4" s="250" t="s">
        <v>20</v>
      </c>
      <c r="B4" s="136" t="s">
        <v>129</v>
      </c>
      <c r="C4" s="244">
        <v>17</v>
      </c>
      <c r="D4" s="247">
        <v>0</v>
      </c>
      <c r="E4" s="244">
        <v>1</v>
      </c>
      <c r="F4" s="244">
        <v>2</v>
      </c>
      <c r="G4" s="244">
        <v>1390</v>
      </c>
      <c r="H4" s="244">
        <v>1290</v>
      </c>
      <c r="I4" s="246">
        <v>9</v>
      </c>
      <c r="J4" s="245">
        <v>0</v>
      </c>
      <c r="K4" s="244">
        <v>30</v>
      </c>
      <c r="L4" s="133">
        <v>2</v>
      </c>
    </row>
    <row r="5" spans="1:12" s="236" customFormat="1" ht="15.75" x14ac:dyDescent="0.25">
      <c r="A5" s="243" t="s">
        <v>18</v>
      </c>
      <c r="B5" s="131" t="s">
        <v>128</v>
      </c>
      <c r="C5" s="240">
        <v>16</v>
      </c>
      <c r="D5" s="243">
        <v>0</v>
      </c>
      <c r="E5" s="248">
        <v>2</v>
      </c>
      <c r="F5" s="240">
        <v>3</v>
      </c>
      <c r="G5" s="240">
        <v>669</v>
      </c>
      <c r="H5" s="240">
        <v>379</v>
      </c>
      <c r="I5" s="242">
        <v>4</v>
      </c>
      <c r="J5" s="241">
        <v>1</v>
      </c>
      <c r="K5" s="240">
        <v>51</v>
      </c>
      <c r="L5" s="240">
        <v>37</v>
      </c>
    </row>
    <row r="6" spans="1:12" s="236" customFormat="1" ht="15.75" x14ac:dyDescent="0.25">
      <c r="A6" s="247" t="s">
        <v>16</v>
      </c>
      <c r="B6" s="136" t="s">
        <v>127</v>
      </c>
      <c r="C6" s="244">
        <v>39</v>
      </c>
      <c r="D6" s="244">
        <v>1</v>
      </c>
      <c r="E6" s="249">
        <v>6</v>
      </c>
      <c r="F6" s="244">
        <v>1</v>
      </c>
      <c r="G6" s="244">
        <v>1825</v>
      </c>
      <c r="H6" s="244">
        <v>1241</v>
      </c>
      <c r="I6" s="246">
        <v>25</v>
      </c>
      <c r="J6" s="245">
        <v>1</v>
      </c>
      <c r="K6" s="244">
        <v>66</v>
      </c>
      <c r="L6" s="244">
        <v>2</v>
      </c>
    </row>
    <row r="7" spans="1:12" s="236" customFormat="1" ht="15.75" x14ac:dyDescent="0.25">
      <c r="A7" s="243" t="s">
        <v>14</v>
      </c>
      <c r="B7" s="131" t="s">
        <v>126</v>
      </c>
      <c r="C7" s="240">
        <v>23</v>
      </c>
      <c r="D7" s="240">
        <v>4</v>
      </c>
      <c r="E7" s="248">
        <v>14</v>
      </c>
      <c r="F7" s="240">
        <v>10</v>
      </c>
      <c r="G7" s="240">
        <v>3938</v>
      </c>
      <c r="H7" s="240">
        <v>2131</v>
      </c>
      <c r="I7" s="242">
        <v>42</v>
      </c>
      <c r="J7" s="241">
        <v>2</v>
      </c>
      <c r="K7" s="240">
        <v>166</v>
      </c>
      <c r="L7" s="240">
        <v>3</v>
      </c>
    </row>
    <row r="8" spans="1:12" s="236" customFormat="1" ht="15.75" x14ac:dyDescent="0.25">
      <c r="A8" s="247" t="s">
        <v>12</v>
      </c>
      <c r="B8" s="136" t="s">
        <v>125</v>
      </c>
      <c r="C8" s="244">
        <v>24</v>
      </c>
      <c r="D8" s="244">
        <v>1</v>
      </c>
      <c r="E8" s="244">
        <v>6</v>
      </c>
      <c r="F8" s="244">
        <v>2</v>
      </c>
      <c r="G8" s="244">
        <v>3658</v>
      </c>
      <c r="H8" s="244">
        <v>2058</v>
      </c>
      <c r="I8" s="246">
        <v>24</v>
      </c>
      <c r="J8" s="245">
        <v>1</v>
      </c>
      <c r="K8" s="244">
        <v>84</v>
      </c>
      <c r="L8" s="244">
        <v>1</v>
      </c>
    </row>
    <row r="9" spans="1:12" s="236" customFormat="1" ht="15.75" x14ac:dyDescent="0.25">
      <c r="A9" s="243" t="s">
        <v>10</v>
      </c>
      <c r="B9" s="131" t="s">
        <v>124</v>
      </c>
      <c r="C9" s="240">
        <v>58</v>
      </c>
      <c r="D9" s="240">
        <v>1</v>
      </c>
      <c r="E9" s="240">
        <v>10</v>
      </c>
      <c r="F9" s="240">
        <v>5</v>
      </c>
      <c r="G9" s="240">
        <v>4564</v>
      </c>
      <c r="H9" s="240">
        <v>1690</v>
      </c>
      <c r="I9" s="242">
        <v>19</v>
      </c>
      <c r="J9" s="241">
        <v>3</v>
      </c>
      <c r="K9" s="240">
        <v>133</v>
      </c>
      <c r="L9" s="240">
        <v>54</v>
      </c>
    </row>
    <row r="10" spans="1:12" s="236" customFormat="1" ht="15.75" x14ac:dyDescent="0.25">
      <c r="A10" s="247" t="s">
        <v>8</v>
      </c>
      <c r="B10" s="136" t="s">
        <v>123</v>
      </c>
      <c r="C10" s="244">
        <v>24</v>
      </c>
      <c r="D10" s="247">
        <v>0</v>
      </c>
      <c r="E10" s="244">
        <v>4</v>
      </c>
      <c r="F10" s="244">
        <v>0</v>
      </c>
      <c r="G10" s="244">
        <v>2024</v>
      </c>
      <c r="H10" s="244">
        <v>1417</v>
      </c>
      <c r="I10" s="246">
        <v>20</v>
      </c>
      <c r="J10" s="245">
        <v>1</v>
      </c>
      <c r="K10" s="244">
        <v>61</v>
      </c>
      <c r="L10" s="244">
        <v>3</v>
      </c>
    </row>
    <row r="11" spans="1:12" s="236" customFormat="1" ht="15.75" x14ac:dyDescent="0.25">
      <c r="A11" s="243" t="s">
        <v>6</v>
      </c>
      <c r="B11" s="131" t="s">
        <v>122</v>
      </c>
      <c r="C11" s="240">
        <v>11</v>
      </c>
      <c r="D11" s="243">
        <v>0</v>
      </c>
      <c r="E11" s="240">
        <v>5</v>
      </c>
      <c r="F11" s="240">
        <v>0</v>
      </c>
      <c r="G11" s="240">
        <v>2528</v>
      </c>
      <c r="H11" s="240">
        <v>2044</v>
      </c>
      <c r="I11" s="242">
        <v>29</v>
      </c>
      <c r="J11" s="241">
        <v>0</v>
      </c>
      <c r="K11" s="240">
        <v>59</v>
      </c>
      <c r="L11" s="240">
        <v>0</v>
      </c>
    </row>
    <row r="12" spans="1:12" s="236" customFormat="1" ht="15.75" x14ac:dyDescent="0.25">
      <c r="A12" s="247" t="s">
        <v>4</v>
      </c>
      <c r="B12" s="136" t="s">
        <v>121</v>
      </c>
      <c r="C12" s="244">
        <v>19</v>
      </c>
      <c r="D12" s="247">
        <v>1</v>
      </c>
      <c r="E12" s="244">
        <v>3</v>
      </c>
      <c r="F12" s="244">
        <v>2</v>
      </c>
      <c r="G12" s="244">
        <v>1904</v>
      </c>
      <c r="H12" s="244">
        <v>1247</v>
      </c>
      <c r="I12" s="246">
        <v>9</v>
      </c>
      <c r="J12" s="245">
        <v>1</v>
      </c>
      <c r="K12" s="244">
        <v>68</v>
      </c>
      <c r="L12" s="244">
        <v>5</v>
      </c>
    </row>
    <row r="13" spans="1:12" s="236" customFormat="1" ht="15.75" x14ac:dyDescent="0.25">
      <c r="A13" s="243" t="s">
        <v>2</v>
      </c>
      <c r="B13" s="131" t="s">
        <v>120</v>
      </c>
      <c r="C13" s="240">
        <v>5</v>
      </c>
      <c r="D13" s="240">
        <v>1</v>
      </c>
      <c r="E13" s="240">
        <v>0</v>
      </c>
      <c r="F13" s="248">
        <v>0</v>
      </c>
      <c r="G13" s="240">
        <v>582</v>
      </c>
      <c r="H13" s="240">
        <v>345</v>
      </c>
      <c r="I13" s="242">
        <v>7</v>
      </c>
      <c r="J13" s="241">
        <v>2</v>
      </c>
      <c r="K13" s="240">
        <v>35</v>
      </c>
      <c r="L13" s="240">
        <v>9</v>
      </c>
    </row>
    <row r="14" spans="1:12" s="236" customFormat="1" ht="15.75" x14ac:dyDescent="0.25">
      <c r="A14" s="247" t="s">
        <v>0</v>
      </c>
      <c r="B14" s="136" t="s">
        <v>119</v>
      </c>
      <c r="C14" s="244">
        <v>8</v>
      </c>
      <c r="D14" s="247">
        <v>0</v>
      </c>
      <c r="E14" s="244">
        <v>4</v>
      </c>
      <c r="F14" s="244">
        <v>3</v>
      </c>
      <c r="G14" s="244">
        <v>1022</v>
      </c>
      <c r="H14" s="244">
        <v>578</v>
      </c>
      <c r="I14" s="246">
        <v>5</v>
      </c>
      <c r="J14" s="245">
        <v>0</v>
      </c>
      <c r="K14" s="244">
        <v>69</v>
      </c>
      <c r="L14" s="244">
        <v>0</v>
      </c>
    </row>
    <row r="15" spans="1:12" s="236" customFormat="1" ht="15.75" x14ac:dyDescent="0.25">
      <c r="A15" s="243" t="s">
        <v>118</v>
      </c>
      <c r="B15" s="131" t="s">
        <v>117</v>
      </c>
      <c r="C15" s="240">
        <v>52</v>
      </c>
      <c r="D15" s="240">
        <v>2</v>
      </c>
      <c r="E15" s="240">
        <v>1</v>
      </c>
      <c r="F15" s="240">
        <v>1</v>
      </c>
      <c r="G15" s="240">
        <v>1574</v>
      </c>
      <c r="H15" s="240">
        <v>935</v>
      </c>
      <c r="I15" s="242">
        <v>19</v>
      </c>
      <c r="J15" s="241">
        <v>0</v>
      </c>
      <c r="K15" s="240">
        <v>55</v>
      </c>
      <c r="L15" s="240">
        <v>11</v>
      </c>
    </row>
    <row r="16" spans="1:12" s="236" customFormat="1" ht="15.75" x14ac:dyDescent="0.25">
      <c r="A16" s="247" t="s">
        <v>116</v>
      </c>
      <c r="B16" s="136" t="s">
        <v>115</v>
      </c>
      <c r="C16" s="244">
        <v>17</v>
      </c>
      <c r="D16" s="247">
        <v>0</v>
      </c>
      <c r="E16" s="244">
        <v>2</v>
      </c>
      <c r="F16" s="244">
        <v>3</v>
      </c>
      <c r="G16" s="244">
        <v>949</v>
      </c>
      <c r="H16" s="244">
        <v>648</v>
      </c>
      <c r="I16" s="246">
        <v>14</v>
      </c>
      <c r="J16" s="245">
        <v>0</v>
      </c>
      <c r="K16" s="244">
        <v>59</v>
      </c>
      <c r="L16" s="244">
        <v>3</v>
      </c>
    </row>
    <row r="17" spans="1:13" s="236" customFormat="1" ht="15.75" x14ac:dyDescent="0.25">
      <c r="A17" s="243" t="s">
        <v>114</v>
      </c>
      <c r="B17" s="131" t="s">
        <v>113</v>
      </c>
      <c r="C17" s="240">
        <v>3</v>
      </c>
      <c r="D17" s="240">
        <v>1</v>
      </c>
      <c r="E17" s="240">
        <v>7</v>
      </c>
      <c r="F17" s="240">
        <v>3</v>
      </c>
      <c r="G17" s="240">
        <v>1292</v>
      </c>
      <c r="H17" s="240">
        <v>804</v>
      </c>
      <c r="I17" s="242">
        <v>12</v>
      </c>
      <c r="J17" s="241">
        <v>0</v>
      </c>
      <c r="K17" s="240">
        <v>56</v>
      </c>
      <c r="L17" s="240">
        <v>6</v>
      </c>
    </row>
    <row r="18" spans="1:13" s="236" customFormat="1" ht="15.75" x14ac:dyDescent="0.25">
      <c r="A18" s="247" t="s">
        <v>112</v>
      </c>
      <c r="B18" s="136" t="s">
        <v>111</v>
      </c>
      <c r="C18" s="244">
        <v>24</v>
      </c>
      <c r="D18" s="247">
        <v>1</v>
      </c>
      <c r="E18" s="244">
        <v>3</v>
      </c>
      <c r="F18" s="244">
        <v>1</v>
      </c>
      <c r="G18" s="244">
        <v>1291</v>
      </c>
      <c r="H18" s="244">
        <v>879</v>
      </c>
      <c r="I18" s="246">
        <v>24</v>
      </c>
      <c r="J18" s="245">
        <v>3</v>
      </c>
      <c r="K18" s="244">
        <v>60</v>
      </c>
      <c r="L18" s="244">
        <v>3</v>
      </c>
    </row>
    <row r="19" spans="1:13" s="236" customFormat="1" ht="15.75" x14ac:dyDescent="0.25">
      <c r="A19" s="243" t="s">
        <v>110</v>
      </c>
      <c r="B19" s="131" t="s">
        <v>109</v>
      </c>
      <c r="C19" s="240">
        <v>12</v>
      </c>
      <c r="D19" s="243">
        <v>0</v>
      </c>
      <c r="E19" s="240">
        <v>1</v>
      </c>
      <c r="F19" s="240">
        <v>3</v>
      </c>
      <c r="G19" s="240">
        <v>2206</v>
      </c>
      <c r="H19" s="240">
        <v>1347</v>
      </c>
      <c r="I19" s="242">
        <v>12</v>
      </c>
      <c r="J19" s="241">
        <v>0</v>
      </c>
      <c r="K19" s="240">
        <v>58</v>
      </c>
      <c r="L19" s="240">
        <v>4</v>
      </c>
    </row>
    <row r="20" spans="1:13" s="236" customFormat="1" ht="15.75" x14ac:dyDescent="0.25">
      <c r="A20" s="247" t="s">
        <v>108</v>
      </c>
      <c r="B20" s="136" t="s">
        <v>107</v>
      </c>
      <c r="C20" s="244">
        <v>28</v>
      </c>
      <c r="D20" s="244">
        <v>3</v>
      </c>
      <c r="E20" s="244">
        <v>7</v>
      </c>
      <c r="F20" s="244">
        <v>2</v>
      </c>
      <c r="G20" s="244">
        <v>2333</v>
      </c>
      <c r="H20" s="244">
        <v>1625</v>
      </c>
      <c r="I20" s="246">
        <v>14</v>
      </c>
      <c r="J20" s="245">
        <v>2</v>
      </c>
      <c r="K20" s="244">
        <v>50</v>
      </c>
      <c r="L20" s="244">
        <v>3</v>
      </c>
    </row>
    <row r="21" spans="1:13" s="236" customFormat="1" ht="15.75" x14ac:dyDescent="0.25">
      <c r="A21" s="243" t="s">
        <v>106</v>
      </c>
      <c r="B21" s="131" t="s">
        <v>105</v>
      </c>
      <c r="C21" s="240">
        <v>34</v>
      </c>
      <c r="D21" s="243">
        <v>0</v>
      </c>
      <c r="E21" s="240">
        <v>15</v>
      </c>
      <c r="F21" s="240">
        <v>2</v>
      </c>
      <c r="G21" s="240">
        <v>1865</v>
      </c>
      <c r="H21" s="240">
        <v>999</v>
      </c>
      <c r="I21" s="242">
        <v>5</v>
      </c>
      <c r="J21" s="241">
        <v>2</v>
      </c>
      <c r="K21" s="240">
        <v>85</v>
      </c>
      <c r="L21" s="240">
        <v>7</v>
      </c>
    </row>
    <row r="22" spans="1:13" s="236" customFormat="1" ht="15.75" x14ac:dyDescent="0.25">
      <c r="A22" s="520" t="s">
        <v>104</v>
      </c>
      <c r="B22" s="521"/>
      <c r="C22" s="237">
        <f t="shared" ref="C22:L22" si="0">SUM(C4:C21)</f>
        <v>414</v>
      </c>
      <c r="D22" s="237">
        <f t="shared" si="0"/>
        <v>16</v>
      </c>
      <c r="E22" s="237">
        <f t="shared" si="0"/>
        <v>91</v>
      </c>
      <c r="F22" s="237">
        <f t="shared" si="0"/>
        <v>43</v>
      </c>
      <c r="G22" s="237">
        <f t="shared" si="0"/>
        <v>35614</v>
      </c>
      <c r="H22" s="237">
        <f t="shared" si="0"/>
        <v>21657</v>
      </c>
      <c r="I22" s="239">
        <f t="shared" si="0"/>
        <v>293</v>
      </c>
      <c r="J22" s="238">
        <f t="shared" si="0"/>
        <v>19</v>
      </c>
      <c r="K22" s="237">
        <f t="shared" si="0"/>
        <v>1245</v>
      </c>
      <c r="L22" s="237">
        <f t="shared" si="0"/>
        <v>153</v>
      </c>
    </row>
    <row r="23" spans="1:13" s="209" customFormat="1" ht="14.25" customHeight="1" x14ac:dyDescent="0.25"/>
    <row r="24" spans="1:13" x14ac:dyDescent="0.25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8" tint="-0.249977111117893"/>
    <pageSetUpPr fitToPage="1"/>
  </sheetPr>
  <dimension ref="A1:N25"/>
  <sheetViews>
    <sheetView zoomScaleNormal="100" workbookViewId="0">
      <selection activeCell="B14" sqref="B14"/>
    </sheetView>
  </sheetViews>
  <sheetFormatPr defaultColWidth="8.7109375" defaultRowHeight="12.75" x14ac:dyDescent="0.25"/>
  <cols>
    <col min="1" max="1" width="4.7109375" style="255" customWidth="1"/>
    <col min="2" max="2" width="33.5703125" style="255" customWidth="1"/>
    <col min="3" max="3" width="12.5703125" style="254" customWidth="1"/>
    <col min="4" max="4" width="12" style="254" customWidth="1"/>
    <col min="5" max="5" width="18.140625" style="254" customWidth="1"/>
    <col min="6" max="6" width="12" style="254" customWidth="1"/>
    <col min="7" max="7" width="13.5703125" style="254" customWidth="1"/>
    <col min="8" max="8" width="16.140625" style="254" customWidth="1"/>
    <col min="9" max="9" width="15.140625" style="254" customWidth="1"/>
    <col min="10" max="10" width="15.42578125" style="254" customWidth="1"/>
    <col min="11" max="11" width="15.7109375" style="254" customWidth="1"/>
    <col min="12" max="12" width="16.140625" style="254" customWidth="1"/>
    <col min="13" max="14" width="15.5703125" style="254" customWidth="1"/>
    <col min="15" max="16384" width="8.7109375" style="254"/>
  </cols>
  <sheetData>
    <row r="1" spans="1:14" s="255" customFormat="1" x14ac:dyDescent="0.25">
      <c r="A1" s="528" t="s">
        <v>250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14" s="255" customFormat="1" ht="27.75" customHeight="1" x14ac:dyDescent="0.25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4" s="275" customFormat="1" ht="15.75" x14ac:dyDescent="0.25">
      <c r="A3" s="530" t="s">
        <v>72</v>
      </c>
      <c r="B3" s="535" t="s">
        <v>52</v>
      </c>
      <c r="C3" s="537" t="s">
        <v>249</v>
      </c>
      <c r="D3" s="537"/>
      <c r="E3" s="537"/>
      <c r="F3" s="537"/>
      <c r="G3" s="537"/>
      <c r="H3" s="532" t="s">
        <v>248</v>
      </c>
      <c r="I3" s="530" t="s">
        <v>247</v>
      </c>
      <c r="J3" s="530" t="s">
        <v>246</v>
      </c>
      <c r="K3" s="530" t="s">
        <v>245</v>
      </c>
      <c r="L3" s="530" t="s">
        <v>244</v>
      </c>
      <c r="M3" s="530" t="s">
        <v>243</v>
      </c>
      <c r="N3" s="530" t="s">
        <v>242</v>
      </c>
    </row>
    <row r="4" spans="1:14" s="275" customFormat="1" ht="15.75" x14ac:dyDescent="0.25">
      <c r="A4" s="530"/>
      <c r="B4" s="535"/>
      <c r="C4" s="532" t="s">
        <v>241</v>
      </c>
      <c r="D4" s="534" t="s">
        <v>240</v>
      </c>
      <c r="E4" s="534"/>
      <c r="F4" s="534"/>
      <c r="G4" s="534"/>
      <c r="H4" s="538"/>
      <c r="I4" s="530"/>
      <c r="J4" s="530"/>
      <c r="K4" s="530"/>
      <c r="L4" s="530"/>
      <c r="M4" s="530"/>
      <c r="N4" s="530"/>
    </row>
    <row r="5" spans="1:14" s="275" customFormat="1" ht="79.5" thickBot="1" x14ac:dyDescent="0.3">
      <c r="A5" s="531"/>
      <c r="B5" s="536"/>
      <c r="C5" s="533"/>
      <c r="D5" s="277" t="s">
        <v>239</v>
      </c>
      <c r="E5" s="277" t="s">
        <v>238</v>
      </c>
      <c r="F5" s="277" t="s">
        <v>237</v>
      </c>
      <c r="G5" s="276" t="s">
        <v>236</v>
      </c>
      <c r="H5" s="533"/>
      <c r="I5" s="531"/>
      <c r="J5" s="531"/>
      <c r="K5" s="531"/>
      <c r="L5" s="531"/>
      <c r="M5" s="531"/>
      <c r="N5" s="531"/>
    </row>
    <row r="6" spans="1:14" ht="16.5" thickTop="1" x14ac:dyDescent="0.25">
      <c r="A6" s="274" t="s">
        <v>20</v>
      </c>
      <c r="B6" s="274" t="s">
        <v>129</v>
      </c>
      <c r="C6" s="260">
        <f t="shared" ref="C6:C24" si="0">SUM(D6:G6)</f>
        <v>155</v>
      </c>
      <c r="D6" s="270">
        <v>1</v>
      </c>
      <c r="E6" s="270">
        <v>19</v>
      </c>
      <c r="F6" s="269">
        <v>133</v>
      </c>
      <c r="G6" s="273">
        <v>2</v>
      </c>
      <c r="H6" s="273"/>
      <c r="I6" s="273"/>
      <c r="J6" s="273">
        <v>2</v>
      </c>
      <c r="K6" s="273">
        <v>2</v>
      </c>
      <c r="L6" s="273">
        <v>5</v>
      </c>
      <c r="M6" s="273"/>
      <c r="N6" s="272">
        <v>78</v>
      </c>
    </row>
    <row r="7" spans="1:14" ht="15.75" x14ac:dyDescent="0.25">
      <c r="A7" s="266" t="s">
        <v>18</v>
      </c>
      <c r="B7" s="266" t="s">
        <v>128</v>
      </c>
      <c r="C7" s="265">
        <f t="shared" si="0"/>
        <v>181</v>
      </c>
      <c r="D7" s="264">
        <v>9</v>
      </c>
      <c r="E7" s="264">
        <v>36</v>
      </c>
      <c r="F7" s="263">
        <v>134</v>
      </c>
      <c r="G7" s="262">
        <v>2</v>
      </c>
      <c r="H7" s="262"/>
      <c r="I7" s="262">
        <v>6</v>
      </c>
      <c r="J7" s="262">
        <v>2</v>
      </c>
      <c r="K7" s="262"/>
      <c r="L7" s="262">
        <v>1</v>
      </c>
      <c r="M7" s="262">
        <v>2</v>
      </c>
      <c r="N7" s="261">
        <v>88</v>
      </c>
    </row>
    <row r="8" spans="1:14" ht="15.75" x14ac:dyDescent="0.25">
      <c r="A8" s="271" t="s">
        <v>16</v>
      </c>
      <c r="B8" s="271" t="s">
        <v>127</v>
      </c>
      <c r="C8" s="260">
        <f t="shared" si="0"/>
        <v>121</v>
      </c>
      <c r="D8" s="270">
        <v>4</v>
      </c>
      <c r="E8" s="270">
        <v>25</v>
      </c>
      <c r="F8" s="269">
        <v>87</v>
      </c>
      <c r="G8" s="268">
        <v>5</v>
      </c>
      <c r="H8" s="268"/>
      <c r="I8" s="268">
        <v>1</v>
      </c>
      <c r="J8" s="268">
        <v>2</v>
      </c>
      <c r="K8" s="268">
        <v>1</v>
      </c>
      <c r="L8" s="268">
        <v>0</v>
      </c>
      <c r="M8" s="268"/>
      <c r="N8" s="267">
        <v>87</v>
      </c>
    </row>
    <row r="9" spans="1:14" ht="15.75" x14ac:dyDescent="0.25">
      <c r="A9" s="266" t="s">
        <v>14</v>
      </c>
      <c r="B9" s="266" t="s">
        <v>126</v>
      </c>
      <c r="C9" s="265">
        <f t="shared" si="0"/>
        <v>444</v>
      </c>
      <c r="D9" s="264">
        <v>162</v>
      </c>
      <c r="E9" s="264">
        <v>102</v>
      </c>
      <c r="F9" s="263">
        <v>157</v>
      </c>
      <c r="G9" s="262">
        <v>23</v>
      </c>
      <c r="H9" s="262">
        <v>7</v>
      </c>
      <c r="I9" s="262">
        <v>33</v>
      </c>
      <c r="J9" s="262">
        <v>48</v>
      </c>
      <c r="K9" s="262"/>
      <c r="L9" s="262">
        <v>5</v>
      </c>
      <c r="M9" s="262"/>
      <c r="N9" s="261">
        <v>414</v>
      </c>
    </row>
    <row r="10" spans="1:14" ht="15.75" x14ac:dyDescent="0.25">
      <c r="A10" s="271" t="s">
        <v>12</v>
      </c>
      <c r="B10" s="271" t="s">
        <v>125</v>
      </c>
      <c r="C10" s="260">
        <f t="shared" si="0"/>
        <v>390</v>
      </c>
      <c r="D10" s="270">
        <v>8</v>
      </c>
      <c r="E10" s="270">
        <v>104</v>
      </c>
      <c r="F10" s="269">
        <v>253</v>
      </c>
      <c r="G10" s="268">
        <v>25</v>
      </c>
      <c r="H10" s="268"/>
      <c r="I10" s="268">
        <v>16</v>
      </c>
      <c r="J10" s="268">
        <v>39</v>
      </c>
      <c r="K10" s="268"/>
      <c r="L10" s="268">
        <v>1</v>
      </c>
      <c r="M10" s="268"/>
      <c r="N10" s="267">
        <v>206</v>
      </c>
    </row>
    <row r="11" spans="1:14" ht="15.75" x14ac:dyDescent="0.25">
      <c r="A11" s="266" t="s">
        <v>10</v>
      </c>
      <c r="B11" s="266" t="s">
        <v>124</v>
      </c>
      <c r="C11" s="265">
        <f t="shared" si="0"/>
        <v>475</v>
      </c>
      <c r="D11" s="264">
        <v>29</v>
      </c>
      <c r="E11" s="264">
        <v>98</v>
      </c>
      <c r="F11" s="263">
        <v>344</v>
      </c>
      <c r="G11" s="262">
        <v>4</v>
      </c>
      <c r="H11" s="262">
        <v>1</v>
      </c>
      <c r="I11" s="262">
        <v>23</v>
      </c>
      <c r="J11" s="262">
        <v>11</v>
      </c>
      <c r="K11" s="262"/>
      <c r="L11" s="262">
        <v>7</v>
      </c>
      <c r="M11" s="262"/>
      <c r="N11" s="261">
        <v>250</v>
      </c>
    </row>
    <row r="12" spans="1:14" ht="15.75" x14ac:dyDescent="0.25">
      <c r="A12" s="271" t="s">
        <v>8</v>
      </c>
      <c r="B12" s="271" t="s">
        <v>123</v>
      </c>
      <c r="C12" s="260">
        <f t="shared" si="0"/>
        <v>150</v>
      </c>
      <c r="D12" s="270">
        <v>18</v>
      </c>
      <c r="E12" s="270">
        <v>27</v>
      </c>
      <c r="F12" s="269">
        <v>91</v>
      </c>
      <c r="G12" s="268">
        <v>14</v>
      </c>
      <c r="H12" s="268">
        <v>2</v>
      </c>
      <c r="I12" s="268">
        <v>12</v>
      </c>
      <c r="J12" s="268">
        <v>3</v>
      </c>
      <c r="K12" s="268"/>
      <c r="L12" s="268">
        <v>16</v>
      </c>
      <c r="M12" s="268">
        <v>2</v>
      </c>
      <c r="N12" s="267">
        <v>107</v>
      </c>
    </row>
    <row r="13" spans="1:14" ht="15.75" x14ac:dyDescent="0.25">
      <c r="A13" s="266" t="s">
        <v>6</v>
      </c>
      <c r="B13" s="266" t="s">
        <v>122</v>
      </c>
      <c r="C13" s="265">
        <f t="shared" si="0"/>
        <v>140</v>
      </c>
      <c r="D13" s="264">
        <v>7</v>
      </c>
      <c r="E13" s="264">
        <v>32</v>
      </c>
      <c r="F13" s="263">
        <v>94</v>
      </c>
      <c r="G13" s="262">
        <v>7</v>
      </c>
      <c r="H13" s="262"/>
      <c r="I13" s="262">
        <v>2</v>
      </c>
      <c r="J13" s="262">
        <v>10</v>
      </c>
      <c r="K13" s="262"/>
      <c r="L13" s="262">
        <v>6</v>
      </c>
      <c r="M13" s="262"/>
      <c r="N13" s="261">
        <v>101</v>
      </c>
    </row>
    <row r="14" spans="1:14" ht="15.75" x14ac:dyDescent="0.25">
      <c r="A14" s="271" t="s">
        <v>4</v>
      </c>
      <c r="B14" s="271" t="s">
        <v>121</v>
      </c>
      <c r="C14" s="260">
        <f t="shared" si="0"/>
        <v>177</v>
      </c>
      <c r="D14" s="270">
        <v>4</v>
      </c>
      <c r="E14" s="270">
        <v>71</v>
      </c>
      <c r="F14" s="269">
        <v>102</v>
      </c>
      <c r="G14" s="268">
        <v>0</v>
      </c>
      <c r="H14" s="268"/>
      <c r="I14" s="268">
        <v>15</v>
      </c>
      <c r="J14" s="268">
        <v>16</v>
      </c>
      <c r="K14" s="268">
        <v>2</v>
      </c>
      <c r="L14" s="268">
        <v>4</v>
      </c>
      <c r="M14" s="268"/>
      <c r="N14" s="267">
        <v>121</v>
      </c>
    </row>
    <row r="15" spans="1:14" ht="15.75" x14ac:dyDescent="0.25">
      <c r="A15" s="266" t="s">
        <v>2</v>
      </c>
      <c r="B15" s="266" t="s">
        <v>120</v>
      </c>
      <c r="C15" s="265">
        <f t="shared" si="0"/>
        <v>66</v>
      </c>
      <c r="D15" s="264">
        <v>9</v>
      </c>
      <c r="E15" s="264">
        <v>6</v>
      </c>
      <c r="F15" s="263">
        <v>49</v>
      </c>
      <c r="G15" s="262">
        <v>2</v>
      </c>
      <c r="H15" s="262"/>
      <c r="I15" s="262">
        <v>3</v>
      </c>
      <c r="J15" s="262">
        <v>3</v>
      </c>
      <c r="K15" s="262"/>
      <c r="L15" s="262">
        <v>0</v>
      </c>
      <c r="M15" s="262"/>
      <c r="N15" s="261">
        <v>38</v>
      </c>
    </row>
    <row r="16" spans="1:14" ht="15.75" x14ac:dyDescent="0.25">
      <c r="A16" s="271" t="s">
        <v>0</v>
      </c>
      <c r="B16" s="271" t="s">
        <v>119</v>
      </c>
      <c r="C16" s="260">
        <f t="shared" si="0"/>
        <v>169</v>
      </c>
      <c r="D16" s="270">
        <v>11</v>
      </c>
      <c r="E16" s="270">
        <v>61</v>
      </c>
      <c r="F16" s="269">
        <v>91</v>
      </c>
      <c r="G16" s="268">
        <v>6</v>
      </c>
      <c r="H16" s="268"/>
      <c r="I16" s="268">
        <v>6</v>
      </c>
      <c r="J16" s="268">
        <v>18</v>
      </c>
      <c r="K16" s="268"/>
      <c r="L16" s="268">
        <v>4</v>
      </c>
      <c r="M16" s="268"/>
      <c r="N16" s="267">
        <v>110</v>
      </c>
    </row>
    <row r="17" spans="1:14" ht="15.75" x14ac:dyDescent="0.25">
      <c r="A17" s="266" t="s">
        <v>118</v>
      </c>
      <c r="B17" s="266" t="s">
        <v>117</v>
      </c>
      <c r="C17" s="265">
        <f t="shared" si="0"/>
        <v>129</v>
      </c>
      <c r="D17" s="264">
        <v>1</v>
      </c>
      <c r="E17" s="264">
        <v>26</v>
      </c>
      <c r="F17" s="263">
        <v>89</v>
      </c>
      <c r="G17" s="262">
        <v>13</v>
      </c>
      <c r="H17" s="262"/>
      <c r="I17" s="262">
        <v>4</v>
      </c>
      <c r="J17" s="262"/>
      <c r="K17" s="262"/>
      <c r="L17" s="262">
        <v>2</v>
      </c>
      <c r="M17" s="262">
        <v>1</v>
      </c>
      <c r="N17" s="261">
        <v>96</v>
      </c>
    </row>
    <row r="18" spans="1:14" ht="15.75" x14ac:dyDescent="0.25">
      <c r="A18" s="271" t="s">
        <v>116</v>
      </c>
      <c r="B18" s="271" t="s">
        <v>115</v>
      </c>
      <c r="C18" s="260">
        <f t="shared" si="0"/>
        <v>72</v>
      </c>
      <c r="D18" s="270">
        <v>3</v>
      </c>
      <c r="E18" s="270">
        <v>7</v>
      </c>
      <c r="F18" s="269">
        <v>62</v>
      </c>
      <c r="G18" s="268">
        <v>0</v>
      </c>
      <c r="H18" s="268"/>
      <c r="I18" s="268">
        <v>4</v>
      </c>
      <c r="J18" s="268">
        <v>1</v>
      </c>
      <c r="K18" s="268"/>
      <c r="L18" s="268">
        <v>0</v>
      </c>
      <c r="M18" s="268"/>
      <c r="N18" s="267">
        <v>33</v>
      </c>
    </row>
    <row r="19" spans="1:14" ht="15.75" x14ac:dyDescent="0.25">
      <c r="A19" s="266" t="s">
        <v>114</v>
      </c>
      <c r="B19" s="266" t="s">
        <v>113</v>
      </c>
      <c r="C19" s="265">
        <f t="shared" si="0"/>
        <v>205</v>
      </c>
      <c r="D19" s="264"/>
      <c r="E19" s="264">
        <v>24</v>
      </c>
      <c r="F19" s="263">
        <v>179</v>
      </c>
      <c r="G19" s="262">
        <v>2</v>
      </c>
      <c r="H19" s="262"/>
      <c r="I19" s="262">
        <v>1</v>
      </c>
      <c r="J19" s="262">
        <v>12</v>
      </c>
      <c r="K19" s="262"/>
      <c r="L19" s="262">
        <v>0</v>
      </c>
      <c r="M19" s="262"/>
      <c r="N19" s="261">
        <v>103</v>
      </c>
    </row>
    <row r="20" spans="1:14" ht="15.75" x14ac:dyDescent="0.25">
      <c r="A20" s="271" t="s">
        <v>112</v>
      </c>
      <c r="B20" s="271" t="s">
        <v>111</v>
      </c>
      <c r="C20" s="260">
        <f t="shared" si="0"/>
        <v>105</v>
      </c>
      <c r="D20" s="270">
        <v>8</v>
      </c>
      <c r="E20" s="270">
        <v>18</v>
      </c>
      <c r="F20" s="269">
        <v>77</v>
      </c>
      <c r="G20" s="268">
        <v>2</v>
      </c>
      <c r="H20" s="268"/>
      <c r="I20" s="268">
        <v>2</v>
      </c>
      <c r="J20" s="268">
        <v>1</v>
      </c>
      <c r="K20" s="268"/>
      <c r="L20" s="268">
        <v>5</v>
      </c>
      <c r="M20" s="268"/>
      <c r="N20" s="267">
        <v>79</v>
      </c>
    </row>
    <row r="21" spans="1:14" ht="15.75" x14ac:dyDescent="0.25">
      <c r="A21" s="266" t="s">
        <v>110</v>
      </c>
      <c r="B21" s="266" t="s">
        <v>109</v>
      </c>
      <c r="C21" s="265">
        <f t="shared" si="0"/>
        <v>89</v>
      </c>
      <c r="D21" s="264">
        <v>2</v>
      </c>
      <c r="E21" s="264">
        <v>26</v>
      </c>
      <c r="F21" s="263">
        <v>57</v>
      </c>
      <c r="G21" s="262">
        <v>4</v>
      </c>
      <c r="H21" s="262"/>
      <c r="I21" s="262">
        <v>6</v>
      </c>
      <c r="J21" s="262">
        <v>11</v>
      </c>
      <c r="K21" s="262">
        <v>2</v>
      </c>
      <c r="L21" s="262">
        <v>1</v>
      </c>
      <c r="M21" s="262">
        <v>2</v>
      </c>
      <c r="N21" s="261">
        <v>61</v>
      </c>
    </row>
    <row r="22" spans="1:14" ht="15.75" x14ac:dyDescent="0.25">
      <c r="A22" s="271" t="s">
        <v>108</v>
      </c>
      <c r="B22" s="271" t="s">
        <v>107</v>
      </c>
      <c r="C22" s="260">
        <f t="shared" si="0"/>
        <v>268</v>
      </c>
      <c r="D22" s="270">
        <v>2</v>
      </c>
      <c r="E22" s="270">
        <v>22</v>
      </c>
      <c r="F22" s="269">
        <v>244</v>
      </c>
      <c r="G22" s="268">
        <v>0</v>
      </c>
      <c r="H22" s="268"/>
      <c r="I22" s="268"/>
      <c r="J22" s="268"/>
      <c r="K22" s="268"/>
      <c r="L22" s="268">
        <v>0</v>
      </c>
      <c r="M22" s="268"/>
      <c r="N22" s="267">
        <v>99</v>
      </c>
    </row>
    <row r="23" spans="1:14" ht="15.75" x14ac:dyDescent="0.25">
      <c r="A23" s="266" t="s">
        <v>106</v>
      </c>
      <c r="B23" s="266" t="s">
        <v>105</v>
      </c>
      <c r="C23" s="265">
        <f t="shared" si="0"/>
        <v>209</v>
      </c>
      <c r="D23" s="264">
        <v>12</v>
      </c>
      <c r="E23" s="264">
        <v>66</v>
      </c>
      <c r="F23" s="263">
        <v>125</v>
      </c>
      <c r="G23" s="262">
        <v>6</v>
      </c>
      <c r="H23" s="262"/>
      <c r="I23" s="262">
        <v>7</v>
      </c>
      <c r="J23" s="262">
        <v>16</v>
      </c>
      <c r="K23" s="262"/>
      <c r="L23" s="262">
        <v>2</v>
      </c>
      <c r="M23" s="262"/>
      <c r="N23" s="261">
        <v>122</v>
      </c>
    </row>
    <row r="24" spans="1:14" s="257" customFormat="1" ht="23.25" x14ac:dyDescent="0.25">
      <c r="A24" s="526" t="s">
        <v>235</v>
      </c>
      <c r="B24" s="527"/>
      <c r="C24" s="260">
        <f t="shared" si="0"/>
        <v>3545</v>
      </c>
      <c r="D24" s="259">
        <f t="shared" ref="D24:N24" si="1">SUM(D6:D23)</f>
        <v>290</v>
      </c>
      <c r="E24" s="259">
        <f t="shared" si="1"/>
        <v>770</v>
      </c>
      <c r="F24" s="259">
        <f t="shared" si="1"/>
        <v>2368</v>
      </c>
      <c r="G24" s="259">
        <f t="shared" si="1"/>
        <v>117</v>
      </c>
      <c r="H24" s="259">
        <f t="shared" si="1"/>
        <v>10</v>
      </c>
      <c r="I24" s="259">
        <f t="shared" si="1"/>
        <v>141</v>
      </c>
      <c r="J24" s="259">
        <f t="shared" si="1"/>
        <v>195</v>
      </c>
      <c r="K24" s="259">
        <f t="shared" si="1"/>
        <v>7</v>
      </c>
      <c r="L24" s="259">
        <f t="shared" si="1"/>
        <v>59</v>
      </c>
      <c r="M24" s="259">
        <f t="shared" si="1"/>
        <v>7</v>
      </c>
      <c r="N24" s="258">
        <f t="shared" si="1"/>
        <v>2193</v>
      </c>
    </row>
    <row r="25" spans="1:14" s="256" customFormat="1" ht="49.5" customHeight="1" x14ac:dyDescent="0.25">
      <c r="A25" s="525" t="s">
        <v>234</v>
      </c>
      <c r="B25" s="525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O23"/>
  <sheetViews>
    <sheetView zoomScaleNormal="100" workbookViewId="0">
      <selection activeCell="B13" sqref="B13"/>
    </sheetView>
  </sheetViews>
  <sheetFormatPr defaultColWidth="9.140625" defaultRowHeight="18.75" x14ac:dyDescent="0.3"/>
  <cols>
    <col min="1" max="1" width="4.42578125" style="278" customWidth="1"/>
    <col min="2" max="2" width="26.7109375" style="278" customWidth="1"/>
    <col min="3" max="3" width="15.42578125" style="279" customWidth="1"/>
    <col min="4" max="4" width="11.7109375" style="279" customWidth="1"/>
    <col min="5" max="5" width="9.28515625" style="279" customWidth="1"/>
    <col min="6" max="6" width="9.7109375" style="279" customWidth="1"/>
    <col min="7" max="8" width="9" style="279" customWidth="1"/>
    <col min="9" max="9" width="10.7109375" style="278" customWidth="1"/>
    <col min="10" max="10" width="11.28515625" style="278" customWidth="1"/>
    <col min="11" max="11" width="9.42578125" style="278" customWidth="1"/>
    <col min="12" max="12" width="9.140625" style="278" bestFit="1" customWidth="1"/>
    <col min="13" max="14" width="9.7109375" style="278" customWidth="1"/>
    <col min="15" max="15" width="15.7109375" style="278" customWidth="1"/>
    <col min="16" max="16" width="14.28515625" style="278" customWidth="1"/>
    <col min="17" max="16384" width="9.140625" style="278"/>
  </cols>
  <sheetData>
    <row r="1" spans="1:15" ht="35.25" customHeight="1" x14ac:dyDescent="0.3">
      <c r="A1" s="541" t="s">
        <v>266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ht="19.5" customHeight="1" x14ac:dyDescent="0.3">
      <c r="A2" s="542" t="s">
        <v>53</v>
      </c>
      <c r="B2" s="542" t="s">
        <v>265</v>
      </c>
      <c r="C2" s="542" t="s">
        <v>264</v>
      </c>
      <c r="D2" s="543" t="s">
        <v>263</v>
      </c>
      <c r="E2" s="544"/>
      <c r="F2" s="544"/>
      <c r="G2" s="544"/>
      <c r="H2" s="544"/>
      <c r="I2" s="544"/>
      <c r="J2" s="544"/>
      <c r="K2" s="544"/>
      <c r="L2" s="544"/>
      <c r="M2" s="544"/>
      <c r="N2" s="287"/>
      <c r="O2" s="475" t="s">
        <v>262</v>
      </c>
    </row>
    <row r="3" spans="1:15" ht="35.25" customHeight="1" x14ac:dyDescent="0.3">
      <c r="A3" s="542"/>
      <c r="B3" s="542"/>
      <c r="C3" s="542"/>
      <c r="D3" s="286" t="s">
        <v>261</v>
      </c>
      <c r="E3" s="286" t="s">
        <v>260</v>
      </c>
      <c r="F3" s="286" t="s">
        <v>259</v>
      </c>
      <c r="G3" s="286" t="s">
        <v>258</v>
      </c>
      <c r="H3" s="286" t="s">
        <v>257</v>
      </c>
      <c r="I3" s="286" t="s">
        <v>256</v>
      </c>
      <c r="J3" s="286" t="s">
        <v>255</v>
      </c>
      <c r="K3" s="286" t="s">
        <v>254</v>
      </c>
      <c r="L3" s="286" t="s">
        <v>253</v>
      </c>
      <c r="M3" s="286" t="s">
        <v>252</v>
      </c>
      <c r="N3" s="286" t="s">
        <v>251</v>
      </c>
      <c r="O3" s="475"/>
    </row>
    <row r="4" spans="1:15" ht="22.5" customHeight="1" x14ac:dyDescent="0.3">
      <c r="A4" s="247">
        <v>1</v>
      </c>
      <c r="B4" s="136" t="s">
        <v>50</v>
      </c>
      <c r="C4" s="282">
        <v>724</v>
      </c>
      <c r="D4" s="285">
        <v>522</v>
      </c>
      <c r="E4" s="285">
        <v>138</v>
      </c>
      <c r="F4" s="285">
        <v>42</v>
      </c>
      <c r="G4" s="285">
        <v>13</v>
      </c>
      <c r="H4" s="285">
        <v>3</v>
      </c>
      <c r="I4" s="285">
        <v>2</v>
      </c>
      <c r="J4" s="285">
        <v>0</v>
      </c>
      <c r="K4" s="285">
        <v>0</v>
      </c>
      <c r="L4" s="285">
        <v>0</v>
      </c>
      <c r="M4" s="285">
        <v>0</v>
      </c>
      <c r="N4" s="285">
        <v>1</v>
      </c>
      <c r="O4" s="282">
        <v>2460</v>
      </c>
    </row>
    <row r="5" spans="1:15" ht="22.5" customHeight="1" x14ac:dyDescent="0.3">
      <c r="A5" s="243">
        <v>2</v>
      </c>
      <c r="B5" s="131" t="s">
        <v>49</v>
      </c>
      <c r="C5" s="283">
        <v>886</v>
      </c>
      <c r="D5" s="284">
        <v>604</v>
      </c>
      <c r="E5" s="284">
        <v>183</v>
      </c>
      <c r="F5" s="284">
        <v>52</v>
      </c>
      <c r="G5" s="284">
        <v>22</v>
      </c>
      <c r="H5" s="284">
        <v>10</v>
      </c>
      <c r="I5" s="284">
        <v>3</v>
      </c>
      <c r="J5" s="284">
        <v>4</v>
      </c>
      <c r="K5" s="284">
        <v>0</v>
      </c>
      <c r="L5" s="284">
        <v>0</v>
      </c>
      <c r="M5" s="284">
        <v>1</v>
      </c>
      <c r="N5" s="284">
        <v>0</v>
      </c>
      <c r="O5" s="283">
        <v>3086</v>
      </c>
    </row>
    <row r="6" spans="1:15" ht="22.5" customHeight="1" x14ac:dyDescent="0.3">
      <c r="A6" s="247">
        <v>3</v>
      </c>
      <c r="B6" s="136" t="s">
        <v>48</v>
      </c>
      <c r="C6" s="282">
        <v>1158</v>
      </c>
      <c r="D6" s="285">
        <v>871</v>
      </c>
      <c r="E6" s="285">
        <v>170</v>
      </c>
      <c r="F6" s="285">
        <v>63</v>
      </c>
      <c r="G6" s="285">
        <v>25</v>
      </c>
      <c r="H6" s="285">
        <v>13</v>
      </c>
      <c r="I6" s="285">
        <v>6</v>
      </c>
      <c r="J6" s="285">
        <v>2</v>
      </c>
      <c r="K6" s="285">
        <v>3</v>
      </c>
      <c r="L6" s="285">
        <v>0</v>
      </c>
      <c r="M6" s="285">
        <v>0</v>
      </c>
      <c r="N6" s="285">
        <v>0</v>
      </c>
      <c r="O6" s="282">
        <v>3952</v>
      </c>
    </row>
    <row r="7" spans="1:15" ht="22.5" customHeight="1" x14ac:dyDescent="0.3">
      <c r="A7" s="243">
        <v>4</v>
      </c>
      <c r="B7" s="131" t="s">
        <v>47</v>
      </c>
      <c r="C7" s="283">
        <v>2522</v>
      </c>
      <c r="D7" s="284">
        <v>2043</v>
      </c>
      <c r="E7" s="284">
        <v>343</v>
      </c>
      <c r="F7" s="284">
        <v>86</v>
      </c>
      <c r="G7" s="284">
        <v>26</v>
      </c>
      <c r="H7" s="284">
        <v>4</v>
      </c>
      <c r="I7" s="284">
        <v>6</v>
      </c>
      <c r="J7" s="284">
        <v>3</v>
      </c>
      <c r="K7" s="284">
        <v>1</v>
      </c>
      <c r="L7" s="284">
        <v>1</v>
      </c>
      <c r="M7" s="284">
        <v>0</v>
      </c>
      <c r="N7" s="284">
        <v>2</v>
      </c>
      <c r="O7" s="283">
        <v>8257</v>
      </c>
    </row>
    <row r="8" spans="1:15" ht="22.5" customHeight="1" x14ac:dyDescent="0.3">
      <c r="A8" s="247">
        <v>5</v>
      </c>
      <c r="B8" s="136" t="s">
        <v>46</v>
      </c>
      <c r="C8" s="282">
        <v>1710</v>
      </c>
      <c r="D8" s="285">
        <v>1364</v>
      </c>
      <c r="E8" s="285">
        <v>249</v>
      </c>
      <c r="F8" s="285">
        <v>63</v>
      </c>
      <c r="G8" s="285">
        <v>16</v>
      </c>
      <c r="H8" s="285">
        <v>10</v>
      </c>
      <c r="I8" s="285">
        <v>4</v>
      </c>
      <c r="J8" s="285">
        <v>1</v>
      </c>
      <c r="K8" s="285">
        <v>1</v>
      </c>
      <c r="L8" s="285">
        <v>0</v>
      </c>
      <c r="M8" s="285">
        <v>1</v>
      </c>
      <c r="N8" s="285">
        <v>0</v>
      </c>
      <c r="O8" s="282">
        <v>5622</v>
      </c>
    </row>
    <row r="9" spans="1:15" ht="22.5" customHeight="1" x14ac:dyDescent="0.3">
      <c r="A9" s="243">
        <v>6</v>
      </c>
      <c r="B9" s="131" t="s">
        <v>45</v>
      </c>
      <c r="C9" s="283">
        <v>2513</v>
      </c>
      <c r="D9" s="284">
        <v>1875</v>
      </c>
      <c r="E9" s="284">
        <v>441</v>
      </c>
      <c r="F9" s="284">
        <v>97</v>
      </c>
      <c r="G9" s="284">
        <v>52</v>
      </c>
      <c r="H9" s="284">
        <v>23</v>
      </c>
      <c r="I9" s="284">
        <v>8</v>
      </c>
      <c r="J9" s="284">
        <v>5</v>
      </c>
      <c r="K9" s="284">
        <v>7</v>
      </c>
      <c r="L9" s="284">
        <v>1</v>
      </c>
      <c r="M9" s="284">
        <v>0</v>
      </c>
      <c r="N9" s="284">
        <v>0</v>
      </c>
      <c r="O9" s="283">
        <v>8541</v>
      </c>
    </row>
    <row r="10" spans="1:15" ht="22.5" customHeight="1" x14ac:dyDescent="0.3">
      <c r="A10" s="247">
        <v>7</v>
      </c>
      <c r="B10" s="136" t="s">
        <v>44</v>
      </c>
      <c r="C10" s="282">
        <v>1128</v>
      </c>
      <c r="D10" s="285">
        <v>862</v>
      </c>
      <c r="E10" s="285">
        <v>185</v>
      </c>
      <c r="F10" s="285">
        <v>46</v>
      </c>
      <c r="G10" s="285">
        <v>22</v>
      </c>
      <c r="H10" s="285">
        <v>3</v>
      </c>
      <c r="I10" s="285">
        <v>3</v>
      </c>
      <c r="J10" s="285">
        <v>1</v>
      </c>
      <c r="K10" s="285">
        <v>0</v>
      </c>
      <c r="L10" s="285">
        <v>0</v>
      </c>
      <c r="M10" s="285">
        <v>0</v>
      </c>
      <c r="N10" s="285">
        <v>0</v>
      </c>
      <c r="O10" s="282">
        <v>3750</v>
      </c>
    </row>
    <row r="11" spans="1:15" ht="22.5" customHeight="1" x14ac:dyDescent="0.3">
      <c r="A11" s="243">
        <v>8</v>
      </c>
      <c r="B11" s="131" t="s">
        <v>43</v>
      </c>
      <c r="C11" s="283">
        <v>772</v>
      </c>
      <c r="D11" s="284">
        <v>619</v>
      </c>
      <c r="E11" s="284">
        <v>110</v>
      </c>
      <c r="F11" s="284">
        <v>27</v>
      </c>
      <c r="G11" s="284">
        <v>7</v>
      </c>
      <c r="H11" s="284">
        <v>2</v>
      </c>
      <c r="I11" s="284">
        <v>2</v>
      </c>
      <c r="J11" s="284">
        <v>1</v>
      </c>
      <c r="K11" s="284">
        <v>1</v>
      </c>
      <c r="L11" s="284">
        <v>1</v>
      </c>
      <c r="M11" s="284">
        <v>0</v>
      </c>
      <c r="N11" s="284">
        <v>0</v>
      </c>
      <c r="O11" s="283">
        <v>2537</v>
      </c>
    </row>
    <row r="12" spans="1:15" ht="22.5" customHeight="1" x14ac:dyDescent="0.3">
      <c r="A12" s="247">
        <v>9</v>
      </c>
      <c r="B12" s="136" t="s">
        <v>42</v>
      </c>
      <c r="C12" s="282">
        <v>1103</v>
      </c>
      <c r="D12" s="285">
        <v>845</v>
      </c>
      <c r="E12" s="285">
        <v>185</v>
      </c>
      <c r="F12" s="285">
        <v>49</v>
      </c>
      <c r="G12" s="285">
        <v>13</v>
      </c>
      <c r="H12" s="285">
        <v>7</v>
      </c>
      <c r="I12" s="285">
        <v>2</v>
      </c>
      <c r="J12" s="285">
        <v>0</v>
      </c>
      <c r="K12" s="285">
        <v>0</v>
      </c>
      <c r="L12" s="285">
        <v>1</v>
      </c>
      <c r="M12" s="285">
        <v>0</v>
      </c>
      <c r="N12" s="285">
        <v>0</v>
      </c>
      <c r="O12" s="282">
        <v>3675</v>
      </c>
    </row>
    <row r="13" spans="1:15" ht="22.5" customHeight="1" x14ac:dyDescent="0.3">
      <c r="A13" s="243">
        <v>10</v>
      </c>
      <c r="B13" s="131" t="s">
        <v>41</v>
      </c>
      <c r="C13" s="283">
        <v>586</v>
      </c>
      <c r="D13" s="284">
        <v>448</v>
      </c>
      <c r="E13" s="284">
        <v>95</v>
      </c>
      <c r="F13" s="284">
        <v>28</v>
      </c>
      <c r="G13" s="284">
        <v>4</v>
      </c>
      <c r="H13" s="284">
        <v>4</v>
      </c>
      <c r="I13" s="284">
        <v>4</v>
      </c>
      <c r="J13" s="284">
        <v>0</v>
      </c>
      <c r="K13" s="284">
        <v>1</v>
      </c>
      <c r="L13" s="284">
        <v>0</v>
      </c>
      <c r="M13" s="284">
        <v>0</v>
      </c>
      <c r="N13" s="284">
        <v>0</v>
      </c>
      <c r="O13" s="283">
        <v>1960</v>
      </c>
    </row>
    <row r="14" spans="1:15" ht="22.5" customHeight="1" x14ac:dyDescent="0.3">
      <c r="A14" s="247">
        <v>11</v>
      </c>
      <c r="B14" s="136" t="s">
        <v>40</v>
      </c>
      <c r="C14" s="282">
        <v>1126</v>
      </c>
      <c r="D14" s="285">
        <v>872</v>
      </c>
      <c r="E14" s="285">
        <v>183</v>
      </c>
      <c r="F14" s="285">
        <v>45</v>
      </c>
      <c r="G14" s="285">
        <v>18</v>
      </c>
      <c r="H14" s="285">
        <v>1</v>
      </c>
      <c r="I14" s="285">
        <v>4</v>
      </c>
      <c r="J14" s="285">
        <v>2</v>
      </c>
      <c r="K14" s="285">
        <v>0</v>
      </c>
      <c r="L14" s="285">
        <v>0</v>
      </c>
      <c r="M14" s="285">
        <v>0</v>
      </c>
      <c r="N14" s="285">
        <v>0</v>
      </c>
      <c r="O14" s="282">
        <v>3740</v>
      </c>
    </row>
    <row r="15" spans="1:15" ht="22.5" customHeight="1" x14ac:dyDescent="0.3">
      <c r="A15" s="243">
        <v>12</v>
      </c>
      <c r="B15" s="131" t="s">
        <v>39</v>
      </c>
      <c r="C15" s="283">
        <v>888</v>
      </c>
      <c r="D15" s="284">
        <v>657</v>
      </c>
      <c r="E15" s="284">
        <v>143</v>
      </c>
      <c r="F15" s="284">
        <v>54</v>
      </c>
      <c r="G15" s="284">
        <v>19</v>
      </c>
      <c r="H15" s="284">
        <v>7</v>
      </c>
      <c r="I15" s="284">
        <v>6</v>
      </c>
      <c r="J15" s="284">
        <v>0</v>
      </c>
      <c r="K15" s="284">
        <v>1</v>
      </c>
      <c r="L15" s="284">
        <v>0</v>
      </c>
      <c r="M15" s="284">
        <v>0</v>
      </c>
      <c r="N15" s="284">
        <v>0</v>
      </c>
      <c r="O15" s="283">
        <v>3035</v>
      </c>
    </row>
    <row r="16" spans="1:15" ht="22.5" customHeight="1" x14ac:dyDescent="0.3">
      <c r="A16" s="247">
        <v>13</v>
      </c>
      <c r="B16" s="136" t="s">
        <v>38</v>
      </c>
      <c r="C16" s="282">
        <v>569</v>
      </c>
      <c r="D16" s="285">
        <v>423</v>
      </c>
      <c r="E16" s="285">
        <v>93</v>
      </c>
      <c r="F16" s="285">
        <v>32</v>
      </c>
      <c r="G16" s="285">
        <v>10</v>
      </c>
      <c r="H16" s="285">
        <v>5</v>
      </c>
      <c r="I16" s="285">
        <v>1</v>
      </c>
      <c r="J16" s="285">
        <v>2</v>
      </c>
      <c r="K16" s="285">
        <v>1</v>
      </c>
      <c r="L16" s="285">
        <v>0</v>
      </c>
      <c r="M16" s="285">
        <v>0</v>
      </c>
      <c r="N16" s="285">
        <v>0</v>
      </c>
      <c r="O16" s="282">
        <v>1947</v>
      </c>
    </row>
    <row r="17" spans="1:15" ht="22.5" customHeight="1" x14ac:dyDescent="0.3">
      <c r="A17" s="243">
        <v>14</v>
      </c>
      <c r="B17" s="131" t="s">
        <v>37</v>
      </c>
      <c r="C17" s="283">
        <v>901</v>
      </c>
      <c r="D17" s="284">
        <v>672</v>
      </c>
      <c r="E17" s="284">
        <v>156</v>
      </c>
      <c r="F17" s="284">
        <v>48</v>
      </c>
      <c r="G17" s="284">
        <v>15</v>
      </c>
      <c r="H17" s="284">
        <v>4</v>
      </c>
      <c r="I17" s="284">
        <v>2</v>
      </c>
      <c r="J17" s="284">
        <v>1</v>
      </c>
      <c r="K17" s="284">
        <v>0</v>
      </c>
      <c r="L17" s="284">
        <v>1</v>
      </c>
      <c r="M17" s="284">
        <v>1</v>
      </c>
      <c r="N17" s="284">
        <v>0</v>
      </c>
      <c r="O17" s="283">
        <v>3047</v>
      </c>
    </row>
    <row r="18" spans="1:15" ht="22.5" customHeight="1" x14ac:dyDescent="0.3">
      <c r="A18" s="247">
        <v>15</v>
      </c>
      <c r="B18" s="136" t="s">
        <v>36</v>
      </c>
      <c r="C18" s="282">
        <v>839</v>
      </c>
      <c r="D18" s="285">
        <v>612</v>
      </c>
      <c r="E18" s="285">
        <v>147</v>
      </c>
      <c r="F18" s="285">
        <v>50</v>
      </c>
      <c r="G18" s="285">
        <v>17</v>
      </c>
      <c r="H18" s="285">
        <v>5</v>
      </c>
      <c r="I18" s="285">
        <v>2</v>
      </c>
      <c r="J18" s="285">
        <v>1</v>
      </c>
      <c r="K18" s="285">
        <v>2</v>
      </c>
      <c r="L18" s="285">
        <v>0</v>
      </c>
      <c r="M18" s="285">
        <v>0</v>
      </c>
      <c r="N18" s="285">
        <v>1</v>
      </c>
      <c r="O18" s="282">
        <v>2873</v>
      </c>
    </row>
    <row r="19" spans="1:15" ht="22.5" customHeight="1" x14ac:dyDescent="0.3">
      <c r="A19" s="243">
        <v>16</v>
      </c>
      <c r="B19" s="131" t="s">
        <v>35</v>
      </c>
      <c r="C19" s="283">
        <v>696</v>
      </c>
      <c r="D19" s="284">
        <v>541</v>
      </c>
      <c r="E19" s="284">
        <v>106</v>
      </c>
      <c r="F19" s="284">
        <v>32</v>
      </c>
      <c r="G19" s="284">
        <v>11</v>
      </c>
      <c r="H19" s="284">
        <v>2</v>
      </c>
      <c r="I19" s="284">
        <v>1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3">
        <v>2298</v>
      </c>
    </row>
    <row r="20" spans="1:15" ht="22.5" customHeight="1" x14ac:dyDescent="0.3">
      <c r="A20" s="247">
        <v>17</v>
      </c>
      <c r="B20" s="136" t="s">
        <v>34</v>
      </c>
      <c r="C20" s="282">
        <v>687</v>
      </c>
      <c r="D20" s="285">
        <v>541</v>
      </c>
      <c r="E20" s="285">
        <v>103</v>
      </c>
      <c r="F20" s="285">
        <v>29</v>
      </c>
      <c r="G20" s="285">
        <v>9</v>
      </c>
      <c r="H20" s="285">
        <v>3</v>
      </c>
      <c r="I20" s="285">
        <v>2</v>
      </c>
      <c r="J20" s="285">
        <v>0</v>
      </c>
      <c r="K20" s="285">
        <v>0</v>
      </c>
      <c r="L20" s="285">
        <v>0</v>
      </c>
      <c r="M20" s="285">
        <v>0</v>
      </c>
      <c r="N20" s="285">
        <v>0</v>
      </c>
      <c r="O20" s="282">
        <v>2271</v>
      </c>
    </row>
    <row r="21" spans="1:15" ht="22.5" customHeight="1" x14ac:dyDescent="0.3">
      <c r="A21" s="243">
        <v>18</v>
      </c>
      <c r="B21" s="131" t="s">
        <v>33</v>
      </c>
      <c r="C21" s="283">
        <v>1331</v>
      </c>
      <c r="D21" s="284">
        <v>980</v>
      </c>
      <c r="E21" s="284">
        <v>246</v>
      </c>
      <c r="F21" s="284">
        <v>66</v>
      </c>
      <c r="G21" s="284">
        <v>18</v>
      </c>
      <c r="H21" s="284">
        <v>11</v>
      </c>
      <c r="I21" s="284">
        <v>4</v>
      </c>
      <c r="J21" s="284">
        <v>1</v>
      </c>
      <c r="K21" s="284">
        <v>1</v>
      </c>
      <c r="L21" s="284">
        <v>1</v>
      </c>
      <c r="M21" s="284">
        <v>0</v>
      </c>
      <c r="N21" s="284">
        <v>0</v>
      </c>
      <c r="O21" s="283">
        <v>4505</v>
      </c>
    </row>
    <row r="22" spans="1:15" ht="30.75" customHeight="1" x14ac:dyDescent="0.3">
      <c r="A22" s="539" t="s">
        <v>32</v>
      </c>
      <c r="B22" s="540"/>
      <c r="C22" s="282">
        <f t="shared" ref="C22:O22" si="0">SUM(C4:C21)</f>
        <v>20139</v>
      </c>
      <c r="D22" s="282">
        <f t="shared" si="0"/>
        <v>15351</v>
      </c>
      <c r="E22" s="282">
        <f t="shared" si="0"/>
        <v>3276</v>
      </c>
      <c r="F22" s="282">
        <f t="shared" si="0"/>
        <v>909</v>
      </c>
      <c r="G22" s="282">
        <f t="shared" si="0"/>
        <v>317</v>
      </c>
      <c r="H22" s="282">
        <f t="shared" si="0"/>
        <v>117</v>
      </c>
      <c r="I22" s="282">
        <f t="shared" si="0"/>
        <v>62</v>
      </c>
      <c r="J22" s="282">
        <f t="shared" si="0"/>
        <v>24</v>
      </c>
      <c r="K22" s="282">
        <f t="shared" si="0"/>
        <v>19</v>
      </c>
      <c r="L22" s="282">
        <f t="shared" si="0"/>
        <v>6</v>
      </c>
      <c r="M22" s="282">
        <f t="shared" si="0"/>
        <v>3</v>
      </c>
      <c r="N22" s="282">
        <f t="shared" si="0"/>
        <v>4</v>
      </c>
      <c r="O22" s="281">
        <f t="shared" si="0"/>
        <v>67556</v>
      </c>
    </row>
    <row r="23" spans="1:15" x14ac:dyDescent="0.3">
      <c r="I23" s="279"/>
      <c r="J23" s="279"/>
      <c r="K23" s="279"/>
      <c r="L23" s="279"/>
      <c r="M23" s="279"/>
      <c r="N23" s="279"/>
      <c r="O23" s="280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F4" r:id="rId1" display="Открыть картотеку"/>
    <hyperlink ref="F5" r:id="rId2" display="Открыть картотеку"/>
    <hyperlink ref="F6" r:id="rId3" display="Открыть картотеку"/>
    <hyperlink ref="F7" r:id="rId4" display="Открыть картотеку"/>
    <hyperlink ref="F8" r:id="rId5" display="Открыть картотеку"/>
    <hyperlink ref="F9" r:id="rId6" display="Открыть картотеку"/>
    <hyperlink ref="F10" r:id="rId7" display="Открыть картотеку"/>
    <hyperlink ref="F11" r:id="rId8" display="Открыть картотеку"/>
    <hyperlink ref="F12" r:id="rId9" display="Открыть картотеку"/>
    <hyperlink ref="F13" r:id="rId10" display="Открыть картотеку"/>
    <hyperlink ref="F14" r:id="rId11" display="Открыть картотеку"/>
    <hyperlink ref="F15" r:id="rId12" display="Открыть картотеку"/>
    <hyperlink ref="F16" r:id="rId13" display="Открыть картотеку"/>
    <hyperlink ref="F17" r:id="rId14" display="Открыть картотеку"/>
    <hyperlink ref="F18" r:id="rId15" display="Открыть картотеку"/>
    <hyperlink ref="F19" r:id="rId16" display="Открыть картотеку"/>
    <hyperlink ref="F20" r:id="rId17" display="Открыть картотеку"/>
    <hyperlink ref="F21" r:id="rId18" display="Открыть картотеку"/>
    <hyperlink ref="G4" r:id="rId19" display="Открыть картотеку"/>
    <hyperlink ref="G5" r:id="rId20" display="Открыть картотеку"/>
    <hyperlink ref="G6" r:id="rId21" display="Открыть картотеку"/>
    <hyperlink ref="G7" r:id="rId22" display="Открыть картотеку"/>
    <hyperlink ref="G8" r:id="rId23" display="Открыть картотеку"/>
    <hyperlink ref="G9" r:id="rId24" display="Открыть картотеку"/>
    <hyperlink ref="G10" r:id="rId25" display="Открыть картотеку"/>
    <hyperlink ref="G11" r:id="rId26" display="Открыть картотеку"/>
    <hyperlink ref="G12" r:id="rId27" display="Открыть картотеку"/>
    <hyperlink ref="G13" r:id="rId28" display="Открыть картотеку"/>
    <hyperlink ref="G14" r:id="rId29" display="Открыть картотеку"/>
    <hyperlink ref="G15" r:id="rId30" display="Открыть картотеку"/>
    <hyperlink ref="G16" r:id="rId31" display="Открыть картотеку"/>
    <hyperlink ref="G17" r:id="rId32" display="Открыть картотеку"/>
    <hyperlink ref="G18" r:id="rId33" display="Открыть картотеку"/>
    <hyperlink ref="G19" r:id="rId34" display="Открыть картотеку"/>
    <hyperlink ref="G20" r:id="rId35" display="Открыть картотеку"/>
    <hyperlink ref="G21" r:id="rId36" display="Открыть картотеку"/>
    <hyperlink ref="H20" r:id="rId37" display="Открыть картотеку"/>
    <hyperlink ref="H18" r:id="rId38" display="Открыть картотеку"/>
    <hyperlink ref="H16" r:id="rId39" display="Открыть картотеку"/>
    <hyperlink ref="H15" r:id="rId40" display="Открыть картотеку"/>
    <hyperlink ref="H14" r:id="rId41" display="Открыть картотеку"/>
    <hyperlink ref="H11" r:id="rId42" display="Открыть картотеку"/>
    <hyperlink ref="H10" r:id="rId43" display="Открыть картотеку"/>
    <hyperlink ref="H9" r:id="rId44" display="Открыть картотеку"/>
    <hyperlink ref="H8" r:id="rId45" display="Открыть картотеку"/>
    <hyperlink ref="H7" r:id="rId46" display="Открыть картотеку"/>
    <hyperlink ref="H6" r:id="rId47" display="Открыть картотеку"/>
    <hyperlink ref="H5" r:id="rId48" display="Открыть картотеку"/>
    <hyperlink ref="I4" r:id="rId49" display="Открыть картотеку"/>
    <hyperlink ref="I5" r:id="rId50" display="Открыть картотеку"/>
    <hyperlink ref="I6" r:id="rId51" display="Открыть картотеку"/>
    <hyperlink ref="I7" r:id="rId52" display="Открыть картотеку"/>
    <hyperlink ref="I8" r:id="rId53" display="Открыть картотеку"/>
    <hyperlink ref="I9" r:id="rId54" display="Открыть картотеку"/>
    <hyperlink ref="I10" r:id="rId55" display="Открыть картотеку"/>
    <hyperlink ref="I11" r:id="rId56" display="Открыть картотеку"/>
    <hyperlink ref="I12" r:id="rId57" display="Открыть картотеку"/>
    <hyperlink ref="I13" r:id="rId58" display="Открыть картотеку"/>
    <hyperlink ref="I14" r:id="rId59" display="Открыть картотеку"/>
    <hyperlink ref="I15" r:id="rId60" display="Открыть картотеку"/>
    <hyperlink ref="I16" r:id="rId61" display="Открыть картотеку"/>
    <hyperlink ref="I17" r:id="rId62" display="Открыть картотеку"/>
    <hyperlink ref="I19" r:id="rId63" display="Открыть картотеку"/>
    <hyperlink ref="I20" r:id="rId64" display="Открыть картотеку"/>
    <hyperlink ref="I21" r:id="rId65" display="Открыть картотеку"/>
    <hyperlink ref="J20" r:id="rId66" display="Открыть картотеку"/>
    <hyperlink ref="J18" r:id="rId67" display="Открыть картотеку"/>
    <hyperlink ref="J16" r:id="rId68" display="Открыть картотеку"/>
    <hyperlink ref="J15" r:id="rId69" display="Открыть картотеку"/>
    <hyperlink ref="J14" r:id="rId70" display="Открыть картотеку"/>
    <hyperlink ref="J11" r:id="rId71" display="Открыть картотеку"/>
    <hyperlink ref="J10" r:id="rId72" display="Открыть картотеку"/>
    <hyperlink ref="J9" r:id="rId73" display="Открыть картотеку"/>
    <hyperlink ref="J8" r:id="rId74" display="Открыть картотеку"/>
    <hyperlink ref="J7" r:id="rId75" display="Открыть картотеку"/>
    <hyperlink ref="J6" r:id="rId76" display="Открыть картотеку"/>
    <hyperlink ref="J5" r:id="rId77" display="Открыть картотеку"/>
    <hyperlink ref="K5" r:id="rId78" display="Открыть картотеку"/>
    <hyperlink ref="K6" r:id="rId79" display="Открыть картотеку"/>
    <hyperlink ref="K9" r:id="rId80" display="Открыть картотеку"/>
    <hyperlink ref="K11" r:id="rId81" display="Открыть картотеку"/>
    <hyperlink ref="K15" r:id="rId82" display="Открыть картотеку"/>
    <hyperlink ref="K17" r:id="rId83" display="Открыть картотеку"/>
    <hyperlink ref="K18" r:id="rId84" display="Открыть картотеку"/>
    <hyperlink ref="L18" r:id="rId85" display="Открыть картотеку"/>
    <hyperlink ref="L17" r:id="rId86" display="Открыть картотеку"/>
    <hyperlink ref="L15" r:id="rId87" display="Открыть картотеку"/>
    <hyperlink ref="L11" r:id="rId88" display="Открыть картотеку"/>
    <hyperlink ref="L9" r:id="rId89" display="Открыть картотеку"/>
    <hyperlink ref="L6" r:id="rId90" display="Открыть картотеку"/>
    <hyperlink ref="L5" r:id="rId91" display="Открыть картотеку"/>
    <hyperlink ref="M18" r:id="rId92" display="Открыть картотеку"/>
    <hyperlink ref="M17" r:id="rId93" display="Открыть картотеку"/>
    <hyperlink ref="M9" r:id="rId94" display="Открыть картотеку"/>
    <hyperlink ref="M7" r:id="rId95" display="Открыть картотеку"/>
    <hyperlink ref="N7" r:id="rId96" display="Открыть картотеку"/>
    <hyperlink ref="D4" r:id="rId97" display="Открыть картотеку"/>
    <hyperlink ref="E4" r:id="rId98" display="Открыть картотеку"/>
    <hyperlink ref="D5" r:id="rId99" display="Открыть картотеку"/>
    <hyperlink ref="E5" r:id="rId100" display="Открыть картотеку"/>
    <hyperlink ref="D6" r:id="rId101" display="Открыть картотеку"/>
    <hyperlink ref="E6" r:id="rId102" display="Открыть картотеку"/>
    <hyperlink ref="D7" r:id="rId103" display="Открыть картотеку"/>
    <hyperlink ref="E7" r:id="rId104" display="Открыть картотеку"/>
    <hyperlink ref="D8" r:id="rId105" display="Открыть картотеку"/>
    <hyperlink ref="E8" r:id="rId106" display="Открыть картотеку"/>
    <hyperlink ref="D9" r:id="rId107" display="Открыть картотеку"/>
    <hyperlink ref="E9" r:id="rId108" display="Открыть картотеку"/>
    <hyperlink ref="D10" r:id="rId109" display="Открыть картотеку"/>
    <hyperlink ref="E10" r:id="rId110" display="Открыть картотеку"/>
    <hyperlink ref="D11" r:id="rId111" display="Открыть картотеку"/>
    <hyperlink ref="E11" r:id="rId112" display="Открыть картотеку"/>
    <hyperlink ref="E12" r:id="rId113" display="Открыть картотеку"/>
    <hyperlink ref="D13" r:id="rId114" display="Открыть картотеку"/>
    <hyperlink ref="E13" r:id="rId115" display="Открыть картотеку"/>
    <hyperlink ref="D14" r:id="rId116" display="Открыть картотеку"/>
    <hyperlink ref="E14" r:id="rId117" display="Открыть картотеку"/>
    <hyperlink ref="D15" r:id="rId118" display="Открыть картотеку"/>
    <hyperlink ref="E15" r:id="rId119" display="Открыть картотеку"/>
    <hyperlink ref="D16" r:id="rId120" display="Открыть картотеку"/>
    <hyperlink ref="E16" r:id="rId121" display="Открыть картотеку"/>
    <hyperlink ref="D17" r:id="rId122" display="Открыть картотеку"/>
    <hyperlink ref="E17" r:id="rId123" display="Открыть картотеку"/>
    <hyperlink ref="D18" r:id="rId124" display="Открыть картотеку"/>
    <hyperlink ref="E18" r:id="rId125" display="Открыть картотеку"/>
    <hyperlink ref="D19" r:id="rId126" display="Открыть картотеку"/>
    <hyperlink ref="E19" r:id="rId127" display="Открыть картотеку"/>
    <hyperlink ref="D20" r:id="rId128" display="Открыть картотеку"/>
    <hyperlink ref="E20" r:id="rId129" display="Открыть картотеку"/>
    <hyperlink ref="D21" r:id="rId130" display="Открыть картотеку"/>
    <hyperlink ref="E21" r:id="rId131" display="Открыть картотеку"/>
    <hyperlink ref="C21" r:id="rId132" display="Открыть картотеку"/>
    <hyperlink ref="C20" r:id="rId133" display="Открыть картотеку"/>
    <hyperlink ref="C19" r:id="rId134" display="Открыть картотеку"/>
    <hyperlink ref="C18" r:id="rId135" display="Открыть картотеку"/>
    <hyperlink ref="C17" r:id="rId136" display="Открыть картотеку"/>
    <hyperlink ref="C16" r:id="rId137" display="Открыть картотеку"/>
    <hyperlink ref="C15" r:id="rId138" display="Открыть картотеку"/>
    <hyperlink ref="C14" r:id="rId139" display="Открыть картотеку"/>
    <hyperlink ref="C13" r:id="rId140" display="Открыть картотеку"/>
    <hyperlink ref="C12" r:id="rId141" display="Открыть картотеку"/>
    <hyperlink ref="C11" r:id="rId142" display="Открыть картотеку"/>
    <hyperlink ref="C10" r:id="rId143" display="Открыть картотеку"/>
    <hyperlink ref="C9" r:id="rId144" display="Открыть картотеку"/>
    <hyperlink ref="C8" r:id="rId145" display="Открыть картотеку"/>
    <hyperlink ref="C7" r:id="rId146" display="Открыть картотеку"/>
    <hyperlink ref="C6" r:id="rId147" display="Открыть картотеку"/>
    <hyperlink ref="C5" r:id="rId148" display="Открыть картотеку"/>
    <hyperlink ref="C4" r:id="rId149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RowHeight="15.75" x14ac:dyDescent="0.25"/>
  <cols>
    <col min="1" max="1" width="5.42578125" style="288" customWidth="1"/>
    <col min="2" max="2" width="21.140625" style="188" customWidth="1"/>
    <col min="3" max="3" width="14.140625" style="288" customWidth="1"/>
    <col min="4" max="4" width="15.5703125" style="288" customWidth="1"/>
    <col min="5" max="5" width="13.42578125" style="288" customWidth="1"/>
    <col min="6" max="6" width="19.7109375" style="288" customWidth="1"/>
    <col min="7" max="7" width="23" style="188" customWidth="1"/>
    <col min="8" max="8" width="17" style="188" customWidth="1"/>
    <col min="9" max="11" width="14.5703125" style="188" customWidth="1"/>
    <col min="12" max="12" width="17.42578125" style="188" customWidth="1"/>
    <col min="13" max="13" width="24" style="188" bestFit="1" customWidth="1"/>
    <col min="14" max="14" width="15.85546875" style="188" customWidth="1"/>
    <col min="15" max="15" width="47.140625" style="188" customWidth="1"/>
    <col min="16" max="16384" width="9.140625" style="188"/>
  </cols>
  <sheetData>
    <row r="1" spans="1:16" ht="48" customHeight="1" x14ac:dyDescent="0.25">
      <c r="A1" s="490" t="s">
        <v>274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6" ht="25.5" customHeight="1" x14ac:dyDescent="0.25">
      <c r="A2" s="470" t="s">
        <v>198</v>
      </c>
      <c r="B2" s="470" t="s">
        <v>52</v>
      </c>
      <c r="C2" s="394" t="s">
        <v>273</v>
      </c>
      <c r="D2" s="395"/>
      <c r="E2" s="395"/>
      <c r="F2" s="395"/>
      <c r="G2" s="395"/>
      <c r="H2" s="395"/>
      <c r="I2" s="547" t="s">
        <v>272</v>
      </c>
      <c r="J2" s="470"/>
      <c r="K2" s="470"/>
      <c r="L2" s="470"/>
      <c r="M2" s="470"/>
      <c r="N2" s="470"/>
    </row>
    <row r="3" spans="1:16" ht="87" customHeight="1" thickBot="1" x14ac:dyDescent="0.3">
      <c r="A3" s="506"/>
      <c r="B3" s="506"/>
      <c r="C3" s="311" t="s">
        <v>76</v>
      </c>
      <c r="D3" s="311" t="s">
        <v>271</v>
      </c>
      <c r="E3" s="311" t="s">
        <v>270</v>
      </c>
      <c r="F3" s="311" t="s">
        <v>269</v>
      </c>
      <c r="G3" s="311" t="s">
        <v>268</v>
      </c>
      <c r="H3" s="313" t="s">
        <v>267</v>
      </c>
      <c r="I3" s="312" t="s">
        <v>76</v>
      </c>
      <c r="J3" s="311" t="s">
        <v>271</v>
      </c>
      <c r="K3" s="311" t="s">
        <v>270</v>
      </c>
      <c r="L3" s="311" t="s">
        <v>269</v>
      </c>
      <c r="M3" s="311" t="s">
        <v>268</v>
      </c>
      <c r="N3" s="311" t="s">
        <v>267</v>
      </c>
    </row>
    <row r="4" spans="1:16" ht="27.75" customHeight="1" thickTop="1" x14ac:dyDescent="0.25">
      <c r="A4" s="202">
        <v>1</v>
      </c>
      <c r="B4" s="310" t="s">
        <v>50</v>
      </c>
      <c r="C4" s="309">
        <v>0</v>
      </c>
      <c r="D4" s="309">
        <v>39</v>
      </c>
      <c r="E4" s="309">
        <v>3160</v>
      </c>
      <c r="F4" s="305">
        <f t="shared" ref="F4:F21" si="0">SUM(C4:E4)</f>
        <v>3199</v>
      </c>
      <c r="G4" s="308">
        <v>2590</v>
      </c>
      <c r="H4" s="307">
        <v>116</v>
      </c>
      <c r="I4" s="309">
        <v>0</v>
      </c>
      <c r="J4" s="309">
        <v>42</v>
      </c>
      <c r="K4" s="308">
        <v>3396</v>
      </c>
      <c r="L4" s="305">
        <f t="shared" ref="L4:L21" si="1">SUM(I4:K4)</f>
        <v>3438</v>
      </c>
      <c r="M4" s="308">
        <v>2667</v>
      </c>
      <c r="N4" s="307">
        <v>141</v>
      </c>
    </row>
    <row r="5" spans="1:16" ht="27.75" customHeight="1" x14ac:dyDescent="0.25">
      <c r="A5" s="196">
        <v>2</v>
      </c>
      <c r="B5" s="230" t="s">
        <v>49</v>
      </c>
      <c r="C5" s="302">
        <v>0</v>
      </c>
      <c r="D5" s="302">
        <v>20</v>
      </c>
      <c r="E5" s="302">
        <v>1770</v>
      </c>
      <c r="F5" s="301">
        <f t="shared" si="0"/>
        <v>1790</v>
      </c>
      <c r="G5" s="300">
        <v>1067</v>
      </c>
      <c r="H5" s="299">
        <v>104</v>
      </c>
      <c r="I5" s="302">
        <v>0</v>
      </c>
      <c r="J5" s="302">
        <v>22</v>
      </c>
      <c r="K5" s="300">
        <v>1873</v>
      </c>
      <c r="L5" s="301">
        <f t="shared" si="1"/>
        <v>1895</v>
      </c>
      <c r="M5" s="300">
        <v>1103</v>
      </c>
      <c r="N5" s="299">
        <v>121</v>
      </c>
      <c r="O5" s="298"/>
      <c r="P5" s="297"/>
    </row>
    <row r="6" spans="1:16" ht="27.75" customHeight="1" x14ac:dyDescent="0.25">
      <c r="A6" s="200">
        <v>3</v>
      </c>
      <c r="B6" s="232" t="s">
        <v>48</v>
      </c>
      <c r="C6" s="306">
        <v>3</v>
      </c>
      <c r="D6" s="306">
        <v>27</v>
      </c>
      <c r="E6" s="306">
        <v>4448</v>
      </c>
      <c r="F6" s="305">
        <f t="shared" si="0"/>
        <v>4478</v>
      </c>
      <c r="G6" s="304">
        <v>3048</v>
      </c>
      <c r="H6" s="303">
        <v>180</v>
      </c>
      <c r="I6" s="306">
        <v>3</v>
      </c>
      <c r="J6" s="306">
        <v>31</v>
      </c>
      <c r="K6" s="304">
        <v>4702</v>
      </c>
      <c r="L6" s="305">
        <f t="shared" si="1"/>
        <v>4736</v>
      </c>
      <c r="M6" s="304">
        <v>3162</v>
      </c>
      <c r="N6" s="303">
        <v>210</v>
      </c>
      <c r="O6" s="298"/>
      <c r="P6" s="297"/>
    </row>
    <row r="7" spans="1:16" ht="27.75" customHeight="1" x14ac:dyDescent="0.25">
      <c r="A7" s="196">
        <v>4</v>
      </c>
      <c r="B7" s="230" t="s">
        <v>47</v>
      </c>
      <c r="C7" s="302">
        <v>6</v>
      </c>
      <c r="D7" s="302">
        <v>284</v>
      </c>
      <c r="E7" s="302">
        <v>14053</v>
      </c>
      <c r="F7" s="301">
        <f t="shared" si="0"/>
        <v>14343</v>
      </c>
      <c r="G7" s="300">
        <v>4416</v>
      </c>
      <c r="H7" s="299">
        <v>457</v>
      </c>
      <c r="I7" s="302">
        <v>8</v>
      </c>
      <c r="J7" s="302">
        <v>299</v>
      </c>
      <c r="K7" s="300">
        <v>14602</v>
      </c>
      <c r="L7" s="301">
        <f t="shared" si="1"/>
        <v>14909</v>
      </c>
      <c r="M7" s="300">
        <v>4573</v>
      </c>
      <c r="N7" s="299">
        <v>509</v>
      </c>
      <c r="O7" s="298"/>
      <c r="P7" s="297"/>
    </row>
    <row r="8" spans="1:16" ht="27.75" customHeight="1" x14ac:dyDescent="0.25">
      <c r="A8" s="200">
        <v>5</v>
      </c>
      <c r="B8" s="232" t="s">
        <v>46</v>
      </c>
      <c r="C8" s="306">
        <v>2</v>
      </c>
      <c r="D8" s="306">
        <v>83</v>
      </c>
      <c r="E8" s="306">
        <v>7483</v>
      </c>
      <c r="F8" s="305">
        <f t="shared" si="0"/>
        <v>7568</v>
      </c>
      <c r="G8" s="304">
        <v>5911</v>
      </c>
      <c r="H8" s="303">
        <v>312</v>
      </c>
      <c r="I8" s="306">
        <v>5</v>
      </c>
      <c r="J8" s="306">
        <v>92</v>
      </c>
      <c r="K8" s="304">
        <v>7846</v>
      </c>
      <c r="L8" s="305">
        <f t="shared" si="1"/>
        <v>7943</v>
      </c>
      <c r="M8" s="304">
        <v>6092</v>
      </c>
      <c r="N8" s="303">
        <v>342</v>
      </c>
      <c r="O8" s="298"/>
      <c r="P8" s="297"/>
    </row>
    <row r="9" spans="1:16" ht="27.75" customHeight="1" x14ac:dyDescent="0.25">
      <c r="A9" s="196">
        <v>6</v>
      </c>
      <c r="B9" s="230" t="s">
        <v>45</v>
      </c>
      <c r="C9" s="302">
        <v>4</v>
      </c>
      <c r="D9" s="302">
        <v>119</v>
      </c>
      <c r="E9" s="302">
        <v>11127</v>
      </c>
      <c r="F9" s="301">
        <f t="shared" si="0"/>
        <v>11250</v>
      </c>
      <c r="G9" s="300">
        <v>6130</v>
      </c>
      <c r="H9" s="299">
        <v>494</v>
      </c>
      <c r="I9" s="302">
        <v>8</v>
      </c>
      <c r="J9" s="302">
        <v>129</v>
      </c>
      <c r="K9" s="300">
        <v>11697</v>
      </c>
      <c r="L9" s="301">
        <f t="shared" si="1"/>
        <v>11834</v>
      </c>
      <c r="M9" s="300">
        <v>6344</v>
      </c>
      <c r="N9" s="299">
        <v>542</v>
      </c>
      <c r="O9" s="298"/>
      <c r="P9" s="297"/>
    </row>
    <row r="10" spans="1:16" ht="27.75" customHeight="1" x14ac:dyDescent="0.25">
      <c r="A10" s="200">
        <v>7</v>
      </c>
      <c r="B10" s="232" t="s">
        <v>44</v>
      </c>
      <c r="C10" s="306">
        <v>1</v>
      </c>
      <c r="D10" s="306">
        <v>69</v>
      </c>
      <c r="E10" s="306">
        <v>3714</v>
      </c>
      <c r="F10" s="305">
        <f t="shared" si="0"/>
        <v>3784</v>
      </c>
      <c r="G10" s="304">
        <v>3221</v>
      </c>
      <c r="H10" s="303">
        <v>242</v>
      </c>
      <c r="I10" s="306">
        <v>1</v>
      </c>
      <c r="J10" s="306">
        <v>76</v>
      </c>
      <c r="K10" s="304">
        <v>3934</v>
      </c>
      <c r="L10" s="305">
        <f t="shared" si="1"/>
        <v>4011</v>
      </c>
      <c r="M10" s="304">
        <v>3367</v>
      </c>
      <c r="N10" s="303">
        <v>260</v>
      </c>
      <c r="O10" s="298"/>
      <c r="P10" s="297"/>
    </row>
    <row r="11" spans="1:16" ht="27.75" customHeight="1" x14ac:dyDescent="0.25">
      <c r="A11" s="196">
        <v>8</v>
      </c>
      <c r="B11" s="230" t="s">
        <v>43</v>
      </c>
      <c r="C11" s="302">
        <v>0</v>
      </c>
      <c r="D11" s="302">
        <v>50</v>
      </c>
      <c r="E11" s="302">
        <v>4113</v>
      </c>
      <c r="F11" s="301">
        <f t="shared" si="0"/>
        <v>4163</v>
      </c>
      <c r="G11" s="300">
        <v>3335</v>
      </c>
      <c r="H11" s="299">
        <v>172</v>
      </c>
      <c r="I11" s="302">
        <v>1</v>
      </c>
      <c r="J11" s="302">
        <v>56</v>
      </c>
      <c r="K11" s="300">
        <v>4316</v>
      </c>
      <c r="L11" s="301">
        <f t="shared" si="1"/>
        <v>4373</v>
      </c>
      <c r="M11" s="300">
        <v>3465</v>
      </c>
      <c r="N11" s="299">
        <v>187</v>
      </c>
      <c r="O11" s="298"/>
      <c r="P11" s="297"/>
    </row>
    <row r="12" spans="1:16" ht="27.75" customHeight="1" x14ac:dyDescent="0.25">
      <c r="A12" s="200">
        <v>9</v>
      </c>
      <c r="B12" s="232" t="s">
        <v>42</v>
      </c>
      <c r="C12" s="306">
        <v>4</v>
      </c>
      <c r="D12" s="306">
        <v>57</v>
      </c>
      <c r="E12" s="306">
        <v>4716</v>
      </c>
      <c r="F12" s="305">
        <f t="shared" si="0"/>
        <v>4777</v>
      </c>
      <c r="G12" s="304">
        <v>3069</v>
      </c>
      <c r="H12" s="303">
        <v>201</v>
      </c>
      <c r="I12" s="306">
        <v>4</v>
      </c>
      <c r="J12" s="306">
        <v>62</v>
      </c>
      <c r="K12" s="304">
        <v>4969</v>
      </c>
      <c r="L12" s="305">
        <f t="shared" si="1"/>
        <v>5035</v>
      </c>
      <c r="M12" s="304">
        <v>3177</v>
      </c>
      <c r="N12" s="303">
        <v>222</v>
      </c>
      <c r="O12" s="298"/>
      <c r="P12" s="297"/>
    </row>
    <row r="13" spans="1:16" ht="27.75" customHeight="1" x14ac:dyDescent="0.25">
      <c r="A13" s="196">
        <v>10</v>
      </c>
      <c r="B13" s="230" t="s">
        <v>41</v>
      </c>
      <c r="C13" s="302">
        <v>1</v>
      </c>
      <c r="D13" s="302">
        <v>21</v>
      </c>
      <c r="E13" s="302">
        <v>1619</v>
      </c>
      <c r="F13" s="301">
        <f t="shared" si="0"/>
        <v>1641</v>
      </c>
      <c r="G13" s="300">
        <v>1028</v>
      </c>
      <c r="H13" s="299">
        <v>48</v>
      </c>
      <c r="I13" s="302">
        <v>1</v>
      </c>
      <c r="J13" s="302">
        <v>23</v>
      </c>
      <c r="K13" s="300">
        <v>1722</v>
      </c>
      <c r="L13" s="301">
        <f t="shared" si="1"/>
        <v>1746</v>
      </c>
      <c r="M13" s="300">
        <v>1067</v>
      </c>
      <c r="N13" s="299">
        <v>55</v>
      </c>
      <c r="O13" s="298"/>
      <c r="P13" s="297"/>
    </row>
    <row r="14" spans="1:16" ht="27.75" customHeight="1" x14ac:dyDescent="0.25">
      <c r="A14" s="200">
        <v>11</v>
      </c>
      <c r="B14" s="232" t="s">
        <v>40</v>
      </c>
      <c r="C14" s="306">
        <v>2</v>
      </c>
      <c r="D14" s="306">
        <v>63</v>
      </c>
      <c r="E14" s="306">
        <v>3470</v>
      </c>
      <c r="F14" s="305">
        <f t="shared" si="0"/>
        <v>3535</v>
      </c>
      <c r="G14" s="304">
        <v>1674</v>
      </c>
      <c r="H14" s="303">
        <v>108</v>
      </c>
      <c r="I14" s="306">
        <v>3</v>
      </c>
      <c r="J14" s="306">
        <v>67</v>
      </c>
      <c r="K14" s="304">
        <v>3670</v>
      </c>
      <c r="L14" s="305">
        <f t="shared" si="1"/>
        <v>3740</v>
      </c>
      <c r="M14" s="304">
        <v>1742</v>
      </c>
      <c r="N14" s="303">
        <v>122</v>
      </c>
      <c r="O14" s="298"/>
      <c r="P14" s="297"/>
    </row>
    <row r="15" spans="1:16" ht="27.75" customHeight="1" x14ac:dyDescent="0.25">
      <c r="A15" s="196">
        <v>12</v>
      </c>
      <c r="B15" s="230" t="s">
        <v>39</v>
      </c>
      <c r="C15" s="302">
        <v>3</v>
      </c>
      <c r="D15" s="302">
        <v>43</v>
      </c>
      <c r="E15" s="302">
        <v>4072</v>
      </c>
      <c r="F15" s="301">
        <f t="shared" si="0"/>
        <v>4118</v>
      </c>
      <c r="G15" s="300">
        <v>2408</v>
      </c>
      <c r="H15" s="299">
        <v>273</v>
      </c>
      <c r="I15" s="302">
        <v>3</v>
      </c>
      <c r="J15" s="302">
        <v>45</v>
      </c>
      <c r="K15" s="300">
        <v>4295</v>
      </c>
      <c r="L15" s="301">
        <f t="shared" si="1"/>
        <v>4343</v>
      </c>
      <c r="M15" s="300">
        <v>2481</v>
      </c>
      <c r="N15" s="299">
        <v>300</v>
      </c>
      <c r="O15" s="298"/>
      <c r="P15" s="297"/>
    </row>
    <row r="16" spans="1:16" ht="27.75" customHeight="1" x14ac:dyDescent="0.25">
      <c r="A16" s="200">
        <v>13</v>
      </c>
      <c r="B16" s="232" t="s">
        <v>38</v>
      </c>
      <c r="C16" s="306">
        <v>0</v>
      </c>
      <c r="D16" s="306">
        <v>25</v>
      </c>
      <c r="E16" s="306">
        <v>2058</v>
      </c>
      <c r="F16" s="305">
        <f t="shared" si="0"/>
        <v>2083</v>
      </c>
      <c r="G16" s="304">
        <v>1093</v>
      </c>
      <c r="H16" s="303">
        <v>47</v>
      </c>
      <c r="I16" s="306">
        <v>0</v>
      </c>
      <c r="J16" s="306">
        <v>28</v>
      </c>
      <c r="K16" s="304">
        <v>2173</v>
      </c>
      <c r="L16" s="305">
        <f t="shared" si="1"/>
        <v>2201</v>
      </c>
      <c r="M16" s="304">
        <v>1129</v>
      </c>
      <c r="N16" s="303">
        <v>55</v>
      </c>
      <c r="O16" s="298"/>
      <c r="P16" s="297"/>
    </row>
    <row r="17" spans="1:16" ht="27.75" customHeight="1" x14ac:dyDescent="0.25">
      <c r="A17" s="196">
        <v>14</v>
      </c>
      <c r="B17" s="230" t="s">
        <v>37</v>
      </c>
      <c r="C17" s="302">
        <v>1</v>
      </c>
      <c r="D17" s="302">
        <v>52</v>
      </c>
      <c r="E17" s="302">
        <v>2941</v>
      </c>
      <c r="F17" s="301">
        <f t="shared" si="0"/>
        <v>2994</v>
      </c>
      <c r="G17" s="300">
        <v>1876</v>
      </c>
      <c r="H17" s="299">
        <v>142</v>
      </c>
      <c r="I17" s="302">
        <v>1</v>
      </c>
      <c r="J17" s="302">
        <v>53</v>
      </c>
      <c r="K17" s="300">
        <v>3078</v>
      </c>
      <c r="L17" s="301">
        <f t="shared" si="1"/>
        <v>3132</v>
      </c>
      <c r="M17" s="300">
        <v>1947</v>
      </c>
      <c r="N17" s="299">
        <v>168</v>
      </c>
    </row>
    <row r="18" spans="1:16" ht="27.75" customHeight="1" x14ac:dyDescent="0.25">
      <c r="A18" s="200">
        <v>15</v>
      </c>
      <c r="B18" s="232" t="s">
        <v>36</v>
      </c>
      <c r="C18" s="306">
        <v>0</v>
      </c>
      <c r="D18" s="306">
        <v>31</v>
      </c>
      <c r="E18" s="306">
        <v>2372</v>
      </c>
      <c r="F18" s="305">
        <f t="shared" si="0"/>
        <v>2403</v>
      </c>
      <c r="G18" s="304">
        <v>1373</v>
      </c>
      <c r="H18" s="303">
        <v>123</v>
      </c>
      <c r="I18" s="306">
        <v>0</v>
      </c>
      <c r="J18" s="306">
        <v>36</v>
      </c>
      <c r="K18" s="304">
        <v>2528</v>
      </c>
      <c r="L18" s="305">
        <f t="shared" si="1"/>
        <v>2564</v>
      </c>
      <c r="M18" s="304">
        <v>1421</v>
      </c>
      <c r="N18" s="303">
        <v>133</v>
      </c>
    </row>
    <row r="19" spans="1:16" ht="27.75" customHeight="1" x14ac:dyDescent="0.25">
      <c r="A19" s="196">
        <v>16</v>
      </c>
      <c r="B19" s="230" t="s">
        <v>35</v>
      </c>
      <c r="C19" s="302">
        <v>0</v>
      </c>
      <c r="D19" s="302">
        <v>63</v>
      </c>
      <c r="E19" s="302">
        <v>8273</v>
      </c>
      <c r="F19" s="301">
        <f t="shared" si="0"/>
        <v>8336</v>
      </c>
      <c r="G19" s="300">
        <v>1441</v>
      </c>
      <c r="H19" s="299">
        <v>96</v>
      </c>
      <c r="I19" s="302">
        <v>1</v>
      </c>
      <c r="J19" s="302">
        <v>65</v>
      </c>
      <c r="K19" s="300">
        <v>8551</v>
      </c>
      <c r="L19" s="301">
        <f t="shared" si="1"/>
        <v>8617</v>
      </c>
      <c r="M19" s="300">
        <v>1491</v>
      </c>
      <c r="N19" s="299">
        <v>111</v>
      </c>
      <c r="O19" s="298"/>
      <c r="P19" s="297"/>
    </row>
    <row r="20" spans="1:16" ht="27.75" customHeight="1" x14ac:dyDescent="0.25">
      <c r="A20" s="200">
        <v>17</v>
      </c>
      <c r="B20" s="232" t="s">
        <v>34</v>
      </c>
      <c r="C20" s="306">
        <v>0</v>
      </c>
      <c r="D20" s="306">
        <v>52</v>
      </c>
      <c r="E20" s="306">
        <v>3899</v>
      </c>
      <c r="F20" s="305">
        <f t="shared" si="0"/>
        <v>3951</v>
      </c>
      <c r="G20" s="304">
        <v>4338</v>
      </c>
      <c r="H20" s="303">
        <v>297</v>
      </c>
      <c r="I20" s="306">
        <v>0</v>
      </c>
      <c r="J20" s="306">
        <v>56</v>
      </c>
      <c r="K20" s="304">
        <v>4145</v>
      </c>
      <c r="L20" s="305">
        <f t="shared" si="1"/>
        <v>4201</v>
      </c>
      <c r="M20" s="304">
        <v>4496</v>
      </c>
      <c r="N20" s="303">
        <v>336</v>
      </c>
    </row>
    <row r="21" spans="1:16" ht="27.75" customHeight="1" x14ac:dyDescent="0.25">
      <c r="A21" s="196">
        <v>18</v>
      </c>
      <c r="B21" s="230" t="s">
        <v>33</v>
      </c>
      <c r="C21" s="302">
        <v>2</v>
      </c>
      <c r="D21" s="302">
        <v>59</v>
      </c>
      <c r="E21" s="302">
        <v>5345</v>
      </c>
      <c r="F21" s="301">
        <f t="shared" si="0"/>
        <v>5406</v>
      </c>
      <c r="G21" s="300">
        <v>3290</v>
      </c>
      <c r="H21" s="299">
        <v>226</v>
      </c>
      <c r="I21" s="302">
        <v>3</v>
      </c>
      <c r="J21" s="302">
        <v>69</v>
      </c>
      <c r="K21" s="300">
        <v>5693</v>
      </c>
      <c r="L21" s="301">
        <f t="shared" si="1"/>
        <v>5765</v>
      </c>
      <c r="M21" s="300">
        <v>3405</v>
      </c>
      <c r="N21" s="299">
        <v>253</v>
      </c>
      <c r="O21" s="298"/>
      <c r="P21" s="297"/>
    </row>
    <row r="22" spans="1:16" s="293" customFormat="1" ht="35.25" customHeight="1" x14ac:dyDescent="0.25">
      <c r="A22" s="545" t="s">
        <v>32</v>
      </c>
      <c r="B22" s="546"/>
      <c r="C22" s="294">
        <f t="shared" ref="C22:N22" si="2">SUM(C4:C21)</f>
        <v>29</v>
      </c>
      <c r="D22" s="294">
        <f t="shared" si="2"/>
        <v>1157</v>
      </c>
      <c r="E22" s="294">
        <f t="shared" si="2"/>
        <v>88633</v>
      </c>
      <c r="F22" s="294">
        <f t="shared" si="2"/>
        <v>89819</v>
      </c>
      <c r="G22" s="294">
        <f t="shared" si="2"/>
        <v>51308</v>
      </c>
      <c r="H22" s="296">
        <f t="shared" si="2"/>
        <v>3638</v>
      </c>
      <c r="I22" s="295">
        <f t="shared" si="2"/>
        <v>42</v>
      </c>
      <c r="J22" s="294">
        <f t="shared" si="2"/>
        <v>1251</v>
      </c>
      <c r="K22" s="294">
        <f t="shared" si="2"/>
        <v>93190</v>
      </c>
      <c r="L22" s="294">
        <f t="shared" si="2"/>
        <v>94483</v>
      </c>
      <c r="M22" s="294">
        <f t="shared" si="2"/>
        <v>53129</v>
      </c>
      <c r="N22" s="294">
        <f t="shared" si="2"/>
        <v>4067</v>
      </c>
    </row>
    <row r="23" spans="1:16" ht="20.25" customHeight="1" x14ac:dyDescent="0.25">
      <c r="C23" s="292"/>
      <c r="D23" s="292"/>
      <c r="E23" s="292"/>
      <c r="F23" s="292"/>
      <c r="G23" s="291"/>
      <c r="H23" s="291"/>
      <c r="J23" s="291"/>
      <c r="K23" s="291"/>
      <c r="L23" s="291"/>
      <c r="M23" s="291"/>
      <c r="N23" s="291"/>
    </row>
    <row r="24" spans="1:16" x14ac:dyDescent="0.25">
      <c r="C24" s="290"/>
      <c r="D24" s="290"/>
      <c r="E24" s="290"/>
      <c r="F24" s="290"/>
      <c r="G24" s="289"/>
      <c r="H24" s="289"/>
      <c r="I24" s="289"/>
      <c r="J24" s="289"/>
      <c r="K24" s="289"/>
      <c r="L24" s="289"/>
      <c r="M24" s="289"/>
      <c r="N24" s="289"/>
    </row>
    <row r="26" spans="1:16" x14ac:dyDescent="0.25">
      <c r="G26" s="289"/>
      <c r="H26" s="289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B2" sqref="B2:H2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409" t="s">
        <v>31</v>
      </c>
      <c r="C2" s="409"/>
      <c r="D2" s="409"/>
      <c r="E2" s="409"/>
      <c r="F2" s="409"/>
      <c r="G2" s="409"/>
      <c r="H2" s="409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410" t="s">
        <v>30</v>
      </c>
      <c r="B4" s="411"/>
      <c r="C4" s="6"/>
      <c r="D4" s="5" t="s">
        <v>29</v>
      </c>
      <c r="E4" s="5" t="s">
        <v>28</v>
      </c>
      <c r="F4" s="5" t="s">
        <v>27</v>
      </c>
      <c r="G4" s="5" t="s">
        <v>26</v>
      </c>
      <c r="H4" s="412" t="s">
        <v>25</v>
      </c>
      <c r="I4" s="413"/>
      <c r="J4" s="5" t="s">
        <v>24</v>
      </c>
      <c r="K4" s="2"/>
    </row>
    <row r="5" spans="1:11" ht="17.45" customHeight="1" x14ac:dyDescent="0.2">
      <c r="A5" s="410" t="s">
        <v>23</v>
      </c>
      <c r="B5" s="411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412" t="s">
        <v>12</v>
      </c>
      <c r="I5" s="413"/>
      <c r="J5" s="5" t="s">
        <v>10</v>
      </c>
      <c r="K5" s="2"/>
    </row>
    <row r="6" spans="1:11" ht="22.5" customHeight="1" x14ac:dyDescent="0.2">
      <c r="A6" s="405" t="s">
        <v>21</v>
      </c>
      <c r="B6" s="406"/>
      <c r="C6" s="4" t="s">
        <v>20</v>
      </c>
      <c r="D6" s="3">
        <v>0</v>
      </c>
      <c r="E6" s="3">
        <v>20924</v>
      </c>
      <c r="F6" s="3">
        <v>41159360.729999997</v>
      </c>
      <c r="G6" s="3">
        <v>41159360.729999997</v>
      </c>
      <c r="H6" s="407">
        <v>40506</v>
      </c>
      <c r="I6" s="408"/>
      <c r="J6" s="3">
        <v>788</v>
      </c>
      <c r="K6" s="2"/>
    </row>
    <row r="7" spans="1:11" ht="23.25" customHeight="1" x14ac:dyDescent="0.2">
      <c r="A7" s="405" t="s">
        <v>19</v>
      </c>
      <c r="B7" s="406"/>
      <c r="C7" s="4" t="s">
        <v>18</v>
      </c>
      <c r="D7" s="3">
        <v>0</v>
      </c>
      <c r="E7" s="3">
        <v>5586</v>
      </c>
      <c r="F7" s="3">
        <v>12568754.84</v>
      </c>
      <c r="G7" s="3">
        <v>12568754.84</v>
      </c>
      <c r="H7" s="407">
        <v>7714</v>
      </c>
      <c r="I7" s="408"/>
      <c r="J7" s="3">
        <v>104</v>
      </c>
      <c r="K7" s="2"/>
    </row>
    <row r="8" spans="1:11" ht="22.5" customHeight="1" x14ac:dyDescent="0.2">
      <c r="A8" s="405" t="s">
        <v>17</v>
      </c>
      <c r="B8" s="406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407">
        <v>0</v>
      </c>
      <c r="I8" s="408"/>
      <c r="J8" s="3">
        <v>0</v>
      </c>
      <c r="K8" s="2"/>
    </row>
    <row r="9" spans="1:11" ht="23.25" customHeight="1" x14ac:dyDescent="0.2">
      <c r="A9" s="405" t="s">
        <v>15</v>
      </c>
      <c r="B9" s="406"/>
      <c r="C9" s="4" t="s">
        <v>14</v>
      </c>
      <c r="D9" s="3">
        <v>0</v>
      </c>
      <c r="E9" s="3">
        <v>55</v>
      </c>
      <c r="F9" s="3">
        <v>102500</v>
      </c>
      <c r="G9" s="3">
        <v>102500</v>
      </c>
      <c r="H9" s="407">
        <v>71</v>
      </c>
      <c r="I9" s="408"/>
      <c r="J9" s="3">
        <v>0</v>
      </c>
      <c r="K9" s="2"/>
    </row>
    <row r="10" spans="1:11" ht="22.5" customHeight="1" x14ac:dyDescent="0.2">
      <c r="A10" s="405" t="s">
        <v>13</v>
      </c>
      <c r="B10" s="406"/>
      <c r="C10" s="4" t="s">
        <v>12</v>
      </c>
      <c r="D10" s="3">
        <v>0</v>
      </c>
      <c r="E10" s="3">
        <v>16534</v>
      </c>
      <c r="F10" s="3">
        <v>23178020</v>
      </c>
      <c r="G10" s="3">
        <v>23178020</v>
      </c>
      <c r="H10" s="407">
        <v>31927</v>
      </c>
      <c r="I10" s="408"/>
      <c r="J10" s="3">
        <v>679</v>
      </c>
      <c r="K10" s="2"/>
    </row>
    <row r="11" spans="1:11" ht="23.25" customHeight="1" x14ac:dyDescent="0.2">
      <c r="A11" s="405" t="s">
        <v>11</v>
      </c>
      <c r="B11" s="406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407">
        <v>0</v>
      </c>
      <c r="I11" s="408"/>
      <c r="J11" s="3">
        <v>0</v>
      </c>
      <c r="K11" s="2"/>
    </row>
    <row r="12" spans="1:11" ht="22.5" customHeight="1" x14ac:dyDescent="0.2">
      <c r="A12" s="405" t="s">
        <v>9</v>
      </c>
      <c r="B12" s="406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407">
        <v>0</v>
      </c>
      <c r="I12" s="408"/>
      <c r="J12" s="3">
        <v>0</v>
      </c>
      <c r="K12" s="2"/>
    </row>
    <row r="13" spans="1:11" ht="23.25" customHeight="1" x14ac:dyDescent="0.2">
      <c r="A13" s="405" t="s">
        <v>7</v>
      </c>
      <c r="B13" s="406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407">
        <v>0</v>
      </c>
      <c r="I13" s="408"/>
      <c r="J13" s="3">
        <v>0</v>
      </c>
      <c r="K13" s="2"/>
    </row>
    <row r="14" spans="1:11" ht="22.5" customHeight="1" x14ac:dyDescent="0.2">
      <c r="A14" s="405" t="s">
        <v>5</v>
      </c>
      <c r="B14" s="406"/>
      <c r="C14" s="4" t="s">
        <v>4</v>
      </c>
      <c r="D14" s="3">
        <v>0</v>
      </c>
      <c r="E14" s="3">
        <v>604</v>
      </c>
      <c r="F14" s="3">
        <v>4014269.65</v>
      </c>
      <c r="G14" s="3">
        <v>4014269.65</v>
      </c>
      <c r="H14" s="407">
        <v>629</v>
      </c>
      <c r="I14" s="408"/>
      <c r="J14" s="3">
        <v>5</v>
      </c>
      <c r="K14" s="2"/>
    </row>
    <row r="15" spans="1:11" ht="23.25" customHeight="1" x14ac:dyDescent="0.2">
      <c r="A15" s="405" t="s">
        <v>3</v>
      </c>
      <c r="B15" s="406"/>
      <c r="C15" s="4" t="s">
        <v>2</v>
      </c>
      <c r="D15" s="3">
        <v>0</v>
      </c>
      <c r="E15" s="3">
        <v>110</v>
      </c>
      <c r="F15" s="3">
        <v>1295816.24</v>
      </c>
      <c r="G15" s="3">
        <v>1295816.24</v>
      </c>
      <c r="H15" s="407">
        <v>165</v>
      </c>
      <c r="I15" s="408"/>
      <c r="J15" s="3">
        <v>0</v>
      </c>
      <c r="K15" s="2"/>
    </row>
    <row r="16" spans="1:11" ht="22.5" customHeight="1" x14ac:dyDescent="0.2">
      <c r="A16" s="405" t="s">
        <v>1</v>
      </c>
      <c r="B16" s="406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407">
        <v>0</v>
      </c>
      <c r="I16" s="408"/>
      <c r="J16" s="3">
        <v>0</v>
      </c>
      <c r="K16" s="2"/>
    </row>
  </sheetData>
  <mergeCells count="27">
    <mergeCell ref="A16:B16"/>
    <mergeCell ref="H16:I16"/>
    <mergeCell ref="A12:B12"/>
    <mergeCell ref="H12:I12"/>
    <mergeCell ref="A13:B13"/>
    <mergeCell ref="H13:I13"/>
    <mergeCell ref="A14:B14"/>
    <mergeCell ref="H14:I14"/>
    <mergeCell ref="A10:B10"/>
    <mergeCell ref="H10:I10"/>
    <mergeCell ref="A11:B11"/>
    <mergeCell ref="H11:I11"/>
    <mergeCell ref="A15:B15"/>
    <mergeCell ref="H15:I15"/>
    <mergeCell ref="A7:B7"/>
    <mergeCell ref="H7:I7"/>
    <mergeCell ref="A8:B8"/>
    <mergeCell ref="H8:I8"/>
    <mergeCell ref="A9:B9"/>
    <mergeCell ref="H9:I9"/>
    <mergeCell ref="A6:B6"/>
    <mergeCell ref="H6:I6"/>
    <mergeCell ref="B2:H2"/>
    <mergeCell ref="A4:B4"/>
    <mergeCell ref="H4:I4"/>
    <mergeCell ref="A5:B5"/>
    <mergeCell ref="H5:I5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7030A0"/>
  </sheetPr>
  <dimension ref="A1:F23"/>
  <sheetViews>
    <sheetView zoomScaleNormal="100" workbookViewId="0">
      <selection activeCell="C14" sqref="C14"/>
    </sheetView>
  </sheetViews>
  <sheetFormatPr defaultColWidth="8.7109375" defaultRowHeight="15.75" x14ac:dyDescent="0.25"/>
  <cols>
    <col min="1" max="1" width="5.140625" style="317" customWidth="1"/>
    <col min="2" max="2" width="29.42578125" style="316" customWidth="1"/>
    <col min="3" max="3" width="12.42578125" style="314" customWidth="1"/>
    <col min="4" max="4" width="11.7109375" style="314" customWidth="1"/>
    <col min="5" max="5" width="10.85546875" style="315" customWidth="1"/>
    <col min="6" max="6" width="13" style="315" customWidth="1"/>
    <col min="7" max="16384" width="8.7109375" style="314"/>
  </cols>
  <sheetData>
    <row r="1" spans="1:6" ht="75" customHeight="1" x14ac:dyDescent="0.25">
      <c r="A1" s="548" t="s">
        <v>280</v>
      </c>
      <c r="B1" s="548"/>
      <c r="C1" s="548"/>
      <c r="D1" s="548"/>
      <c r="E1" s="548"/>
      <c r="F1" s="548"/>
    </row>
    <row r="2" spans="1:6" ht="40.5" customHeight="1" x14ac:dyDescent="0.25">
      <c r="A2" s="551" t="s">
        <v>279</v>
      </c>
      <c r="B2" s="554" t="s">
        <v>52</v>
      </c>
      <c r="C2" s="555" t="s">
        <v>278</v>
      </c>
      <c r="D2" s="555" t="s">
        <v>156</v>
      </c>
      <c r="E2" s="555" t="s">
        <v>277</v>
      </c>
      <c r="F2" s="555"/>
    </row>
    <row r="3" spans="1:6" ht="82.5" customHeight="1" x14ac:dyDescent="0.25">
      <c r="A3" s="552"/>
      <c r="B3" s="554"/>
      <c r="C3" s="555" t="s">
        <v>276</v>
      </c>
      <c r="D3" s="555"/>
      <c r="E3" s="555" t="s">
        <v>276</v>
      </c>
      <c r="F3" s="555"/>
    </row>
    <row r="4" spans="1:6" ht="31.5" x14ac:dyDescent="0.25">
      <c r="A4" s="553"/>
      <c r="B4" s="554"/>
      <c r="C4" s="325" t="s">
        <v>131</v>
      </c>
      <c r="D4" s="325" t="s">
        <v>275</v>
      </c>
      <c r="E4" s="325" t="s">
        <v>131</v>
      </c>
      <c r="F4" s="325" t="s">
        <v>275</v>
      </c>
    </row>
    <row r="5" spans="1:6" x14ac:dyDescent="0.25">
      <c r="A5" s="270">
        <v>1</v>
      </c>
      <c r="B5" s="324" t="s">
        <v>129</v>
      </c>
      <c r="C5" s="323">
        <v>280</v>
      </c>
      <c r="D5" s="323">
        <v>296</v>
      </c>
      <c r="E5" s="323">
        <v>366</v>
      </c>
      <c r="F5" s="323">
        <v>394</v>
      </c>
    </row>
    <row r="6" spans="1:6" x14ac:dyDescent="0.25">
      <c r="A6" s="264">
        <v>2</v>
      </c>
      <c r="B6" s="322" t="s">
        <v>128</v>
      </c>
      <c r="C6" s="321">
        <v>323</v>
      </c>
      <c r="D6" s="321">
        <v>343</v>
      </c>
      <c r="E6" s="321">
        <v>417</v>
      </c>
      <c r="F6" s="321">
        <v>450</v>
      </c>
    </row>
    <row r="7" spans="1:6" x14ac:dyDescent="0.25">
      <c r="A7" s="270">
        <v>3</v>
      </c>
      <c r="B7" s="324" t="s">
        <v>127</v>
      </c>
      <c r="C7" s="323">
        <v>439</v>
      </c>
      <c r="D7" s="323">
        <v>457</v>
      </c>
      <c r="E7" s="323">
        <v>573</v>
      </c>
      <c r="F7" s="323">
        <v>610</v>
      </c>
    </row>
    <row r="8" spans="1:6" x14ac:dyDescent="0.25">
      <c r="A8" s="264">
        <v>4</v>
      </c>
      <c r="B8" s="322" t="s">
        <v>126</v>
      </c>
      <c r="C8" s="321">
        <v>1233</v>
      </c>
      <c r="D8" s="321">
        <v>1286</v>
      </c>
      <c r="E8" s="321">
        <v>2172</v>
      </c>
      <c r="F8" s="321">
        <v>2302</v>
      </c>
    </row>
    <row r="9" spans="1:6" x14ac:dyDescent="0.25">
      <c r="A9" s="270">
        <v>5</v>
      </c>
      <c r="B9" s="324" t="s">
        <v>125</v>
      </c>
      <c r="C9" s="323">
        <v>704</v>
      </c>
      <c r="D9" s="323">
        <v>740</v>
      </c>
      <c r="E9" s="323">
        <v>1005</v>
      </c>
      <c r="F9" s="323">
        <v>1058</v>
      </c>
    </row>
    <row r="10" spans="1:6" x14ac:dyDescent="0.25">
      <c r="A10" s="264">
        <v>6</v>
      </c>
      <c r="B10" s="322" t="s">
        <v>124</v>
      </c>
      <c r="C10" s="321">
        <v>887</v>
      </c>
      <c r="D10" s="321">
        <v>938</v>
      </c>
      <c r="E10" s="321">
        <v>1297</v>
      </c>
      <c r="F10" s="321">
        <v>1403</v>
      </c>
    </row>
    <row r="11" spans="1:6" x14ac:dyDescent="0.25">
      <c r="A11" s="270">
        <v>7</v>
      </c>
      <c r="B11" s="324" t="s">
        <v>123</v>
      </c>
      <c r="C11" s="323">
        <v>352</v>
      </c>
      <c r="D11" s="323">
        <v>372</v>
      </c>
      <c r="E11" s="323">
        <v>499</v>
      </c>
      <c r="F11" s="323">
        <v>545</v>
      </c>
    </row>
    <row r="12" spans="1:6" x14ac:dyDescent="0.25">
      <c r="A12" s="264">
        <v>8</v>
      </c>
      <c r="B12" s="322" t="s">
        <v>122</v>
      </c>
      <c r="C12" s="321">
        <v>310</v>
      </c>
      <c r="D12" s="321">
        <v>325</v>
      </c>
      <c r="E12" s="321">
        <v>402</v>
      </c>
      <c r="F12" s="321">
        <v>431</v>
      </c>
    </row>
    <row r="13" spans="1:6" x14ac:dyDescent="0.25">
      <c r="A13" s="270">
        <v>9</v>
      </c>
      <c r="B13" s="324" t="s">
        <v>121</v>
      </c>
      <c r="C13" s="323">
        <v>442</v>
      </c>
      <c r="D13" s="323">
        <v>462</v>
      </c>
      <c r="E13" s="323">
        <v>625</v>
      </c>
      <c r="F13" s="323">
        <v>664</v>
      </c>
    </row>
    <row r="14" spans="1:6" x14ac:dyDescent="0.25">
      <c r="A14" s="264">
        <v>10</v>
      </c>
      <c r="B14" s="322" t="s">
        <v>120</v>
      </c>
      <c r="C14" s="321">
        <v>194</v>
      </c>
      <c r="D14" s="321">
        <v>200</v>
      </c>
      <c r="E14" s="321">
        <v>238</v>
      </c>
      <c r="F14" s="321">
        <v>250</v>
      </c>
    </row>
    <row r="15" spans="1:6" x14ac:dyDescent="0.25">
      <c r="A15" s="270">
        <v>11</v>
      </c>
      <c r="B15" s="324" t="s">
        <v>119</v>
      </c>
      <c r="C15" s="323">
        <v>457</v>
      </c>
      <c r="D15" s="323">
        <v>474</v>
      </c>
      <c r="E15" s="323">
        <v>626</v>
      </c>
      <c r="F15" s="323">
        <v>660</v>
      </c>
    </row>
    <row r="16" spans="1:6" x14ac:dyDescent="0.25">
      <c r="A16" s="264">
        <v>12</v>
      </c>
      <c r="B16" s="322" t="s">
        <v>117</v>
      </c>
      <c r="C16" s="321">
        <v>305</v>
      </c>
      <c r="D16" s="321">
        <v>327</v>
      </c>
      <c r="E16" s="321">
        <v>446</v>
      </c>
      <c r="F16" s="321">
        <v>481</v>
      </c>
    </row>
    <row r="17" spans="1:6" x14ac:dyDescent="0.25">
      <c r="A17" s="270">
        <v>13</v>
      </c>
      <c r="B17" s="324" t="s">
        <v>115</v>
      </c>
      <c r="C17" s="323">
        <v>164</v>
      </c>
      <c r="D17" s="323">
        <v>169</v>
      </c>
      <c r="E17" s="323">
        <v>227</v>
      </c>
      <c r="F17" s="323">
        <v>243</v>
      </c>
    </row>
    <row r="18" spans="1:6" x14ac:dyDescent="0.25">
      <c r="A18" s="264">
        <v>14</v>
      </c>
      <c r="B18" s="322" t="s">
        <v>113</v>
      </c>
      <c r="C18" s="321">
        <v>338</v>
      </c>
      <c r="D18" s="321">
        <v>360</v>
      </c>
      <c r="E18" s="321">
        <v>446</v>
      </c>
      <c r="F18" s="321">
        <v>483</v>
      </c>
    </row>
    <row r="19" spans="1:6" x14ac:dyDescent="0.25">
      <c r="A19" s="270">
        <v>15</v>
      </c>
      <c r="B19" s="324" t="s">
        <v>111</v>
      </c>
      <c r="C19" s="323">
        <v>327</v>
      </c>
      <c r="D19" s="323">
        <v>352</v>
      </c>
      <c r="E19" s="323">
        <v>427</v>
      </c>
      <c r="F19" s="323">
        <v>475</v>
      </c>
    </row>
    <row r="20" spans="1:6" x14ac:dyDescent="0.25">
      <c r="A20" s="264">
        <v>16</v>
      </c>
      <c r="B20" s="322" t="s">
        <v>109</v>
      </c>
      <c r="C20" s="321">
        <v>233</v>
      </c>
      <c r="D20" s="321">
        <v>239</v>
      </c>
      <c r="E20" s="321">
        <v>329</v>
      </c>
      <c r="F20" s="321">
        <v>345</v>
      </c>
    </row>
    <row r="21" spans="1:6" x14ac:dyDescent="0.25">
      <c r="A21" s="270">
        <v>17</v>
      </c>
      <c r="B21" s="324" t="s">
        <v>107</v>
      </c>
      <c r="C21" s="323">
        <v>323</v>
      </c>
      <c r="D21" s="323">
        <v>338</v>
      </c>
      <c r="E21" s="323">
        <v>444</v>
      </c>
      <c r="F21" s="323">
        <v>471</v>
      </c>
    </row>
    <row r="22" spans="1:6" x14ac:dyDescent="0.25">
      <c r="A22" s="264">
        <v>18</v>
      </c>
      <c r="B22" s="322" t="s">
        <v>105</v>
      </c>
      <c r="C22" s="321">
        <v>569</v>
      </c>
      <c r="D22" s="321">
        <v>593</v>
      </c>
      <c r="E22" s="321">
        <v>802</v>
      </c>
      <c r="F22" s="321">
        <v>855</v>
      </c>
    </row>
    <row r="23" spans="1:6" s="318" customFormat="1" x14ac:dyDescent="0.25">
      <c r="A23" s="549" t="s">
        <v>32</v>
      </c>
      <c r="B23" s="550"/>
      <c r="C23" s="319">
        <f>SUM(C5:C22)</f>
        <v>7880</v>
      </c>
      <c r="D23" s="319">
        <f>SUM(D5:D22)</f>
        <v>8271</v>
      </c>
      <c r="E23" s="320">
        <f>SUM(E5:E22)</f>
        <v>11341</v>
      </c>
      <c r="F23" s="319">
        <f>SUM(F5:F22)</f>
        <v>12120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H26"/>
  <sheetViews>
    <sheetView zoomScaleNormal="100" workbookViewId="0">
      <selection activeCell="B18" sqref="B18"/>
    </sheetView>
  </sheetViews>
  <sheetFormatPr defaultRowHeight="18.75" x14ac:dyDescent="0.3"/>
  <cols>
    <col min="1" max="1" width="9.140625" style="327"/>
    <col min="2" max="2" width="24.140625" style="326" bestFit="1" customWidth="1"/>
    <col min="3" max="4" width="15.42578125" style="326" customWidth="1"/>
    <col min="5" max="6" width="14.28515625" style="326" customWidth="1"/>
    <col min="7" max="7" width="15.7109375" style="326" customWidth="1"/>
    <col min="8" max="8" width="17.28515625" style="326" customWidth="1"/>
    <col min="9" max="16384" width="9.140625" style="326"/>
  </cols>
  <sheetData>
    <row r="1" spans="1:8" x14ac:dyDescent="0.3">
      <c r="A1" s="560" t="s">
        <v>286</v>
      </c>
      <c r="B1" s="560"/>
      <c r="C1" s="560"/>
      <c r="D1" s="560"/>
      <c r="E1" s="560"/>
      <c r="F1" s="560"/>
      <c r="G1" s="560"/>
      <c r="H1" s="560"/>
    </row>
    <row r="2" spans="1:8" x14ac:dyDescent="0.3">
      <c r="A2" s="560"/>
      <c r="B2" s="560"/>
      <c r="C2" s="560"/>
      <c r="D2" s="560"/>
      <c r="E2" s="560"/>
      <c r="F2" s="560"/>
      <c r="G2" s="560"/>
      <c r="H2" s="560"/>
    </row>
    <row r="3" spans="1:8" ht="30.75" customHeight="1" x14ac:dyDescent="0.3">
      <c r="A3" s="560"/>
      <c r="B3" s="560"/>
      <c r="C3" s="560"/>
      <c r="D3" s="560"/>
      <c r="E3" s="560"/>
      <c r="F3" s="560"/>
      <c r="G3" s="560"/>
      <c r="H3" s="560"/>
    </row>
    <row r="4" spans="1:8" ht="33.75" customHeight="1" x14ac:dyDescent="0.3">
      <c r="A4" s="561" t="s">
        <v>72</v>
      </c>
      <c r="B4" s="561" t="s">
        <v>52</v>
      </c>
      <c r="C4" s="564" t="s">
        <v>285</v>
      </c>
      <c r="D4" s="565"/>
      <c r="E4" s="566" t="s">
        <v>284</v>
      </c>
      <c r="F4" s="567"/>
      <c r="G4" s="556" t="s">
        <v>283</v>
      </c>
      <c r="H4" s="557"/>
    </row>
    <row r="5" spans="1:8" ht="48.75" customHeight="1" x14ac:dyDescent="0.3">
      <c r="A5" s="562"/>
      <c r="B5" s="562"/>
      <c r="C5" s="342" t="s">
        <v>282</v>
      </c>
      <c r="D5" s="341" t="s">
        <v>281</v>
      </c>
      <c r="E5" s="568"/>
      <c r="F5" s="569"/>
      <c r="G5" s="558"/>
      <c r="H5" s="559"/>
    </row>
    <row r="6" spans="1:8" x14ac:dyDescent="0.3">
      <c r="A6" s="563"/>
      <c r="B6" s="563"/>
      <c r="C6" s="342" t="s">
        <v>182</v>
      </c>
      <c r="D6" s="341" t="s">
        <v>182</v>
      </c>
      <c r="E6" s="342" t="s">
        <v>131</v>
      </c>
      <c r="F6" s="342" t="s">
        <v>130</v>
      </c>
      <c r="G6" s="341" t="s">
        <v>131</v>
      </c>
      <c r="H6" s="341" t="s">
        <v>130</v>
      </c>
    </row>
    <row r="7" spans="1:8" x14ac:dyDescent="0.3">
      <c r="A7" s="340">
        <v>1</v>
      </c>
      <c r="B7" s="339" t="s">
        <v>129</v>
      </c>
      <c r="C7" s="335">
        <v>10</v>
      </c>
      <c r="D7" s="338">
        <v>12</v>
      </c>
      <c r="E7" s="335">
        <v>10</v>
      </c>
      <c r="F7" s="335">
        <v>10</v>
      </c>
      <c r="G7" s="338">
        <v>12</v>
      </c>
      <c r="H7" s="333">
        <v>12</v>
      </c>
    </row>
    <row r="8" spans="1:8" x14ac:dyDescent="0.3">
      <c r="A8" s="340">
        <v>2</v>
      </c>
      <c r="B8" s="339" t="s">
        <v>128</v>
      </c>
      <c r="C8" s="335">
        <v>1</v>
      </c>
      <c r="D8" s="338">
        <v>6</v>
      </c>
      <c r="E8" s="335">
        <v>1</v>
      </c>
      <c r="F8" s="335">
        <v>1</v>
      </c>
      <c r="G8" s="338">
        <v>6</v>
      </c>
      <c r="H8" s="333">
        <v>7</v>
      </c>
    </row>
    <row r="9" spans="1:8" x14ac:dyDescent="0.3">
      <c r="A9" s="340">
        <v>3</v>
      </c>
      <c r="B9" s="339" t="s">
        <v>127</v>
      </c>
      <c r="C9" s="335">
        <v>10</v>
      </c>
      <c r="D9" s="338">
        <v>20</v>
      </c>
      <c r="E9" s="335">
        <v>10</v>
      </c>
      <c r="F9" s="335">
        <v>10</v>
      </c>
      <c r="G9" s="338">
        <v>20</v>
      </c>
      <c r="H9" s="333">
        <v>20</v>
      </c>
    </row>
    <row r="10" spans="1:8" x14ac:dyDescent="0.3">
      <c r="A10" s="340">
        <v>4</v>
      </c>
      <c r="B10" s="339" t="s">
        <v>126</v>
      </c>
      <c r="C10" s="335">
        <v>2794</v>
      </c>
      <c r="D10" s="338">
        <v>5073</v>
      </c>
      <c r="E10" s="335">
        <v>2794</v>
      </c>
      <c r="F10" s="335">
        <v>3002</v>
      </c>
      <c r="G10" s="338">
        <v>5073</v>
      </c>
      <c r="H10" s="333">
        <v>5464</v>
      </c>
    </row>
    <row r="11" spans="1:8" x14ac:dyDescent="0.3">
      <c r="A11" s="340">
        <v>5</v>
      </c>
      <c r="B11" s="339" t="s">
        <v>125</v>
      </c>
      <c r="C11" s="335">
        <v>6</v>
      </c>
      <c r="D11" s="338">
        <v>9</v>
      </c>
      <c r="E11" s="335">
        <v>6</v>
      </c>
      <c r="F11" s="335">
        <v>6</v>
      </c>
      <c r="G11" s="338">
        <v>9</v>
      </c>
      <c r="H11" s="333">
        <v>9</v>
      </c>
    </row>
    <row r="12" spans="1:8" x14ac:dyDescent="0.3">
      <c r="A12" s="340">
        <v>6</v>
      </c>
      <c r="B12" s="339" t="s">
        <v>124</v>
      </c>
      <c r="C12" s="335">
        <v>132</v>
      </c>
      <c r="D12" s="338">
        <v>281</v>
      </c>
      <c r="E12" s="335">
        <v>132</v>
      </c>
      <c r="F12" s="335">
        <v>134</v>
      </c>
      <c r="G12" s="338">
        <v>281</v>
      </c>
      <c r="H12" s="333">
        <v>290</v>
      </c>
    </row>
    <row r="13" spans="1:8" x14ac:dyDescent="0.3">
      <c r="A13" s="340">
        <v>7</v>
      </c>
      <c r="B13" s="339" t="s">
        <v>123</v>
      </c>
      <c r="C13" s="335">
        <v>3</v>
      </c>
      <c r="D13" s="338">
        <v>7</v>
      </c>
      <c r="E13" s="335">
        <v>3</v>
      </c>
      <c r="F13" s="335">
        <v>3</v>
      </c>
      <c r="G13" s="338">
        <v>7</v>
      </c>
      <c r="H13" s="333">
        <v>7</v>
      </c>
    </row>
    <row r="14" spans="1:8" x14ac:dyDescent="0.3">
      <c r="A14" s="340">
        <v>8</v>
      </c>
      <c r="B14" s="339" t="s">
        <v>122</v>
      </c>
      <c r="C14" s="332">
        <v>0</v>
      </c>
      <c r="D14" s="338">
        <v>1</v>
      </c>
      <c r="E14" s="332">
        <v>0</v>
      </c>
      <c r="F14" s="332">
        <v>0</v>
      </c>
      <c r="G14" s="338">
        <v>1</v>
      </c>
      <c r="H14" s="333">
        <v>1</v>
      </c>
    </row>
    <row r="15" spans="1:8" s="328" customFormat="1" x14ac:dyDescent="0.3">
      <c r="A15" s="332">
        <v>9</v>
      </c>
      <c r="B15" s="336" t="s">
        <v>121</v>
      </c>
      <c r="C15" s="335">
        <v>7</v>
      </c>
      <c r="D15" s="334">
        <v>33</v>
      </c>
      <c r="E15" s="335">
        <v>7</v>
      </c>
      <c r="F15" s="335">
        <v>8</v>
      </c>
      <c r="G15" s="334">
        <v>33</v>
      </c>
      <c r="H15" s="333">
        <v>34</v>
      </c>
    </row>
    <row r="16" spans="1:8" x14ac:dyDescent="0.3">
      <c r="A16" s="332">
        <v>10</v>
      </c>
      <c r="B16" s="336" t="s">
        <v>120</v>
      </c>
      <c r="C16" s="335">
        <v>0</v>
      </c>
      <c r="D16" s="334">
        <v>1</v>
      </c>
      <c r="E16" s="335">
        <v>0</v>
      </c>
      <c r="F16" s="335">
        <v>0</v>
      </c>
      <c r="G16" s="334">
        <v>1</v>
      </c>
      <c r="H16" s="334">
        <v>1</v>
      </c>
    </row>
    <row r="17" spans="1:8" x14ac:dyDescent="0.3">
      <c r="A17" s="332">
        <v>11</v>
      </c>
      <c r="B17" s="336" t="s">
        <v>119</v>
      </c>
      <c r="C17" s="335">
        <v>148</v>
      </c>
      <c r="D17" s="334">
        <v>302</v>
      </c>
      <c r="E17" s="335">
        <v>148</v>
      </c>
      <c r="F17" s="335">
        <v>157</v>
      </c>
      <c r="G17" s="334">
        <v>302</v>
      </c>
      <c r="H17" s="333">
        <v>333</v>
      </c>
    </row>
    <row r="18" spans="1:8" s="328" customFormat="1" x14ac:dyDescent="0.3">
      <c r="A18" s="332">
        <v>12</v>
      </c>
      <c r="B18" s="336" t="s">
        <v>117</v>
      </c>
      <c r="C18" s="335">
        <v>16</v>
      </c>
      <c r="D18" s="334">
        <v>76</v>
      </c>
      <c r="E18" s="335">
        <v>16</v>
      </c>
      <c r="F18" s="335">
        <v>16</v>
      </c>
      <c r="G18" s="334">
        <v>76</v>
      </c>
      <c r="H18" s="333">
        <v>78</v>
      </c>
    </row>
    <row r="19" spans="1:8" x14ac:dyDescent="0.3">
      <c r="A19" s="332">
        <v>13</v>
      </c>
      <c r="B19" s="336" t="s">
        <v>115</v>
      </c>
      <c r="C19" s="335">
        <v>4</v>
      </c>
      <c r="D19" s="334">
        <v>7</v>
      </c>
      <c r="E19" s="335">
        <v>4</v>
      </c>
      <c r="F19" s="335">
        <v>4</v>
      </c>
      <c r="G19" s="334">
        <v>7</v>
      </c>
      <c r="H19" s="333">
        <v>7</v>
      </c>
    </row>
    <row r="20" spans="1:8" x14ac:dyDescent="0.3">
      <c r="A20" s="332">
        <v>14</v>
      </c>
      <c r="B20" s="336" t="s">
        <v>113</v>
      </c>
      <c r="C20" s="335">
        <v>5</v>
      </c>
      <c r="D20" s="334">
        <v>21</v>
      </c>
      <c r="E20" s="335">
        <v>5</v>
      </c>
      <c r="F20" s="335">
        <v>5</v>
      </c>
      <c r="G20" s="334">
        <v>21</v>
      </c>
      <c r="H20" s="333">
        <v>21</v>
      </c>
    </row>
    <row r="21" spans="1:8" x14ac:dyDescent="0.3">
      <c r="A21" s="332">
        <v>15</v>
      </c>
      <c r="B21" s="336" t="s">
        <v>111</v>
      </c>
      <c r="C21" s="335">
        <v>4</v>
      </c>
      <c r="D21" s="337">
        <v>4</v>
      </c>
      <c r="E21" s="335">
        <v>4</v>
      </c>
      <c r="F21" s="335">
        <v>4</v>
      </c>
      <c r="G21" s="337">
        <v>4</v>
      </c>
      <c r="H21" s="333">
        <v>5</v>
      </c>
    </row>
    <row r="22" spans="1:8" x14ac:dyDescent="0.3">
      <c r="A22" s="332">
        <v>16</v>
      </c>
      <c r="B22" s="336" t="s">
        <v>109</v>
      </c>
      <c r="C22" s="335">
        <v>6</v>
      </c>
      <c r="D22" s="334">
        <v>13</v>
      </c>
      <c r="E22" s="335">
        <v>6</v>
      </c>
      <c r="F22" s="335">
        <v>6</v>
      </c>
      <c r="G22" s="334">
        <v>13</v>
      </c>
      <c r="H22" s="333">
        <v>13</v>
      </c>
    </row>
    <row r="23" spans="1:8" x14ac:dyDescent="0.3">
      <c r="A23" s="332">
        <v>17</v>
      </c>
      <c r="B23" s="336" t="s">
        <v>107</v>
      </c>
      <c r="C23" s="335">
        <v>1</v>
      </c>
      <c r="D23" s="334">
        <v>3</v>
      </c>
      <c r="E23" s="335">
        <v>1</v>
      </c>
      <c r="F23" s="335">
        <v>1</v>
      </c>
      <c r="G23" s="334">
        <v>3</v>
      </c>
      <c r="H23" s="333">
        <v>3</v>
      </c>
    </row>
    <row r="24" spans="1:8" x14ac:dyDescent="0.3">
      <c r="A24" s="332">
        <v>18</v>
      </c>
      <c r="B24" s="336" t="s">
        <v>105</v>
      </c>
      <c r="C24" s="335">
        <v>30</v>
      </c>
      <c r="D24" s="334">
        <v>169</v>
      </c>
      <c r="E24" s="335">
        <v>30</v>
      </c>
      <c r="F24" s="335">
        <v>30</v>
      </c>
      <c r="G24" s="334">
        <v>169</v>
      </c>
      <c r="H24" s="333">
        <v>175</v>
      </c>
    </row>
    <row r="25" spans="1:8" x14ac:dyDescent="0.3">
      <c r="A25" s="332"/>
      <c r="B25" s="331" t="s">
        <v>206</v>
      </c>
      <c r="C25" s="329">
        <f t="shared" ref="C25:H25" si="0">SUM(C7:C24)</f>
        <v>3177</v>
      </c>
      <c r="D25" s="329">
        <f t="shared" si="0"/>
        <v>6038</v>
      </c>
      <c r="E25" s="329">
        <f t="shared" si="0"/>
        <v>3177</v>
      </c>
      <c r="F25" s="330">
        <f t="shared" si="0"/>
        <v>3397</v>
      </c>
      <c r="G25" s="330">
        <f t="shared" si="0"/>
        <v>6038</v>
      </c>
      <c r="H25" s="329">
        <f t="shared" si="0"/>
        <v>6480</v>
      </c>
    </row>
    <row r="26" spans="1:8" x14ac:dyDescent="0.3">
      <c r="D26" s="328"/>
      <c r="F26" s="328"/>
      <c r="H26" s="328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G28"/>
  <sheetViews>
    <sheetView topLeftCell="A5" zoomScale="110" zoomScaleNormal="110" workbookViewId="0">
      <selection activeCell="B29" sqref="B29"/>
    </sheetView>
  </sheetViews>
  <sheetFormatPr defaultRowHeight="18" x14ac:dyDescent="0.25"/>
  <cols>
    <col min="1" max="1" width="4.5703125" style="343" customWidth="1"/>
    <col min="2" max="2" width="23.7109375" style="343" customWidth="1"/>
    <col min="3" max="3" width="11.7109375" style="343" customWidth="1"/>
    <col min="4" max="4" width="10.85546875" style="343" customWidth="1"/>
    <col min="5" max="5" width="11.42578125" style="343" customWidth="1"/>
    <col min="6" max="6" width="11.28515625" style="343" customWidth="1"/>
    <col min="7" max="7" width="13.7109375" style="343" customWidth="1"/>
    <col min="8" max="16384" width="9.140625" style="343"/>
  </cols>
  <sheetData>
    <row r="1" spans="1:7" ht="17.45" customHeight="1" x14ac:dyDescent="0.25">
      <c r="B1" s="571" t="s">
        <v>294</v>
      </c>
      <c r="C1" s="571"/>
      <c r="D1" s="571"/>
      <c r="E1" s="571"/>
      <c r="F1" s="571"/>
      <c r="G1" s="571"/>
    </row>
    <row r="2" spans="1:7" ht="66.75" customHeight="1" x14ac:dyDescent="0.25">
      <c r="A2" s="571" t="s">
        <v>293</v>
      </c>
      <c r="B2" s="578"/>
      <c r="C2" s="578"/>
      <c r="D2" s="578"/>
      <c r="E2" s="578"/>
      <c r="F2" s="578"/>
      <c r="G2" s="578"/>
    </row>
    <row r="3" spans="1:7" ht="18" hidden="1" customHeight="1" x14ac:dyDescent="0.25">
      <c r="C3" s="360"/>
      <c r="D3" s="360"/>
    </row>
    <row r="4" spans="1:7" ht="17.45" hidden="1" customHeight="1" x14ac:dyDescent="0.25">
      <c r="A4" s="359"/>
      <c r="B4" s="359"/>
      <c r="C4" s="359"/>
      <c r="D4" s="359"/>
      <c r="E4" s="359"/>
    </row>
    <row r="5" spans="1:7" ht="21.6" customHeight="1" x14ac:dyDescent="0.25">
      <c r="A5" s="570" t="s">
        <v>292</v>
      </c>
      <c r="B5" s="570"/>
      <c r="C5" s="570"/>
      <c r="D5" s="570"/>
      <c r="E5" s="570"/>
      <c r="F5" s="570"/>
      <c r="G5" s="570"/>
    </row>
    <row r="6" spans="1:7" ht="12.6" customHeight="1" thickBot="1" x14ac:dyDescent="0.3">
      <c r="B6" s="358"/>
      <c r="C6" s="357"/>
      <c r="D6" s="357"/>
    </row>
    <row r="7" spans="1:7" ht="17.45" customHeight="1" x14ac:dyDescent="0.25">
      <c r="A7" s="579" t="s">
        <v>72</v>
      </c>
      <c r="B7" s="582" t="s">
        <v>52</v>
      </c>
      <c r="C7" s="572" t="s">
        <v>291</v>
      </c>
      <c r="D7" s="572" t="s">
        <v>290</v>
      </c>
      <c r="E7" s="572" t="s">
        <v>289</v>
      </c>
      <c r="F7" s="572" t="s">
        <v>288</v>
      </c>
      <c r="G7" s="575" t="s">
        <v>287</v>
      </c>
    </row>
    <row r="8" spans="1:7" ht="17.45" customHeight="1" x14ac:dyDescent="0.25">
      <c r="A8" s="580"/>
      <c r="B8" s="583"/>
      <c r="C8" s="573"/>
      <c r="D8" s="585"/>
      <c r="E8" s="573"/>
      <c r="F8" s="573"/>
      <c r="G8" s="576"/>
    </row>
    <row r="9" spans="1:7" ht="18.75" thickBot="1" x14ac:dyDescent="0.3">
      <c r="A9" s="581"/>
      <c r="B9" s="584"/>
      <c r="C9" s="574"/>
      <c r="D9" s="586"/>
      <c r="E9" s="574"/>
      <c r="F9" s="574"/>
      <c r="G9" s="577"/>
    </row>
    <row r="10" spans="1:7" x14ac:dyDescent="0.25">
      <c r="A10" s="356">
        <v>1</v>
      </c>
      <c r="B10" s="355" t="s">
        <v>151</v>
      </c>
      <c r="C10" s="352">
        <v>6</v>
      </c>
      <c r="D10" s="352">
        <v>246</v>
      </c>
      <c r="E10" s="352">
        <v>133</v>
      </c>
      <c r="F10" s="352">
        <f t="shared" ref="F10:F27" si="0">SUM(C10:E10)</f>
        <v>385</v>
      </c>
      <c r="G10" s="351">
        <v>346</v>
      </c>
    </row>
    <row r="11" spans="1:7" x14ac:dyDescent="0.25">
      <c r="A11" s="350">
        <v>2</v>
      </c>
      <c r="B11" s="349" t="s">
        <v>150</v>
      </c>
      <c r="C11" s="348">
        <v>5</v>
      </c>
      <c r="D11" s="348">
        <v>331</v>
      </c>
      <c r="E11" s="348">
        <v>64</v>
      </c>
      <c r="F11" s="348">
        <f t="shared" si="0"/>
        <v>400</v>
      </c>
      <c r="G11" s="347">
        <v>367</v>
      </c>
    </row>
    <row r="12" spans="1:7" x14ac:dyDescent="0.25">
      <c r="A12" s="354">
        <v>3</v>
      </c>
      <c r="B12" s="353" t="s">
        <v>149</v>
      </c>
      <c r="C12" s="352">
        <v>17</v>
      </c>
      <c r="D12" s="352">
        <v>492</v>
      </c>
      <c r="E12" s="352">
        <v>140</v>
      </c>
      <c r="F12" s="352">
        <f t="shared" si="0"/>
        <v>649</v>
      </c>
      <c r="G12" s="351">
        <v>596</v>
      </c>
    </row>
    <row r="13" spans="1:7" x14ac:dyDescent="0.25">
      <c r="A13" s="350">
        <v>4</v>
      </c>
      <c r="B13" s="349" t="s">
        <v>148</v>
      </c>
      <c r="C13" s="348">
        <v>17</v>
      </c>
      <c r="D13" s="348">
        <v>1153</v>
      </c>
      <c r="E13" s="348">
        <v>597</v>
      </c>
      <c r="F13" s="348">
        <f t="shared" si="0"/>
        <v>1767</v>
      </c>
      <c r="G13" s="347">
        <v>1625</v>
      </c>
    </row>
    <row r="14" spans="1:7" x14ac:dyDescent="0.25">
      <c r="A14" s="354">
        <v>5</v>
      </c>
      <c r="B14" s="353" t="s">
        <v>147</v>
      </c>
      <c r="C14" s="352">
        <v>23</v>
      </c>
      <c r="D14" s="352">
        <v>682</v>
      </c>
      <c r="E14" s="352">
        <v>183</v>
      </c>
      <c r="F14" s="352">
        <f t="shared" si="0"/>
        <v>888</v>
      </c>
      <c r="G14" s="351">
        <v>804</v>
      </c>
    </row>
    <row r="15" spans="1:7" x14ac:dyDescent="0.25">
      <c r="A15" s="350">
        <v>6</v>
      </c>
      <c r="B15" s="349" t="s">
        <v>45</v>
      </c>
      <c r="C15" s="348">
        <v>8</v>
      </c>
      <c r="D15" s="348">
        <v>828</v>
      </c>
      <c r="E15" s="348">
        <v>255</v>
      </c>
      <c r="F15" s="348">
        <f t="shared" si="0"/>
        <v>1091</v>
      </c>
      <c r="G15" s="347">
        <v>1013</v>
      </c>
    </row>
    <row r="16" spans="1:7" x14ac:dyDescent="0.25">
      <c r="A16" s="354">
        <v>7</v>
      </c>
      <c r="B16" s="353" t="s">
        <v>44</v>
      </c>
      <c r="C16" s="352">
        <v>6</v>
      </c>
      <c r="D16" s="352">
        <v>265</v>
      </c>
      <c r="E16" s="352">
        <v>81</v>
      </c>
      <c r="F16" s="352">
        <f t="shared" si="0"/>
        <v>352</v>
      </c>
      <c r="G16" s="351">
        <v>316</v>
      </c>
    </row>
    <row r="17" spans="1:7" x14ac:dyDescent="0.25">
      <c r="A17" s="350">
        <v>8</v>
      </c>
      <c r="B17" s="349" t="s">
        <v>43</v>
      </c>
      <c r="C17" s="348">
        <v>3</v>
      </c>
      <c r="D17" s="348">
        <v>190</v>
      </c>
      <c r="E17" s="348">
        <v>92</v>
      </c>
      <c r="F17" s="348">
        <f t="shared" si="0"/>
        <v>285</v>
      </c>
      <c r="G17" s="347">
        <v>262</v>
      </c>
    </row>
    <row r="18" spans="1:7" x14ac:dyDescent="0.25">
      <c r="A18" s="354">
        <v>9</v>
      </c>
      <c r="B18" s="353" t="s">
        <v>42</v>
      </c>
      <c r="C18" s="352">
        <v>3</v>
      </c>
      <c r="D18" s="352">
        <v>298</v>
      </c>
      <c r="E18" s="352">
        <v>168</v>
      </c>
      <c r="F18" s="352">
        <f t="shared" si="0"/>
        <v>469</v>
      </c>
      <c r="G18" s="351">
        <v>425</v>
      </c>
    </row>
    <row r="19" spans="1:7" x14ac:dyDescent="0.25">
      <c r="A19" s="350">
        <v>10</v>
      </c>
      <c r="B19" s="349" t="s">
        <v>41</v>
      </c>
      <c r="C19" s="348">
        <v>4</v>
      </c>
      <c r="D19" s="348">
        <v>168</v>
      </c>
      <c r="E19" s="348">
        <v>94</v>
      </c>
      <c r="F19" s="348">
        <f t="shared" si="0"/>
        <v>266</v>
      </c>
      <c r="G19" s="347">
        <v>244</v>
      </c>
    </row>
    <row r="20" spans="1:7" x14ac:dyDescent="0.25">
      <c r="A20" s="354">
        <v>11</v>
      </c>
      <c r="B20" s="353" t="s">
        <v>40</v>
      </c>
      <c r="C20" s="352">
        <v>8</v>
      </c>
      <c r="D20" s="352">
        <v>371</v>
      </c>
      <c r="E20" s="352">
        <v>92</v>
      </c>
      <c r="F20" s="352">
        <f t="shared" si="0"/>
        <v>471</v>
      </c>
      <c r="G20" s="351">
        <v>424</v>
      </c>
    </row>
    <row r="21" spans="1:7" x14ac:dyDescent="0.25">
      <c r="A21" s="350">
        <v>12</v>
      </c>
      <c r="B21" s="349" t="s">
        <v>39</v>
      </c>
      <c r="C21" s="348">
        <v>3</v>
      </c>
      <c r="D21" s="348">
        <v>319</v>
      </c>
      <c r="E21" s="348">
        <v>115</v>
      </c>
      <c r="F21" s="348">
        <f t="shared" si="0"/>
        <v>437</v>
      </c>
      <c r="G21" s="347">
        <v>399</v>
      </c>
    </row>
    <row r="22" spans="1:7" x14ac:dyDescent="0.25">
      <c r="A22" s="354">
        <v>13</v>
      </c>
      <c r="B22" s="353" t="s">
        <v>38</v>
      </c>
      <c r="C22" s="352">
        <v>10</v>
      </c>
      <c r="D22" s="352">
        <v>226</v>
      </c>
      <c r="E22" s="352">
        <v>50</v>
      </c>
      <c r="F22" s="352">
        <f t="shared" si="0"/>
        <v>286</v>
      </c>
      <c r="G22" s="351">
        <v>261</v>
      </c>
    </row>
    <row r="23" spans="1:7" x14ac:dyDescent="0.25">
      <c r="A23" s="350">
        <v>14</v>
      </c>
      <c r="B23" s="349" t="s">
        <v>37</v>
      </c>
      <c r="C23" s="348">
        <v>3</v>
      </c>
      <c r="D23" s="348">
        <v>330</v>
      </c>
      <c r="E23" s="348">
        <v>172</v>
      </c>
      <c r="F23" s="348">
        <f t="shared" si="0"/>
        <v>505</v>
      </c>
      <c r="G23" s="347">
        <v>453</v>
      </c>
    </row>
    <row r="24" spans="1:7" x14ac:dyDescent="0.25">
      <c r="A24" s="354">
        <v>15</v>
      </c>
      <c r="B24" s="353" t="s">
        <v>36</v>
      </c>
      <c r="C24" s="352">
        <v>3</v>
      </c>
      <c r="D24" s="352">
        <v>290</v>
      </c>
      <c r="E24" s="352">
        <v>164</v>
      </c>
      <c r="F24" s="352">
        <f t="shared" si="0"/>
        <v>457</v>
      </c>
      <c r="G24" s="351">
        <v>410</v>
      </c>
    </row>
    <row r="25" spans="1:7" x14ac:dyDescent="0.25">
      <c r="A25" s="350">
        <v>16</v>
      </c>
      <c r="B25" s="349" t="s">
        <v>35</v>
      </c>
      <c r="C25" s="348">
        <v>1</v>
      </c>
      <c r="D25" s="348">
        <v>124</v>
      </c>
      <c r="E25" s="348">
        <v>65</v>
      </c>
      <c r="F25" s="348">
        <f t="shared" si="0"/>
        <v>190</v>
      </c>
      <c r="G25" s="347">
        <v>169</v>
      </c>
    </row>
    <row r="26" spans="1:7" x14ac:dyDescent="0.25">
      <c r="A26" s="354">
        <v>17</v>
      </c>
      <c r="B26" s="353" t="s">
        <v>34</v>
      </c>
      <c r="C26" s="352">
        <v>4</v>
      </c>
      <c r="D26" s="352">
        <v>350</v>
      </c>
      <c r="E26" s="352">
        <v>90</v>
      </c>
      <c r="F26" s="352">
        <f t="shared" si="0"/>
        <v>444</v>
      </c>
      <c r="G26" s="351">
        <v>402</v>
      </c>
    </row>
    <row r="27" spans="1:7" x14ac:dyDescent="0.25">
      <c r="A27" s="350">
        <v>18</v>
      </c>
      <c r="B27" s="349" t="s">
        <v>33</v>
      </c>
      <c r="C27" s="348">
        <v>23</v>
      </c>
      <c r="D27" s="348">
        <v>531</v>
      </c>
      <c r="E27" s="348">
        <v>117</v>
      </c>
      <c r="F27" s="348">
        <f t="shared" si="0"/>
        <v>671</v>
      </c>
      <c r="G27" s="347">
        <v>601</v>
      </c>
    </row>
    <row r="28" spans="1:7" ht="18.75" thickBot="1" x14ac:dyDescent="0.3">
      <c r="A28" s="346"/>
      <c r="B28" s="345" t="s">
        <v>32</v>
      </c>
      <c r="C28" s="344">
        <f>SUM(C10:C27)</f>
        <v>147</v>
      </c>
      <c r="D28" s="344">
        <f>SUM(D10:D27)</f>
        <v>7194</v>
      </c>
      <c r="E28" s="344">
        <f>SUM(E10:E27)</f>
        <v>2672</v>
      </c>
      <c r="F28" s="344">
        <f>SUM(F10:F27)</f>
        <v>10013</v>
      </c>
      <c r="G28" s="344">
        <f>SUM(G10:G27)</f>
        <v>9117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H24"/>
  <sheetViews>
    <sheetView zoomScaleNormal="100" workbookViewId="0">
      <selection activeCell="B13" sqref="B13"/>
    </sheetView>
  </sheetViews>
  <sheetFormatPr defaultRowHeight="15.75" x14ac:dyDescent="0.25"/>
  <cols>
    <col min="1" max="1" width="6.7109375" style="188" customWidth="1"/>
    <col min="2" max="2" width="23.7109375" style="188" customWidth="1"/>
    <col min="3" max="3" width="21.42578125" style="288" customWidth="1"/>
    <col min="4" max="4" width="17.5703125" style="288" customWidth="1"/>
    <col min="5" max="5" width="21" style="188" customWidth="1"/>
    <col min="6" max="6" width="20.140625" style="188" customWidth="1"/>
    <col min="7" max="7" width="9.140625" style="188"/>
    <col min="8" max="8" width="20" style="188" customWidth="1"/>
    <col min="9" max="11" width="9.140625" style="188"/>
    <col min="12" max="12" width="10.7109375" style="188" bestFit="1" customWidth="1"/>
    <col min="13" max="16384" width="9.140625" style="188"/>
  </cols>
  <sheetData>
    <row r="1" spans="1:6" ht="92.25" customHeight="1" x14ac:dyDescent="0.25">
      <c r="A1" s="587" t="s">
        <v>301</v>
      </c>
      <c r="B1" s="587"/>
      <c r="C1" s="587"/>
      <c r="D1" s="587"/>
      <c r="E1" s="587"/>
      <c r="F1" s="587"/>
    </row>
    <row r="2" spans="1:6" ht="16.5" customHeight="1" x14ac:dyDescent="0.25">
      <c r="A2" s="588" t="s">
        <v>53</v>
      </c>
      <c r="B2" s="470" t="s">
        <v>52</v>
      </c>
      <c r="C2" s="394" t="s">
        <v>300</v>
      </c>
      <c r="D2" s="396"/>
      <c r="E2" s="470" t="s">
        <v>299</v>
      </c>
      <c r="F2" s="470"/>
    </row>
    <row r="3" spans="1:6" x14ac:dyDescent="0.25">
      <c r="A3" s="588"/>
      <c r="B3" s="470"/>
      <c r="C3" s="397" t="s">
        <v>298</v>
      </c>
      <c r="D3" s="397" t="s">
        <v>297</v>
      </c>
      <c r="E3" s="397" t="s">
        <v>296</v>
      </c>
      <c r="F3" s="397" t="s">
        <v>295</v>
      </c>
    </row>
    <row r="4" spans="1:6" ht="58.5" customHeight="1" thickBot="1" x14ac:dyDescent="0.3">
      <c r="A4" s="589"/>
      <c r="B4" s="506"/>
      <c r="C4" s="398"/>
      <c r="D4" s="398"/>
      <c r="E4" s="398"/>
      <c r="F4" s="398"/>
    </row>
    <row r="5" spans="1:6" ht="16.5" thickTop="1" x14ac:dyDescent="0.25">
      <c r="A5" s="202">
        <v>1</v>
      </c>
      <c r="B5" s="310" t="s">
        <v>50</v>
      </c>
      <c r="C5" s="364">
        <v>38</v>
      </c>
      <c r="D5" s="364">
        <v>42</v>
      </c>
      <c r="E5" s="364">
        <v>3211</v>
      </c>
      <c r="F5" s="364">
        <v>3474</v>
      </c>
    </row>
    <row r="6" spans="1:6" x14ac:dyDescent="0.25">
      <c r="A6" s="196">
        <v>2</v>
      </c>
      <c r="B6" s="230" t="s">
        <v>49</v>
      </c>
      <c r="C6" s="363">
        <v>20</v>
      </c>
      <c r="D6" s="363">
        <v>22</v>
      </c>
      <c r="E6" s="363">
        <v>1780</v>
      </c>
      <c r="F6" s="363">
        <v>1881</v>
      </c>
    </row>
    <row r="7" spans="1:6" x14ac:dyDescent="0.25">
      <c r="A7" s="200">
        <v>3</v>
      </c>
      <c r="B7" s="232" t="s">
        <v>48</v>
      </c>
      <c r="C7" s="364">
        <v>31</v>
      </c>
      <c r="D7" s="364">
        <v>34</v>
      </c>
      <c r="E7" s="364">
        <v>4633</v>
      </c>
      <c r="F7" s="364">
        <v>4949</v>
      </c>
    </row>
    <row r="8" spans="1:6" x14ac:dyDescent="0.25">
      <c r="A8" s="196">
        <v>4</v>
      </c>
      <c r="B8" s="230" t="s">
        <v>47</v>
      </c>
      <c r="C8" s="363">
        <v>312</v>
      </c>
      <c r="D8" s="363">
        <v>339</v>
      </c>
      <c r="E8" s="363">
        <v>18006</v>
      </c>
      <c r="F8" s="363">
        <v>19016</v>
      </c>
    </row>
    <row r="9" spans="1:6" x14ac:dyDescent="0.25">
      <c r="A9" s="200">
        <v>5</v>
      </c>
      <c r="B9" s="232" t="s">
        <v>46</v>
      </c>
      <c r="C9" s="364">
        <v>82</v>
      </c>
      <c r="D9" s="364">
        <v>93</v>
      </c>
      <c r="E9" s="364">
        <v>7958</v>
      </c>
      <c r="F9" s="364">
        <v>8446</v>
      </c>
    </row>
    <row r="10" spans="1:6" x14ac:dyDescent="0.25">
      <c r="A10" s="196">
        <v>6</v>
      </c>
      <c r="B10" s="230" t="s">
        <v>45</v>
      </c>
      <c r="C10" s="363">
        <v>144</v>
      </c>
      <c r="D10" s="363">
        <v>156</v>
      </c>
      <c r="E10" s="363">
        <v>13362</v>
      </c>
      <c r="F10" s="363">
        <v>14155</v>
      </c>
    </row>
    <row r="11" spans="1:6" x14ac:dyDescent="0.25">
      <c r="A11" s="200">
        <v>7</v>
      </c>
      <c r="B11" s="232" t="s">
        <v>44</v>
      </c>
      <c r="C11" s="364">
        <v>67</v>
      </c>
      <c r="D11" s="364">
        <v>76</v>
      </c>
      <c r="E11" s="364">
        <v>4057</v>
      </c>
      <c r="F11" s="364">
        <v>4346</v>
      </c>
    </row>
    <row r="12" spans="1:6" x14ac:dyDescent="0.25">
      <c r="A12" s="196">
        <v>8</v>
      </c>
      <c r="B12" s="230" t="s">
        <v>43</v>
      </c>
      <c r="C12" s="363">
        <v>52</v>
      </c>
      <c r="D12" s="363">
        <v>59</v>
      </c>
      <c r="E12" s="363">
        <v>4462</v>
      </c>
      <c r="F12" s="363">
        <v>4732</v>
      </c>
    </row>
    <row r="13" spans="1:6" x14ac:dyDescent="0.25">
      <c r="A13" s="200">
        <v>9</v>
      </c>
      <c r="B13" s="232" t="s">
        <v>42</v>
      </c>
      <c r="C13" s="364">
        <v>64</v>
      </c>
      <c r="D13" s="364">
        <v>70</v>
      </c>
      <c r="E13" s="364">
        <v>5198</v>
      </c>
      <c r="F13" s="364">
        <v>5546</v>
      </c>
    </row>
    <row r="14" spans="1:6" x14ac:dyDescent="0.25">
      <c r="A14" s="196">
        <v>10</v>
      </c>
      <c r="B14" s="230" t="s">
        <v>41</v>
      </c>
      <c r="C14" s="363">
        <v>20</v>
      </c>
      <c r="D14" s="363">
        <v>21</v>
      </c>
      <c r="E14" s="363">
        <v>1664</v>
      </c>
      <c r="F14" s="363">
        <v>1772</v>
      </c>
    </row>
    <row r="15" spans="1:6" x14ac:dyDescent="0.25">
      <c r="A15" s="200">
        <v>11</v>
      </c>
      <c r="B15" s="232" t="s">
        <v>40</v>
      </c>
      <c r="C15" s="364">
        <v>57</v>
      </c>
      <c r="D15" s="364">
        <v>65</v>
      </c>
      <c r="E15" s="364">
        <v>3547</v>
      </c>
      <c r="F15" s="364">
        <v>3786</v>
      </c>
    </row>
    <row r="16" spans="1:6" x14ac:dyDescent="0.25">
      <c r="A16" s="196">
        <v>12</v>
      </c>
      <c r="B16" s="230" t="s">
        <v>39</v>
      </c>
      <c r="C16" s="363">
        <v>38</v>
      </c>
      <c r="D16" s="363">
        <v>41</v>
      </c>
      <c r="E16" s="363">
        <v>4123</v>
      </c>
      <c r="F16" s="363">
        <v>4413</v>
      </c>
    </row>
    <row r="17" spans="1:8" x14ac:dyDescent="0.25">
      <c r="A17" s="200">
        <v>13</v>
      </c>
      <c r="B17" s="232" t="s">
        <v>38</v>
      </c>
      <c r="C17" s="364">
        <v>26</v>
      </c>
      <c r="D17" s="364">
        <v>26</v>
      </c>
      <c r="E17" s="364">
        <v>2217</v>
      </c>
      <c r="F17" s="364">
        <v>2359</v>
      </c>
    </row>
    <row r="18" spans="1:8" x14ac:dyDescent="0.25">
      <c r="A18" s="196">
        <v>14</v>
      </c>
      <c r="B18" s="230" t="s">
        <v>37</v>
      </c>
      <c r="C18" s="363">
        <v>48</v>
      </c>
      <c r="D18" s="363">
        <v>53</v>
      </c>
      <c r="E18" s="363">
        <v>3045</v>
      </c>
      <c r="F18" s="363">
        <v>3241</v>
      </c>
    </row>
    <row r="19" spans="1:8" x14ac:dyDescent="0.25">
      <c r="A19" s="200">
        <v>15</v>
      </c>
      <c r="B19" s="232" t="s">
        <v>36</v>
      </c>
      <c r="C19" s="364">
        <v>30</v>
      </c>
      <c r="D19" s="364">
        <v>36</v>
      </c>
      <c r="E19" s="364">
        <v>2362</v>
      </c>
      <c r="F19" s="364">
        <v>2580</v>
      </c>
    </row>
    <row r="20" spans="1:8" x14ac:dyDescent="0.25">
      <c r="A20" s="196">
        <v>16</v>
      </c>
      <c r="B20" s="230" t="s">
        <v>35</v>
      </c>
      <c r="C20" s="363">
        <v>69</v>
      </c>
      <c r="D20" s="363">
        <v>72</v>
      </c>
      <c r="E20" s="363">
        <v>8672</v>
      </c>
      <c r="F20" s="363">
        <v>9106</v>
      </c>
    </row>
    <row r="21" spans="1:8" x14ac:dyDescent="0.25">
      <c r="A21" s="200">
        <v>17</v>
      </c>
      <c r="B21" s="232" t="s">
        <v>34</v>
      </c>
      <c r="C21" s="364">
        <v>58</v>
      </c>
      <c r="D21" s="364">
        <v>63</v>
      </c>
      <c r="E21" s="364">
        <v>4312</v>
      </c>
      <c r="F21" s="364">
        <v>4606</v>
      </c>
    </row>
    <row r="22" spans="1:8" x14ac:dyDescent="0.25">
      <c r="A22" s="196">
        <v>18</v>
      </c>
      <c r="B22" s="230" t="s">
        <v>33</v>
      </c>
      <c r="C22" s="363">
        <v>65</v>
      </c>
      <c r="D22" s="363">
        <v>77</v>
      </c>
      <c r="E22" s="363">
        <v>6007</v>
      </c>
      <c r="F22" s="363">
        <v>6452</v>
      </c>
    </row>
    <row r="23" spans="1:8" x14ac:dyDescent="0.25">
      <c r="A23" s="391" t="s">
        <v>32</v>
      </c>
      <c r="B23" s="392"/>
      <c r="C23" s="362">
        <f>SUM(C5:C22)</f>
        <v>1221</v>
      </c>
      <c r="D23" s="362">
        <f>SUM(D5:D22)</f>
        <v>1345</v>
      </c>
      <c r="E23" s="362">
        <f>SUM(E5:E22)</f>
        <v>98616</v>
      </c>
      <c r="F23" s="362">
        <f>SUM(F5:F22)</f>
        <v>104860</v>
      </c>
      <c r="H23" s="361"/>
    </row>
    <row r="24" spans="1:8" s="288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="130" zoomScaleNormal="130" workbookViewId="0">
      <selection activeCell="B11" sqref="B11"/>
    </sheetView>
  </sheetViews>
  <sheetFormatPr defaultRowHeight="15.75" x14ac:dyDescent="0.25"/>
  <cols>
    <col min="1" max="1" width="6.7109375" style="188" customWidth="1"/>
    <col min="2" max="2" width="23.7109375" style="188" customWidth="1"/>
    <col min="3" max="3" width="21.42578125" style="288" customWidth="1"/>
    <col min="4" max="4" width="17.5703125" style="288" customWidth="1"/>
    <col min="5" max="5" width="9.140625" style="188"/>
    <col min="6" max="6" width="20" style="188" customWidth="1"/>
    <col min="7" max="7" width="9.140625" style="188"/>
    <col min="8" max="8" width="10.7109375" style="188" bestFit="1" customWidth="1"/>
    <col min="9" max="16384" width="9.140625" style="188"/>
  </cols>
  <sheetData>
    <row r="1" spans="1:4" ht="45" customHeight="1" x14ac:dyDescent="0.25">
      <c r="A1" s="587" t="s">
        <v>303</v>
      </c>
      <c r="B1" s="587"/>
      <c r="C1" s="587"/>
      <c r="D1" s="587"/>
    </row>
    <row r="2" spans="1:4" ht="15.75" customHeight="1" x14ac:dyDescent="0.25">
      <c r="A2" s="590" t="s">
        <v>53</v>
      </c>
      <c r="B2" s="397" t="s">
        <v>52</v>
      </c>
      <c r="C2" s="397" t="s">
        <v>302</v>
      </c>
      <c r="D2" s="397" t="s">
        <v>297</v>
      </c>
    </row>
    <row r="3" spans="1:4" ht="58.5" customHeight="1" thickBot="1" x14ac:dyDescent="0.3">
      <c r="A3" s="591"/>
      <c r="B3" s="398"/>
      <c r="C3" s="398"/>
      <c r="D3" s="398"/>
    </row>
    <row r="4" spans="1:4" ht="16.5" thickTop="1" x14ac:dyDescent="0.25">
      <c r="A4" s="202">
        <v>1</v>
      </c>
      <c r="B4" s="310" t="s">
        <v>151</v>
      </c>
      <c r="C4" s="364">
        <v>1465</v>
      </c>
      <c r="D4" s="364">
        <v>1692</v>
      </c>
    </row>
    <row r="5" spans="1:4" x14ac:dyDescent="0.25">
      <c r="A5" s="196">
        <v>2</v>
      </c>
      <c r="B5" s="365" t="s">
        <v>150</v>
      </c>
      <c r="C5" s="363">
        <v>1383</v>
      </c>
      <c r="D5" s="363">
        <v>1599</v>
      </c>
    </row>
    <row r="6" spans="1:4" x14ac:dyDescent="0.25">
      <c r="A6" s="200">
        <v>3</v>
      </c>
      <c r="B6" s="232" t="s">
        <v>180</v>
      </c>
      <c r="C6" s="364">
        <v>2350</v>
      </c>
      <c r="D6" s="364">
        <v>2701</v>
      </c>
    </row>
    <row r="7" spans="1:4" x14ac:dyDescent="0.25">
      <c r="A7" s="196">
        <v>4</v>
      </c>
      <c r="B7" s="230" t="s">
        <v>148</v>
      </c>
      <c r="C7" s="363">
        <v>8575</v>
      </c>
      <c r="D7" s="363">
        <v>9827</v>
      </c>
    </row>
    <row r="8" spans="1:4" x14ac:dyDescent="0.25">
      <c r="A8" s="200">
        <v>5</v>
      </c>
      <c r="B8" s="232" t="s">
        <v>147</v>
      </c>
      <c r="C8" s="364">
        <v>4372</v>
      </c>
      <c r="D8" s="364">
        <v>5050</v>
      </c>
    </row>
    <row r="9" spans="1:4" x14ac:dyDescent="0.25">
      <c r="A9" s="196">
        <v>6</v>
      </c>
      <c r="B9" s="230" t="s">
        <v>45</v>
      </c>
      <c r="C9" s="363">
        <v>6321</v>
      </c>
      <c r="D9" s="363">
        <v>7284</v>
      </c>
    </row>
    <row r="10" spans="1:4" x14ac:dyDescent="0.25">
      <c r="A10" s="200">
        <v>7</v>
      </c>
      <c r="B10" s="232" t="s">
        <v>44</v>
      </c>
      <c r="C10" s="364">
        <v>1995</v>
      </c>
      <c r="D10" s="364">
        <v>2351</v>
      </c>
    </row>
    <row r="11" spans="1:4" x14ac:dyDescent="0.25">
      <c r="A11" s="196">
        <v>8</v>
      </c>
      <c r="B11" s="230" t="s">
        <v>43</v>
      </c>
      <c r="C11" s="363">
        <v>1378</v>
      </c>
      <c r="D11" s="363">
        <v>1642</v>
      </c>
    </row>
    <row r="12" spans="1:4" x14ac:dyDescent="0.25">
      <c r="A12" s="200">
        <v>9</v>
      </c>
      <c r="B12" s="232" t="s">
        <v>42</v>
      </c>
      <c r="C12" s="364">
        <v>2433</v>
      </c>
      <c r="D12" s="364">
        <v>2820</v>
      </c>
    </row>
    <row r="13" spans="1:4" x14ac:dyDescent="0.25">
      <c r="A13" s="196">
        <v>10</v>
      </c>
      <c r="B13" s="230" t="s">
        <v>41</v>
      </c>
      <c r="C13" s="363">
        <v>1044</v>
      </c>
      <c r="D13" s="363">
        <v>1193</v>
      </c>
    </row>
    <row r="14" spans="1:4" x14ac:dyDescent="0.25">
      <c r="A14" s="200">
        <v>11</v>
      </c>
      <c r="B14" s="232" t="s">
        <v>40</v>
      </c>
      <c r="C14" s="364">
        <v>1866</v>
      </c>
      <c r="D14" s="364">
        <v>2196</v>
      </c>
    </row>
    <row r="15" spans="1:4" x14ac:dyDescent="0.25">
      <c r="A15" s="196">
        <v>12</v>
      </c>
      <c r="B15" s="230" t="s">
        <v>39</v>
      </c>
      <c r="C15" s="363">
        <v>2415</v>
      </c>
      <c r="D15" s="363">
        <v>2747</v>
      </c>
    </row>
    <row r="16" spans="1:4" x14ac:dyDescent="0.25">
      <c r="A16" s="200">
        <v>13</v>
      </c>
      <c r="B16" s="232" t="s">
        <v>38</v>
      </c>
      <c r="C16" s="364">
        <v>1128</v>
      </c>
      <c r="D16" s="364">
        <v>1295</v>
      </c>
    </row>
    <row r="17" spans="1:6" x14ac:dyDescent="0.25">
      <c r="A17" s="196">
        <v>14</v>
      </c>
      <c r="B17" s="230" t="s">
        <v>37</v>
      </c>
      <c r="C17" s="363">
        <v>1661</v>
      </c>
      <c r="D17" s="363">
        <v>1925</v>
      </c>
    </row>
    <row r="18" spans="1:6" x14ac:dyDescent="0.25">
      <c r="A18" s="200">
        <v>15</v>
      </c>
      <c r="B18" s="232" t="s">
        <v>36</v>
      </c>
      <c r="C18" s="364">
        <v>1438</v>
      </c>
      <c r="D18" s="364">
        <v>1661</v>
      </c>
    </row>
    <row r="19" spans="1:6" x14ac:dyDescent="0.25">
      <c r="A19" s="196">
        <v>16</v>
      </c>
      <c r="B19" s="230" t="s">
        <v>35</v>
      </c>
      <c r="C19" s="363">
        <v>1074</v>
      </c>
      <c r="D19" s="363">
        <v>1265</v>
      </c>
    </row>
    <row r="20" spans="1:6" x14ac:dyDescent="0.25">
      <c r="A20" s="200">
        <v>17</v>
      </c>
      <c r="B20" s="232" t="s">
        <v>34</v>
      </c>
      <c r="C20" s="364">
        <v>2273</v>
      </c>
      <c r="D20" s="364">
        <v>2535</v>
      </c>
    </row>
    <row r="21" spans="1:6" x14ac:dyDescent="0.25">
      <c r="A21" s="196">
        <v>18</v>
      </c>
      <c r="B21" s="230" t="s">
        <v>33</v>
      </c>
      <c r="C21" s="363">
        <v>2917</v>
      </c>
      <c r="D21" s="363">
        <v>3469</v>
      </c>
    </row>
    <row r="22" spans="1:6" x14ac:dyDescent="0.25">
      <c r="A22" s="391" t="s">
        <v>32</v>
      </c>
      <c r="B22" s="392"/>
      <c r="C22" s="362">
        <f>SUM(C4:C21)</f>
        <v>46088</v>
      </c>
      <c r="D22" s="362">
        <f>SUM(D4:D21)</f>
        <v>53252</v>
      </c>
      <c r="F22" s="361"/>
    </row>
    <row r="23" spans="1:6" s="288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L55"/>
  <sheetViews>
    <sheetView zoomScale="115" zoomScaleNormal="115" workbookViewId="0">
      <selection activeCell="B17" sqref="B17"/>
    </sheetView>
  </sheetViews>
  <sheetFormatPr defaultRowHeight="15.75" x14ac:dyDescent="0.25"/>
  <cols>
    <col min="1" max="1" width="4.5703125" style="188" customWidth="1"/>
    <col min="2" max="2" width="26.28515625" style="188" customWidth="1"/>
    <col min="3" max="3" width="18.7109375" style="288" customWidth="1"/>
    <col min="4" max="5" width="19.7109375" style="288" customWidth="1"/>
    <col min="6" max="6" width="25" style="288" customWidth="1"/>
    <col min="7" max="16384" width="9.140625" style="188"/>
  </cols>
  <sheetData>
    <row r="1" spans="1:6" ht="92.25" customHeight="1" x14ac:dyDescent="0.25">
      <c r="A1" s="587" t="s">
        <v>309</v>
      </c>
      <c r="B1" s="587"/>
      <c r="C1" s="587"/>
      <c r="D1" s="587"/>
      <c r="E1" s="587"/>
      <c r="F1" s="587"/>
    </row>
    <row r="2" spans="1:6" ht="13.5" customHeight="1" x14ac:dyDescent="0.25">
      <c r="A2" s="397" t="s">
        <v>53</v>
      </c>
      <c r="B2" s="397" t="s">
        <v>308</v>
      </c>
      <c r="C2" s="593" t="s">
        <v>307</v>
      </c>
      <c r="D2" s="594"/>
      <c r="E2" s="593" t="s">
        <v>306</v>
      </c>
      <c r="F2" s="594"/>
    </row>
    <row r="3" spans="1:6" x14ac:dyDescent="0.25">
      <c r="A3" s="592"/>
      <c r="B3" s="403"/>
      <c r="C3" s="595" t="s">
        <v>305</v>
      </c>
      <c r="D3" s="595"/>
      <c r="E3" s="595" t="s">
        <v>304</v>
      </c>
      <c r="F3" s="595"/>
    </row>
    <row r="4" spans="1:6" ht="17.25" customHeight="1" x14ac:dyDescent="0.25">
      <c r="A4" s="592"/>
      <c r="B4" s="403"/>
      <c r="C4" s="368" t="s">
        <v>131</v>
      </c>
      <c r="D4" s="369" t="s">
        <v>169</v>
      </c>
      <c r="E4" s="368" t="s">
        <v>131</v>
      </c>
      <c r="F4" s="368" t="s">
        <v>169</v>
      </c>
    </row>
    <row r="5" spans="1:6" x14ac:dyDescent="0.25">
      <c r="A5" s="200">
        <v>1</v>
      </c>
      <c r="B5" s="232" t="s">
        <v>50</v>
      </c>
      <c r="C5" s="366">
        <v>122</v>
      </c>
      <c r="D5" s="366">
        <v>152</v>
      </c>
      <c r="E5" s="366">
        <v>158</v>
      </c>
      <c r="F5" s="366">
        <v>424</v>
      </c>
    </row>
    <row r="6" spans="1:6" x14ac:dyDescent="0.25">
      <c r="A6" s="196">
        <v>2</v>
      </c>
      <c r="B6" s="230" t="s">
        <v>49</v>
      </c>
      <c r="C6" s="196">
        <v>229</v>
      </c>
      <c r="D6" s="196">
        <v>277</v>
      </c>
      <c r="E6" s="196">
        <v>279</v>
      </c>
      <c r="F6" s="196">
        <v>695</v>
      </c>
    </row>
    <row r="7" spans="1:6" x14ac:dyDescent="0.25">
      <c r="A7" s="200">
        <v>3</v>
      </c>
      <c r="B7" s="232" t="s">
        <v>48</v>
      </c>
      <c r="C7" s="366">
        <v>180</v>
      </c>
      <c r="D7" s="366">
        <v>225</v>
      </c>
      <c r="E7" s="366">
        <v>233</v>
      </c>
      <c r="F7" s="366">
        <v>650</v>
      </c>
    </row>
    <row r="8" spans="1:6" x14ac:dyDescent="0.25">
      <c r="A8" s="196">
        <v>4</v>
      </c>
      <c r="B8" s="230" t="s">
        <v>47</v>
      </c>
      <c r="C8" s="196">
        <v>789</v>
      </c>
      <c r="D8" s="196">
        <v>1056</v>
      </c>
      <c r="E8" s="196">
        <v>1416</v>
      </c>
      <c r="F8" s="196">
        <v>3594</v>
      </c>
    </row>
    <row r="9" spans="1:6" x14ac:dyDescent="0.25">
      <c r="A9" s="200">
        <v>5</v>
      </c>
      <c r="B9" s="232" t="s">
        <v>46</v>
      </c>
      <c r="C9" s="366">
        <v>659</v>
      </c>
      <c r="D9" s="366">
        <v>808</v>
      </c>
      <c r="E9" s="366">
        <v>1017</v>
      </c>
      <c r="F9" s="366">
        <v>2625</v>
      </c>
    </row>
    <row r="10" spans="1:6" x14ac:dyDescent="0.25">
      <c r="A10" s="196">
        <v>6</v>
      </c>
      <c r="B10" s="230" t="s">
        <v>45</v>
      </c>
      <c r="C10" s="196">
        <v>578</v>
      </c>
      <c r="D10" s="196">
        <v>666</v>
      </c>
      <c r="E10" s="196">
        <v>833</v>
      </c>
      <c r="F10" s="196">
        <v>2038</v>
      </c>
    </row>
    <row r="11" spans="1:6" x14ac:dyDescent="0.25">
      <c r="A11" s="200">
        <v>7</v>
      </c>
      <c r="B11" s="232" t="s">
        <v>44</v>
      </c>
      <c r="C11" s="366">
        <v>479</v>
      </c>
      <c r="D11" s="366">
        <v>610</v>
      </c>
      <c r="E11" s="366">
        <v>693</v>
      </c>
      <c r="F11" s="366">
        <v>1921</v>
      </c>
    </row>
    <row r="12" spans="1:6" x14ac:dyDescent="0.25">
      <c r="A12" s="196">
        <v>8</v>
      </c>
      <c r="B12" s="230" t="s">
        <v>43</v>
      </c>
      <c r="C12" s="196">
        <v>117</v>
      </c>
      <c r="D12" s="196">
        <v>150</v>
      </c>
      <c r="E12" s="196">
        <v>174</v>
      </c>
      <c r="F12" s="196">
        <v>463</v>
      </c>
    </row>
    <row r="13" spans="1:6" x14ac:dyDescent="0.25">
      <c r="A13" s="200">
        <v>9</v>
      </c>
      <c r="B13" s="232" t="s">
        <v>42</v>
      </c>
      <c r="C13" s="366">
        <v>338</v>
      </c>
      <c r="D13" s="366">
        <v>367</v>
      </c>
      <c r="E13" s="366">
        <v>472</v>
      </c>
      <c r="F13" s="366">
        <v>1145</v>
      </c>
    </row>
    <row r="14" spans="1:6" x14ac:dyDescent="0.25">
      <c r="A14" s="196">
        <v>10</v>
      </c>
      <c r="B14" s="230" t="s">
        <v>41</v>
      </c>
      <c r="C14" s="196">
        <v>123</v>
      </c>
      <c r="D14" s="196">
        <v>166</v>
      </c>
      <c r="E14" s="196">
        <v>163</v>
      </c>
      <c r="F14" s="196">
        <v>472</v>
      </c>
    </row>
    <row r="15" spans="1:6" x14ac:dyDescent="0.25">
      <c r="A15" s="200">
        <v>11</v>
      </c>
      <c r="B15" s="232" t="s">
        <v>40</v>
      </c>
      <c r="C15" s="366">
        <v>117</v>
      </c>
      <c r="D15" s="366">
        <v>151</v>
      </c>
      <c r="E15" s="366">
        <v>180</v>
      </c>
      <c r="F15" s="366">
        <v>458</v>
      </c>
    </row>
    <row r="16" spans="1:6" x14ac:dyDescent="0.25">
      <c r="A16" s="196">
        <v>12</v>
      </c>
      <c r="B16" s="230" t="s">
        <v>39</v>
      </c>
      <c r="C16" s="196">
        <v>175</v>
      </c>
      <c r="D16" s="196">
        <v>219</v>
      </c>
      <c r="E16" s="196">
        <v>232</v>
      </c>
      <c r="F16" s="196">
        <v>642</v>
      </c>
    </row>
    <row r="17" spans="1:6" x14ac:dyDescent="0.25">
      <c r="A17" s="200">
        <v>13</v>
      </c>
      <c r="B17" s="232" t="s">
        <v>38</v>
      </c>
      <c r="C17" s="366">
        <v>214</v>
      </c>
      <c r="D17" s="366">
        <v>268</v>
      </c>
      <c r="E17" s="366">
        <v>275</v>
      </c>
      <c r="F17" s="366">
        <v>787</v>
      </c>
    </row>
    <row r="18" spans="1:6" x14ac:dyDescent="0.25">
      <c r="A18" s="196">
        <v>14</v>
      </c>
      <c r="B18" s="230" t="s">
        <v>37</v>
      </c>
      <c r="C18" s="196">
        <v>274</v>
      </c>
      <c r="D18" s="196">
        <v>342</v>
      </c>
      <c r="E18" s="196">
        <v>375</v>
      </c>
      <c r="F18" s="196">
        <v>1077</v>
      </c>
    </row>
    <row r="19" spans="1:6" x14ac:dyDescent="0.25">
      <c r="A19" s="200">
        <v>15</v>
      </c>
      <c r="B19" s="232" t="s">
        <v>36</v>
      </c>
      <c r="C19" s="366">
        <v>281</v>
      </c>
      <c r="D19" s="366">
        <v>372</v>
      </c>
      <c r="E19" s="366">
        <v>386</v>
      </c>
      <c r="F19" s="366">
        <v>1129</v>
      </c>
    </row>
    <row r="20" spans="1:6" x14ac:dyDescent="0.25">
      <c r="A20" s="196">
        <v>16</v>
      </c>
      <c r="B20" s="230" t="s">
        <v>35</v>
      </c>
      <c r="C20" s="196">
        <v>30</v>
      </c>
      <c r="D20" s="196">
        <v>40</v>
      </c>
      <c r="E20" s="196">
        <v>46</v>
      </c>
      <c r="F20" s="196">
        <v>112</v>
      </c>
    </row>
    <row r="21" spans="1:6" x14ac:dyDescent="0.25">
      <c r="A21" s="200">
        <v>17</v>
      </c>
      <c r="B21" s="232" t="s">
        <v>34</v>
      </c>
      <c r="C21" s="366">
        <v>654</v>
      </c>
      <c r="D21" s="366">
        <v>827</v>
      </c>
      <c r="E21" s="366">
        <v>819</v>
      </c>
      <c r="F21" s="366">
        <v>2336</v>
      </c>
    </row>
    <row r="22" spans="1:6" x14ac:dyDescent="0.25">
      <c r="A22" s="196">
        <v>18</v>
      </c>
      <c r="B22" s="230" t="s">
        <v>33</v>
      </c>
      <c r="C22" s="196">
        <v>489</v>
      </c>
      <c r="D22" s="196">
        <v>617</v>
      </c>
      <c r="E22" s="196">
        <v>676</v>
      </c>
      <c r="F22" s="196">
        <v>1854</v>
      </c>
    </row>
    <row r="23" spans="1:6" x14ac:dyDescent="0.25">
      <c r="A23" s="545" t="s">
        <v>32</v>
      </c>
      <c r="B23" s="546"/>
      <c r="C23" s="367">
        <f>SUM(C5:C22)</f>
        <v>5848</v>
      </c>
      <c r="D23" s="367">
        <f>SUM(D5:D22)</f>
        <v>7313</v>
      </c>
      <c r="E23" s="367">
        <f>SUM(E5:E22)</f>
        <v>8427</v>
      </c>
      <c r="F23" s="367">
        <f>SUM(F5:F22)</f>
        <v>22422</v>
      </c>
    </row>
    <row r="38" spans="8:12" x14ac:dyDescent="0.25">
      <c r="H38" s="366">
        <v>123</v>
      </c>
      <c r="I38" s="366">
        <v>172</v>
      </c>
      <c r="J38" s="366"/>
      <c r="K38" s="366">
        <v>134</v>
      </c>
      <c r="L38" s="366">
        <v>244</v>
      </c>
    </row>
    <row r="39" spans="8:12" x14ac:dyDescent="0.25">
      <c r="H39" s="366">
        <v>197</v>
      </c>
      <c r="I39" s="366">
        <v>244</v>
      </c>
      <c r="J39" s="366"/>
      <c r="K39" s="366">
        <v>216</v>
      </c>
      <c r="L39" s="366">
        <v>365</v>
      </c>
    </row>
    <row r="40" spans="8:12" x14ac:dyDescent="0.25">
      <c r="H40" s="366">
        <v>193</v>
      </c>
      <c r="I40" s="366">
        <v>264</v>
      </c>
      <c r="J40" s="366"/>
      <c r="K40" s="366">
        <v>205</v>
      </c>
      <c r="L40" s="366">
        <v>396</v>
      </c>
    </row>
    <row r="41" spans="8:12" x14ac:dyDescent="0.25">
      <c r="H41" s="366">
        <v>1021</v>
      </c>
      <c r="I41" s="366">
        <v>1354</v>
      </c>
      <c r="J41" s="366"/>
      <c r="K41" s="366">
        <v>1223</v>
      </c>
      <c r="L41" s="366">
        <v>1967</v>
      </c>
    </row>
    <row r="42" spans="8:12" x14ac:dyDescent="0.25">
      <c r="H42" s="366">
        <v>797</v>
      </c>
      <c r="I42" s="366">
        <v>965</v>
      </c>
      <c r="J42" s="366"/>
      <c r="K42" s="366">
        <v>926</v>
      </c>
      <c r="L42" s="366">
        <v>1545</v>
      </c>
    </row>
    <row r="43" spans="8:12" x14ac:dyDescent="0.25">
      <c r="H43" s="366">
        <v>658</v>
      </c>
      <c r="I43" s="366">
        <v>758</v>
      </c>
      <c r="J43" s="366"/>
      <c r="K43" s="366">
        <v>751</v>
      </c>
      <c r="L43" s="366">
        <v>1130</v>
      </c>
    </row>
    <row r="44" spans="8:12" x14ac:dyDescent="0.25">
      <c r="H44" s="366">
        <v>577</v>
      </c>
      <c r="I44" s="366">
        <v>740</v>
      </c>
      <c r="J44" s="366"/>
      <c r="K44" s="366">
        <v>658</v>
      </c>
      <c r="L44" s="366">
        <v>1116</v>
      </c>
    </row>
    <row r="45" spans="8:12" x14ac:dyDescent="0.25">
      <c r="H45" s="366">
        <v>132</v>
      </c>
      <c r="I45" s="366">
        <v>172</v>
      </c>
      <c r="J45" s="366"/>
      <c r="K45" s="366">
        <v>157</v>
      </c>
      <c r="L45" s="366">
        <v>261</v>
      </c>
    </row>
    <row r="46" spans="8:12" x14ac:dyDescent="0.25">
      <c r="H46" s="366">
        <v>390</v>
      </c>
      <c r="I46" s="366">
        <v>436</v>
      </c>
      <c r="J46" s="366"/>
      <c r="K46" s="366">
        <v>438</v>
      </c>
      <c r="L46" s="366">
        <v>632</v>
      </c>
    </row>
    <row r="47" spans="8:12" x14ac:dyDescent="0.25">
      <c r="H47" s="366">
        <v>140</v>
      </c>
      <c r="I47" s="366">
        <v>183</v>
      </c>
      <c r="J47" s="366"/>
      <c r="K47" s="366">
        <v>152</v>
      </c>
      <c r="L47" s="366">
        <v>287</v>
      </c>
    </row>
    <row r="48" spans="8:12" x14ac:dyDescent="0.25">
      <c r="H48" s="366">
        <v>134</v>
      </c>
      <c r="I48" s="366">
        <v>192</v>
      </c>
      <c r="J48" s="366"/>
      <c r="K48" s="366">
        <v>156</v>
      </c>
      <c r="L48" s="366">
        <v>267</v>
      </c>
    </row>
    <row r="49" spans="8:12" x14ac:dyDescent="0.25">
      <c r="H49" s="366">
        <v>192</v>
      </c>
      <c r="I49" s="366">
        <v>252</v>
      </c>
      <c r="J49" s="366"/>
      <c r="K49" s="366">
        <v>209</v>
      </c>
      <c r="L49" s="366">
        <v>353</v>
      </c>
    </row>
    <row r="50" spans="8:12" x14ac:dyDescent="0.25">
      <c r="H50" s="366">
        <v>242</v>
      </c>
      <c r="I50" s="366">
        <v>300</v>
      </c>
      <c r="J50" s="366"/>
      <c r="K50" s="366">
        <v>255</v>
      </c>
      <c r="L50" s="366">
        <v>467</v>
      </c>
    </row>
    <row r="51" spans="8:12" x14ac:dyDescent="0.25">
      <c r="H51" s="366">
        <v>327</v>
      </c>
      <c r="I51" s="366">
        <v>443</v>
      </c>
      <c r="J51" s="366"/>
      <c r="K51" s="366">
        <v>350</v>
      </c>
      <c r="L51" s="366">
        <v>628</v>
      </c>
    </row>
    <row r="52" spans="8:12" x14ac:dyDescent="0.25">
      <c r="H52" s="366">
        <v>319</v>
      </c>
      <c r="I52" s="366">
        <v>447</v>
      </c>
      <c r="J52" s="366"/>
      <c r="K52" s="366">
        <v>351</v>
      </c>
      <c r="L52" s="366">
        <v>700</v>
      </c>
    </row>
    <row r="53" spans="8:12" x14ac:dyDescent="0.25">
      <c r="H53" s="366">
        <v>30</v>
      </c>
      <c r="I53" s="366">
        <v>42</v>
      </c>
      <c r="J53" s="366"/>
      <c r="K53" s="366">
        <v>34</v>
      </c>
      <c r="L53" s="366">
        <v>61</v>
      </c>
    </row>
    <row r="54" spans="8:12" x14ac:dyDescent="0.25">
      <c r="H54" s="366">
        <v>693</v>
      </c>
      <c r="I54" s="366">
        <v>872</v>
      </c>
      <c r="J54" s="366"/>
      <c r="K54" s="366">
        <v>756</v>
      </c>
      <c r="L54" s="366">
        <v>1334</v>
      </c>
    </row>
    <row r="55" spans="8:12" x14ac:dyDescent="0.25">
      <c r="H55" s="366">
        <v>541</v>
      </c>
      <c r="I55" s="366">
        <v>670</v>
      </c>
      <c r="J55" s="366"/>
      <c r="K55" s="366">
        <v>607</v>
      </c>
      <c r="L55" s="366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D22"/>
  <sheetViews>
    <sheetView zoomScaleNormal="100" workbookViewId="0">
      <selection activeCell="C3" sqref="C3"/>
    </sheetView>
  </sheetViews>
  <sheetFormatPr defaultRowHeight="15.75" x14ac:dyDescent="0.25"/>
  <cols>
    <col min="1" max="1" width="8.85546875" style="188" customWidth="1"/>
    <col min="2" max="2" width="21.5703125" style="188" customWidth="1"/>
    <col min="3" max="3" width="25.5703125" style="188" customWidth="1"/>
    <col min="4" max="4" width="23.7109375" style="188" customWidth="1"/>
    <col min="5" max="16384" width="9.140625" style="188"/>
  </cols>
  <sheetData>
    <row r="1" spans="1:4" s="372" customFormat="1" ht="62.25" customHeight="1" x14ac:dyDescent="0.25">
      <c r="A1" s="490" t="s">
        <v>312</v>
      </c>
      <c r="B1" s="490"/>
      <c r="C1" s="490"/>
      <c r="D1" s="490"/>
    </row>
    <row r="2" spans="1:4" s="372" customFormat="1" ht="47.25" x14ac:dyDescent="0.25">
      <c r="A2" s="374" t="s">
        <v>53</v>
      </c>
      <c r="B2" s="373" t="s">
        <v>52</v>
      </c>
      <c r="C2" s="373" t="s">
        <v>311</v>
      </c>
      <c r="D2" s="373" t="s">
        <v>310</v>
      </c>
    </row>
    <row r="3" spans="1:4" x14ac:dyDescent="0.25">
      <c r="A3" s="200">
        <v>1</v>
      </c>
      <c r="B3" s="232" t="s">
        <v>50</v>
      </c>
      <c r="C3" s="304">
        <v>2514</v>
      </c>
      <c r="D3" s="304">
        <v>2909</v>
      </c>
    </row>
    <row r="4" spans="1:4" x14ac:dyDescent="0.25">
      <c r="A4" s="196">
        <v>2</v>
      </c>
      <c r="B4" s="230" t="s">
        <v>49</v>
      </c>
      <c r="C4" s="371">
        <v>2708</v>
      </c>
      <c r="D4" s="371">
        <v>3190</v>
      </c>
    </row>
    <row r="5" spans="1:4" x14ac:dyDescent="0.25">
      <c r="A5" s="200">
        <v>3</v>
      </c>
      <c r="B5" s="232" t="s">
        <v>48</v>
      </c>
      <c r="C5" s="304">
        <v>6305</v>
      </c>
      <c r="D5" s="304">
        <v>7197</v>
      </c>
    </row>
    <row r="6" spans="1:4" x14ac:dyDescent="0.25">
      <c r="A6" s="196">
        <v>4</v>
      </c>
      <c r="B6" s="230" t="s">
        <v>47</v>
      </c>
      <c r="C6" s="371">
        <v>19067</v>
      </c>
      <c r="D6" s="371">
        <v>21798</v>
      </c>
    </row>
    <row r="7" spans="1:4" x14ac:dyDescent="0.25">
      <c r="A7" s="200">
        <v>5</v>
      </c>
      <c r="B7" s="232" t="s">
        <v>46</v>
      </c>
      <c r="C7" s="304">
        <v>13720</v>
      </c>
      <c r="D7" s="304">
        <v>15492</v>
      </c>
    </row>
    <row r="8" spans="1:4" x14ac:dyDescent="0.25">
      <c r="A8" s="196">
        <v>6</v>
      </c>
      <c r="B8" s="230" t="s">
        <v>45</v>
      </c>
      <c r="C8" s="371">
        <v>12263</v>
      </c>
      <c r="D8" s="371">
        <v>14180</v>
      </c>
    </row>
    <row r="9" spans="1:4" x14ac:dyDescent="0.25">
      <c r="A9" s="200">
        <v>7</v>
      </c>
      <c r="B9" s="232" t="s">
        <v>44</v>
      </c>
      <c r="C9" s="304">
        <v>5371</v>
      </c>
      <c r="D9" s="304">
        <v>6173</v>
      </c>
    </row>
    <row r="10" spans="1:4" x14ac:dyDescent="0.25">
      <c r="A10" s="196">
        <v>8</v>
      </c>
      <c r="B10" s="230" t="s">
        <v>43</v>
      </c>
      <c r="C10" s="371">
        <v>3102</v>
      </c>
      <c r="D10" s="371">
        <v>3585</v>
      </c>
    </row>
    <row r="11" spans="1:4" x14ac:dyDescent="0.25">
      <c r="A11" s="200">
        <v>9</v>
      </c>
      <c r="B11" s="232" t="s">
        <v>42</v>
      </c>
      <c r="C11" s="304">
        <v>5904</v>
      </c>
      <c r="D11" s="304">
        <v>6822</v>
      </c>
    </row>
    <row r="12" spans="1:4" x14ac:dyDescent="0.25">
      <c r="A12" s="196">
        <v>10</v>
      </c>
      <c r="B12" s="230" t="s">
        <v>41</v>
      </c>
      <c r="C12" s="371">
        <v>1999</v>
      </c>
      <c r="D12" s="371">
        <v>2274</v>
      </c>
    </row>
    <row r="13" spans="1:4" x14ac:dyDescent="0.25">
      <c r="A13" s="200">
        <v>11</v>
      </c>
      <c r="B13" s="232" t="s">
        <v>40</v>
      </c>
      <c r="C13" s="304">
        <v>3761</v>
      </c>
      <c r="D13" s="304">
        <v>4408</v>
      </c>
    </row>
    <row r="14" spans="1:4" x14ac:dyDescent="0.25">
      <c r="A14" s="196">
        <v>12</v>
      </c>
      <c r="B14" s="230" t="s">
        <v>39</v>
      </c>
      <c r="C14" s="371">
        <v>5142</v>
      </c>
      <c r="D14" s="371">
        <v>5905</v>
      </c>
    </row>
    <row r="15" spans="1:4" x14ac:dyDescent="0.25">
      <c r="A15" s="200">
        <v>13</v>
      </c>
      <c r="B15" s="232" t="s">
        <v>38</v>
      </c>
      <c r="C15" s="304">
        <v>2336</v>
      </c>
      <c r="D15" s="304">
        <v>2617</v>
      </c>
    </row>
    <row r="16" spans="1:4" x14ac:dyDescent="0.25">
      <c r="A16" s="196">
        <v>14</v>
      </c>
      <c r="B16" s="230" t="s">
        <v>37</v>
      </c>
      <c r="C16" s="371">
        <v>4003</v>
      </c>
      <c r="D16" s="371">
        <v>4712</v>
      </c>
    </row>
    <row r="17" spans="1:4" x14ac:dyDescent="0.25">
      <c r="A17" s="200">
        <v>15</v>
      </c>
      <c r="B17" s="232" t="s">
        <v>36</v>
      </c>
      <c r="C17" s="304">
        <v>3536</v>
      </c>
      <c r="D17" s="304">
        <v>4124</v>
      </c>
    </row>
    <row r="18" spans="1:4" x14ac:dyDescent="0.25">
      <c r="A18" s="196">
        <v>16</v>
      </c>
      <c r="B18" s="230" t="s">
        <v>35</v>
      </c>
      <c r="C18" s="371">
        <v>3183</v>
      </c>
      <c r="D18" s="371">
        <v>3509</v>
      </c>
    </row>
    <row r="19" spans="1:4" x14ac:dyDescent="0.25">
      <c r="A19" s="200">
        <v>17</v>
      </c>
      <c r="B19" s="232" t="s">
        <v>34</v>
      </c>
      <c r="C19" s="304">
        <v>4414</v>
      </c>
      <c r="D19" s="304">
        <v>4978</v>
      </c>
    </row>
    <row r="20" spans="1:4" x14ac:dyDescent="0.25">
      <c r="A20" s="196">
        <v>18</v>
      </c>
      <c r="B20" s="230" t="s">
        <v>33</v>
      </c>
      <c r="C20" s="371">
        <v>7135</v>
      </c>
      <c r="D20" s="371">
        <v>8253</v>
      </c>
    </row>
    <row r="21" spans="1:4" x14ac:dyDescent="0.25">
      <c r="A21" s="545" t="s">
        <v>32</v>
      </c>
      <c r="B21" s="546"/>
      <c r="C21" s="294">
        <f>SUM(C3:C20)</f>
        <v>106463</v>
      </c>
      <c r="D21" s="294">
        <f>SUM(D3:D20)</f>
        <v>122126</v>
      </c>
    </row>
    <row r="22" spans="1:4" x14ac:dyDescent="0.25">
      <c r="A22" s="370"/>
      <c r="B22" s="370"/>
      <c r="C22" s="370"/>
      <c r="D22" s="37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K23"/>
  <sheetViews>
    <sheetView zoomScaleNormal="100" workbookViewId="0">
      <selection activeCell="B13" sqref="B13"/>
    </sheetView>
  </sheetViews>
  <sheetFormatPr defaultRowHeight="15.75" x14ac:dyDescent="0.25"/>
  <cols>
    <col min="1" max="1" width="8.85546875" style="188" customWidth="1"/>
    <col min="2" max="2" width="21.5703125" style="188" customWidth="1"/>
    <col min="3" max="3" width="14.42578125" style="188" customWidth="1"/>
    <col min="4" max="10" width="14.28515625" style="188" customWidth="1"/>
    <col min="11" max="16384" width="9.140625" style="188"/>
  </cols>
  <sheetData>
    <row r="1" spans="1:11" s="372" customFormat="1" ht="62.25" customHeight="1" x14ac:dyDescent="0.25">
      <c r="A1" s="596" t="s">
        <v>319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1:11" s="372" customFormat="1" ht="47.25" customHeight="1" x14ac:dyDescent="0.25">
      <c r="A2" s="374" t="s">
        <v>53</v>
      </c>
      <c r="B2" s="373" t="s">
        <v>52</v>
      </c>
      <c r="C2" s="470" t="s">
        <v>318</v>
      </c>
      <c r="D2" s="470"/>
      <c r="E2" s="470"/>
      <c r="F2" s="470"/>
      <c r="G2" s="470" t="s">
        <v>317</v>
      </c>
      <c r="H2" s="470"/>
      <c r="I2" s="470"/>
      <c r="J2" s="470"/>
    </row>
    <row r="3" spans="1:11" s="372" customFormat="1" x14ac:dyDescent="0.25">
      <c r="A3" s="374"/>
      <c r="B3" s="373"/>
      <c r="C3" s="373" t="s">
        <v>316</v>
      </c>
      <c r="D3" s="373" t="s">
        <v>315</v>
      </c>
      <c r="E3" s="373" t="s">
        <v>314</v>
      </c>
      <c r="F3" s="373" t="s">
        <v>313</v>
      </c>
      <c r="G3" s="373" t="s">
        <v>316</v>
      </c>
      <c r="H3" s="373" t="s">
        <v>315</v>
      </c>
      <c r="I3" s="373" t="s">
        <v>314</v>
      </c>
      <c r="J3" s="373" t="s">
        <v>313</v>
      </c>
    </row>
    <row r="4" spans="1:11" x14ac:dyDescent="0.25">
      <c r="A4" s="200">
        <v>1</v>
      </c>
      <c r="B4" s="232" t="s">
        <v>50</v>
      </c>
      <c r="C4" s="375">
        <v>13</v>
      </c>
      <c r="D4" s="375">
        <v>3</v>
      </c>
      <c r="E4" s="375">
        <v>0</v>
      </c>
      <c r="F4" s="375">
        <f t="shared" ref="F4:F21" si="0">SUM(C4,D4,E4)</f>
        <v>16</v>
      </c>
      <c r="G4" s="375">
        <v>91</v>
      </c>
      <c r="H4" s="375">
        <v>16</v>
      </c>
      <c r="I4" s="375">
        <v>2</v>
      </c>
      <c r="J4" s="375">
        <f t="shared" ref="J4:J21" si="1">SUM(G4,H4,I4)</f>
        <v>109</v>
      </c>
      <c r="K4" s="192"/>
    </row>
    <row r="5" spans="1:11" x14ac:dyDescent="0.25">
      <c r="A5" s="196">
        <v>2</v>
      </c>
      <c r="B5" s="230" t="s">
        <v>49</v>
      </c>
      <c r="C5" s="371">
        <v>5</v>
      </c>
      <c r="D5" s="371">
        <v>1</v>
      </c>
      <c r="E5" s="371">
        <v>0</v>
      </c>
      <c r="F5" s="371">
        <f t="shared" si="0"/>
        <v>6</v>
      </c>
      <c r="G5" s="371">
        <v>32</v>
      </c>
      <c r="H5" s="371">
        <v>13</v>
      </c>
      <c r="I5" s="371">
        <v>1</v>
      </c>
      <c r="J5" s="371">
        <f t="shared" si="1"/>
        <v>46</v>
      </c>
      <c r="K5" s="192"/>
    </row>
    <row r="6" spans="1:11" x14ac:dyDescent="0.25">
      <c r="A6" s="200">
        <v>3</v>
      </c>
      <c r="B6" s="232" t="s">
        <v>48</v>
      </c>
      <c r="C6" s="375">
        <v>16</v>
      </c>
      <c r="D6" s="375">
        <v>3</v>
      </c>
      <c r="E6" s="375">
        <v>0</v>
      </c>
      <c r="F6" s="375">
        <f t="shared" si="0"/>
        <v>19</v>
      </c>
      <c r="G6" s="375">
        <v>97</v>
      </c>
      <c r="H6" s="375">
        <v>24</v>
      </c>
      <c r="I6" s="375">
        <v>3</v>
      </c>
      <c r="J6" s="375">
        <f t="shared" si="1"/>
        <v>124</v>
      </c>
      <c r="K6" s="192"/>
    </row>
    <row r="7" spans="1:11" x14ac:dyDescent="0.25">
      <c r="A7" s="196">
        <v>4</v>
      </c>
      <c r="B7" s="230" t="s">
        <v>47</v>
      </c>
      <c r="C7" s="371">
        <v>31</v>
      </c>
      <c r="D7" s="371">
        <v>15</v>
      </c>
      <c r="E7" s="371">
        <v>0</v>
      </c>
      <c r="F7" s="371">
        <f t="shared" si="0"/>
        <v>46</v>
      </c>
      <c r="G7" s="371">
        <v>222</v>
      </c>
      <c r="H7" s="371">
        <v>73</v>
      </c>
      <c r="I7" s="371">
        <v>6</v>
      </c>
      <c r="J7" s="371">
        <f t="shared" si="1"/>
        <v>301</v>
      </c>
      <c r="K7" s="192"/>
    </row>
    <row r="8" spans="1:11" x14ac:dyDescent="0.25">
      <c r="A8" s="200">
        <v>5</v>
      </c>
      <c r="B8" s="232" t="s">
        <v>46</v>
      </c>
      <c r="C8" s="375">
        <v>17</v>
      </c>
      <c r="D8" s="375">
        <v>4</v>
      </c>
      <c r="E8" s="375">
        <v>1</v>
      </c>
      <c r="F8" s="375">
        <f t="shared" si="0"/>
        <v>22</v>
      </c>
      <c r="G8" s="375">
        <v>194</v>
      </c>
      <c r="H8" s="375">
        <v>57</v>
      </c>
      <c r="I8" s="375">
        <v>7</v>
      </c>
      <c r="J8" s="375">
        <f t="shared" si="1"/>
        <v>258</v>
      </c>
      <c r="K8" s="192"/>
    </row>
    <row r="9" spans="1:11" x14ac:dyDescent="0.25">
      <c r="A9" s="196">
        <v>6</v>
      </c>
      <c r="B9" s="230" t="s">
        <v>45</v>
      </c>
      <c r="C9" s="371">
        <v>22</v>
      </c>
      <c r="D9" s="371">
        <v>13</v>
      </c>
      <c r="E9" s="371">
        <v>0</v>
      </c>
      <c r="F9" s="371">
        <f t="shared" si="0"/>
        <v>35</v>
      </c>
      <c r="G9" s="371">
        <v>225</v>
      </c>
      <c r="H9" s="371">
        <v>77</v>
      </c>
      <c r="I9" s="371">
        <v>8</v>
      </c>
      <c r="J9" s="371">
        <f t="shared" si="1"/>
        <v>310</v>
      </c>
      <c r="K9" s="192"/>
    </row>
    <row r="10" spans="1:11" x14ac:dyDescent="0.25">
      <c r="A10" s="200">
        <v>7</v>
      </c>
      <c r="B10" s="232" t="s">
        <v>44</v>
      </c>
      <c r="C10" s="375">
        <v>7</v>
      </c>
      <c r="D10" s="375">
        <v>0</v>
      </c>
      <c r="E10" s="375">
        <v>0</v>
      </c>
      <c r="F10" s="375">
        <f t="shared" si="0"/>
        <v>7</v>
      </c>
      <c r="G10" s="375">
        <v>73</v>
      </c>
      <c r="H10" s="375">
        <v>18</v>
      </c>
      <c r="I10" s="375">
        <v>2</v>
      </c>
      <c r="J10" s="375">
        <f t="shared" si="1"/>
        <v>93</v>
      </c>
      <c r="K10" s="192"/>
    </row>
    <row r="11" spans="1:11" x14ac:dyDescent="0.25">
      <c r="A11" s="196">
        <v>8</v>
      </c>
      <c r="B11" s="230" t="s">
        <v>43</v>
      </c>
      <c r="C11" s="371">
        <v>5</v>
      </c>
      <c r="D11" s="371">
        <v>0</v>
      </c>
      <c r="E11" s="371">
        <v>1</v>
      </c>
      <c r="F11" s="371">
        <f t="shared" si="0"/>
        <v>6</v>
      </c>
      <c r="G11" s="371">
        <v>72</v>
      </c>
      <c r="H11" s="371">
        <v>15</v>
      </c>
      <c r="I11" s="371">
        <v>2</v>
      </c>
      <c r="J11" s="371">
        <f t="shared" si="1"/>
        <v>89</v>
      </c>
      <c r="K11" s="192"/>
    </row>
    <row r="12" spans="1:11" x14ac:dyDescent="0.25">
      <c r="A12" s="200">
        <v>9</v>
      </c>
      <c r="B12" s="232" t="s">
        <v>42</v>
      </c>
      <c r="C12" s="375">
        <v>4</v>
      </c>
      <c r="D12" s="375">
        <v>5</v>
      </c>
      <c r="E12" s="375">
        <v>0</v>
      </c>
      <c r="F12" s="375">
        <f t="shared" si="0"/>
        <v>9</v>
      </c>
      <c r="G12" s="375">
        <v>92</v>
      </c>
      <c r="H12" s="375">
        <v>38</v>
      </c>
      <c r="I12" s="375">
        <v>3</v>
      </c>
      <c r="J12" s="375">
        <f t="shared" si="1"/>
        <v>133</v>
      </c>
      <c r="K12" s="192"/>
    </row>
    <row r="13" spans="1:11" x14ac:dyDescent="0.25">
      <c r="A13" s="196">
        <v>10</v>
      </c>
      <c r="B13" s="230" t="s">
        <v>41</v>
      </c>
      <c r="C13" s="371">
        <v>4</v>
      </c>
      <c r="D13" s="371">
        <v>1</v>
      </c>
      <c r="E13" s="371">
        <v>0</v>
      </c>
      <c r="F13" s="371">
        <f t="shared" si="0"/>
        <v>5</v>
      </c>
      <c r="G13" s="371">
        <v>31</v>
      </c>
      <c r="H13" s="371">
        <v>8</v>
      </c>
      <c r="I13" s="371">
        <v>3</v>
      </c>
      <c r="J13" s="371">
        <f t="shared" si="1"/>
        <v>42</v>
      </c>
      <c r="K13" s="192"/>
    </row>
    <row r="14" spans="1:11" x14ac:dyDescent="0.25">
      <c r="A14" s="200">
        <v>11</v>
      </c>
      <c r="B14" s="232" t="s">
        <v>40</v>
      </c>
      <c r="C14" s="375">
        <v>5</v>
      </c>
      <c r="D14" s="375">
        <v>2</v>
      </c>
      <c r="E14" s="375">
        <v>0</v>
      </c>
      <c r="F14" s="375">
        <f t="shared" si="0"/>
        <v>7</v>
      </c>
      <c r="G14" s="375">
        <v>50</v>
      </c>
      <c r="H14" s="375">
        <v>19</v>
      </c>
      <c r="I14" s="375">
        <v>2</v>
      </c>
      <c r="J14" s="375">
        <f t="shared" si="1"/>
        <v>71</v>
      </c>
      <c r="K14" s="192"/>
    </row>
    <row r="15" spans="1:11" x14ac:dyDescent="0.25">
      <c r="A15" s="196">
        <v>12</v>
      </c>
      <c r="B15" s="230" t="s">
        <v>39</v>
      </c>
      <c r="C15" s="371">
        <v>8</v>
      </c>
      <c r="D15" s="371">
        <v>3</v>
      </c>
      <c r="E15" s="371">
        <v>0</v>
      </c>
      <c r="F15" s="371">
        <f t="shared" si="0"/>
        <v>11</v>
      </c>
      <c r="G15" s="371">
        <v>86</v>
      </c>
      <c r="H15" s="371">
        <v>28</v>
      </c>
      <c r="I15" s="371">
        <v>2</v>
      </c>
      <c r="J15" s="371">
        <f t="shared" si="1"/>
        <v>116</v>
      </c>
      <c r="K15" s="192"/>
    </row>
    <row r="16" spans="1:11" x14ac:dyDescent="0.25">
      <c r="A16" s="200">
        <v>13</v>
      </c>
      <c r="B16" s="232" t="s">
        <v>38</v>
      </c>
      <c r="C16" s="375">
        <v>5</v>
      </c>
      <c r="D16" s="375">
        <v>1</v>
      </c>
      <c r="E16" s="375">
        <v>0</v>
      </c>
      <c r="F16" s="375">
        <f t="shared" si="0"/>
        <v>6</v>
      </c>
      <c r="G16" s="375">
        <v>39</v>
      </c>
      <c r="H16" s="375">
        <v>9</v>
      </c>
      <c r="I16" s="375">
        <v>2</v>
      </c>
      <c r="J16" s="375">
        <f t="shared" si="1"/>
        <v>50</v>
      </c>
      <c r="K16" s="192"/>
    </row>
    <row r="17" spans="1:11" x14ac:dyDescent="0.25">
      <c r="A17" s="196">
        <v>14</v>
      </c>
      <c r="B17" s="230" t="s">
        <v>37</v>
      </c>
      <c r="C17" s="371">
        <v>6</v>
      </c>
      <c r="D17" s="371">
        <v>2</v>
      </c>
      <c r="E17" s="371">
        <v>1</v>
      </c>
      <c r="F17" s="371">
        <f t="shared" si="0"/>
        <v>9</v>
      </c>
      <c r="G17" s="371">
        <v>69</v>
      </c>
      <c r="H17" s="371">
        <v>19</v>
      </c>
      <c r="I17" s="371">
        <v>3</v>
      </c>
      <c r="J17" s="371">
        <f t="shared" si="1"/>
        <v>91</v>
      </c>
    </row>
    <row r="18" spans="1:11" x14ac:dyDescent="0.25">
      <c r="A18" s="200">
        <v>15</v>
      </c>
      <c r="B18" s="232" t="s">
        <v>36</v>
      </c>
      <c r="C18" s="375">
        <v>3</v>
      </c>
      <c r="D18" s="375">
        <v>4</v>
      </c>
      <c r="E18" s="375">
        <v>1</v>
      </c>
      <c r="F18" s="375">
        <f t="shared" si="0"/>
        <v>8</v>
      </c>
      <c r="G18" s="375">
        <v>54</v>
      </c>
      <c r="H18" s="375">
        <v>20</v>
      </c>
      <c r="I18" s="375">
        <v>4</v>
      </c>
      <c r="J18" s="375">
        <f t="shared" si="1"/>
        <v>78</v>
      </c>
    </row>
    <row r="19" spans="1:11" x14ac:dyDescent="0.25">
      <c r="A19" s="196">
        <v>16</v>
      </c>
      <c r="B19" s="230" t="s">
        <v>35</v>
      </c>
      <c r="C19" s="371">
        <v>10</v>
      </c>
      <c r="D19" s="371">
        <v>1</v>
      </c>
      <c r="E19" s="371">
        <v>1</v>
      </c>
      <c r="F19" s="371">
        <f t="shared" si="0"/>
        <v>12</v>
      </c>
      <c r="G19" s="371">
        <v>52</v>
      </c>
      <c r="H19" s="371">
        <v>17</v>
      </c>
      <c r="I19" s="371">
        <v>3</v>
      </c>
      <c r="J19" s="371">
        <f t="shared" si="1"/>
        <v>72</v>
      </c>
    </row>
    <row r="20" spans="1:11" x14ac:dyDescent="0.25">
      <c r="A20" s="200">
        <v>17</v>
      </c>
      <c r="B20" s="232" t="s">
        <v>34</v>
      </c>
      <c r="C20" s="375">
        <v>8</v>
      </c>
      <c r="D20" s="375">
        <v>1</v>
      </c>
      <c r="E20" s="375">
        <v>1</v>
      </c>
      <c r="F20" s="375">
        <f t="shared" si="0"/>
        <v>10</v>
      </c>
      <c r="G20" s="375">
        <v>90</v>
      </c>
      <c r="H20" s="375">
        <v>13</v>
      </c>
      <c r="I20" s="375">
        <v>3</v>
      </c>
      <c r="J20" s="375">
        <f t="shared" si="1"/>
        <v>106</v>
      </c>
    </row>
    <row r="21" spans="1:11" x14ac:dyDescent="0.25">
      <c r="A21" s="196">
        <v>18</v>
      </c>
      <c r="B21" s="230" t="s">
        <v>33</v>
      </c>
      <c r="C21" s="371">
        <v>6</v>
      </c>
      <c r="D21" s="371">
        <v>2</v>
      </c>
      <c r="E21" s="371">
        <v>0</v>
      </c>
      <c r="F21" s="371">
        <f t="shared" si="0"/>
        <v>8</v>
      </c>
      <c r="G21" s="371">
        <v>126</v>
      </c>
      <c r="H21" s="371">
        <v>29</v>
      </c>
      <c r="I21" s="371">
        <v>3</v>
      </c>
      <c r="J21" s="371">
        <f t="shared" si="1"/>
        <v>158</v>
      </c>
    </row>
    <row r="22" spans="1:11" x14ac:dyDescent="0.25">
      <c r="A22" s="515" t="s">
        <v>32</v>
      </c>
      <c r="B22" s="515"/>
      <c r="C22" s="294">
        <f t="shared" ref="C22:J22" si="2">SUM(C4:C21)</f>
        <v>175</v>
      </c>
      <c r="D22" s="294">
        <f t="shared" si="2"/>
        <v>61</v>
      </c>
      <c r="E22" s="294">
        <f t="shared" si="2"/>
        <v>6</v>
      </c>
      <c r="F22" s="294">
        <f t="shared" si="2"/>
        <v>242</v>
      </c>
      <c r="G22" s="294">
        <f t="shared" si="2"/>
        <v>1695</v>
      </c>
      <c r="H22" s="294">
        <f t="shared" si="2"/>
        <v>493</v>
      </c>
      <c r="I22" s="294">
        <f t="shared" si="2"/>
        <v>59</v>
      </c>
      <c r="J22" s="294">
        <f t="shared" si="2"/>
        <v>2247</v>
      </c>
      <c r="K22" s="291"/>
    </row>
    <row r="23" spans="1:11" x14ac:dyDescent="0.25">
      <c r="A23" s="370"/>
      <c r="B23" s="370"/>
      <c r="C23" s="370"/>
      <c r="D23" s="370"/>
      <c r="E23" s="370"/>
      <c r="F23" s="370"/>
      <c r="G23" s="370"/>
      <c r="H23" s="370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22"/>
  <sheetViews>
    <sheetView zoomScale="75" zoomScaleNormal="75" workbookViewId="0">
      <selection activeCell="L11" sqref="L11"/>
    </sheetView>
  </sheetViews>
  <sheetFormatPr defaultRowHeight="12.75" x14ac:dyDescent="0.2"/>
  <cols>
    <col min="1" max="1" width="5.7109375" style="8" customWidth="1"/>
    <col min="2" max="2" width="28.140625" style="8" customWidth="1"/>
    <col min="3" max="3" width="26.42578125" style="8" customWidth="1"/>
    <col min="4" max="16384" width="9.140625" style="8"/>
  </cols>
  <sheetData>
    <row r="1" spans="1:4" ht="117.75" customHeight="1" thickBot="1" x14ac:dyDescent="0.25">
      <c r="A1" s="24" t="s">
        <v>53</v>
      </c>
      <c r="B1" s="23" t="s">
        <v>52</v>
      </c>
      <c r="C1" s="22" t="s">
        <v>51</v>
      </c>
    </row>
    <row r="2" spans="1:4" ht="27.95" customHeight="1" thickTop="1" x14ac:dyDescent="0.2">
      <c r="A2" s="21">
        <v>1</v>
      </c>
      <c r="B2" s="20" t="s">
        <v>50</v>
      </c>
      <c r="C2" s="19">
        <v>14014</v>
      </c>
      <c r="D2" s="10"/>
    </row>
    <row r="3" spans="1:4" ht="27.95" customHeight="1" x14ac:dyDescent="0.2">
      <c r="A3" s="18">
        <v>2</v>
      </c>
      <c r="B3" s="17" t="s">
        <v>49</v>
      </c>
      <c r="C3" s="11">
        <v>11426</v>
      </c>
      <c r="D3" s="10"/>
    </row>
    <row r="4" spans="1:4" ht="27.95" customHeight="1" x14ac:dyDescent="0.2">
      <c r="A4" s="16">
        <v>3</v>
      </c>
      <c r="B4" s="15" t="s">
        <v>48</v>
      </c>
      <c r="C4" s="14">
        <v>22988</v>
      </c>
      <c r="D4" s="10"/>
    </row>
    <row r="5" spans="1:4" ht="27.95" customHeight="1" x14ac:dyDescent="0.2">
      <c r="A5" s="18">
        <v>4</v>
      </c>
      <c r="B5" s="17" t="s">
        <v>47</v>
      </c>
      <c r="C5" s="11">
        <v>76344</v>
      </c>
      <c r="D5" s="10"/>
    </row>
    <row r="6" spans="1:4" ht="27.95" customHeight="1" x14ac:dyDescent="0.2">
      <c r="A6" s="16">
        <v>5</v>
      </c>
      <c r="B6" s="15" t="s">
        <v>46</v>
      </c>
      <c r="C6" s="14">
        <v>43364</v>
      </c>
      <c r="D6" s="10"/>
    </row>
    <row r="7" spans="1:4" ht="27.95" customHeight="1" x14ac:dyDescent="0.2">
      <c r="A7" s="18">
        <v>6</v>
      </c>
      <c r="B7" s="17" t="s">
        <v>45</v>
      </c>
      <c r="C7" s="11">
        <v>52228</v>
      </c>
      <c r="D7" s="10"/>
    </row>
    <row r="8" spans="1:4" ht="27.95" customHeight="1" x14ac:dyDescent="0.2">
      <c r="A8" s="16">
        <v>7</v>
      </c>
      <c r="B8" s="15" t="s">
        <v>44</v>
      </c>
      <c r="C8" s="14">
        <v>20484</v>
      </c>
      <c r="D8" s="10"/>
    </row>
    <row r="9" spans="1:4" ht="27.95" customHeight="1" x14ac:dyDescent="0.2">
      <c r="A9" s="18">
        <v>8</v>
      </c>
      <c r="B9" s="17" t="s">
        <v>43</v>
      </c>
      <c r="C9" s="11">
        <v>16869</v>
      </c>
      <c r="D9" s="10"/>
    </row>
    <row r="10" spans="1:4" ht="27.95" customHeight="1" x14ac:dyDescent="0.2">
      <c r="A10" s="16">
        <v>9</v>
      </c>
      <c r="B10" s="15" t="s">
        <v>42</v>
      </c>
      <c r="C10" s="14">
        <v>22949</v>
      </c>
      <c r="D10" s="10"/>
    </row>
    <row r="11" spans="1:4" ht="27.95" customHeight="1" x14ac:dyDescent="0.2">
      <c r="A11" s="18">
        <v>10</v>
      </c>
      <c r="B11" s="17" t="s">
        <v>41</v>
      </c>
      <c r="C11" s="11">
        <v>8688</v>
      </c>
      <c r="D11" s="10"/>
    </row>
    <row r="12" spans="1:4" ht="27.95" customHeight="1" x14ac:dyDescent="0.2">
      <c r="A12" s="16">
        <v>11</v>
      </c>
      <c r="B12" s="15" t="s">
        <v>40</v>
      </c>
      <c r="C12" s="14">
        <v>16963</v>
      </c>
      <c r="D12" s="10"/>
    </row>
    <row r="13" spans="1:4" ht="27.95" customHeight="1" x14ac:dyDescent="0.2">
      <c r="A13" s="18">
        <v>12</v>
      </c>
      <c r="B13" s="17" t="s">
        <v>39</v>
      </c>
      <c r="C13" s="11">
        <v>19514</v>
      </c>
      <c r="D13" s="10"/>
    </row>
    <row r="14" spans="1:4" ht="27.95" customHeight="1" x14ac:dyDescent="0.2">
      <c r="A14" s="16">
        <v>13</v>
      </c>
      <c r="B14" s="15" t="s">
        <v>38</v>
      </c>
      <c r="C14" s="14">
        <v>9531</v>
      </c>
      <c r="D14" s="10"/>
    </row>
    <row r="15" spans="1:4" ht="27.95" customHeight="1" x14ac:dyDescent="0.2">
      <c r="A15" s="18">
        <v>14</v>
      </c>
      <c r="B15" s="17" t="s">
        <v>37</v>
      </c>
      <c r="C15" s="11">
        <v>15915</v>
      </c>
      <c r="D15" s="10"/>
    </row>
    <row r="16" spans="1:4" ht="27.95" customHeight="1" x14ac:dyDescent="0.2">
      <c r="A16" s="16">
        <v>15</v>
      </c>
      <c r="B16" s="15" t="s">
        <v>36</v>
      </c>
      <c r="C16" s="14">
        <v>12826</v>
      </c>
      <c r="D16" s="10"/>
    </row>
    <row r="17" spans="1:4" ht="27.95" customHeight="1" x14ac:dyDescent="0.2">
      <c r="A17" s="18">
        <v>16</v>
      </c>
      <c r="B17" s="17" t="s">
        <v>35</v>
      </c>
      <c r="C17" s="11">
        <v>19000</v>
      </c>
      <c r="D17" s="10"/>
    </row>
    <row r="18" spans="1:4" ht="27.95" customHeight="1" x14ac:dyDescent="0.2">
      <c r="A18" s="16">
        <v>17</v>
      </c>
      <c r="B18" s="15" t="s">
        <v>34</v>
      </c>
      <c r="C18" s="14">
        <v>20664</v>
      </c>
      <c r="D18" s="10"/>
    </row>
    <row r="19" spans="1:4" ht="27.95" customHeight="1" x14ac:dyDescent="0.2">
      <c r="A19" s="13">
        <v>18</v>
      </c>
      <c r="B19" s="12" t="s">
        <v>33</v>
      </c>
      <c r="C19" s="11">
        <v>27295</v>
      </c>
      <c r="D19" s="10"/>
    </row>
    <row r="20" spans="1:4" ht="32.25" customHeight="1" x14ac:dyDescent="0.2">
      <c r="A20" s="414" t="s">
        <v>32</v>
      </c>
      <c r="B20" s="415"/>
      <c r="C20" s="9">
        <f>SUM(C2:C19)</f>
        <v>431062</v>
      </c>
    </row>
    <row r="21" spans="1:4" ht="24.75" customHeight="1" x14ac:dyDescent="0.2"/>
    <row r="22" spans="1:4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30"/>
  <sheetViews>
    <sheetView zoomScale="110" zoomScaleNormal="110" workbookViewId="0">
      <selection activeCell="D11" sqref="D11"/>
    </sheetView>
  </sheetViews>
  <sheetFormatPr defaultRowHeight="12.75" x14ac:dyDescent="0.2"/>
  <cols>
    <col min="1" max="1" width="4.7109375" style="25" customWidth="1"/>
    <col min="2" max="2" width="28.28515625" style="26" customWidth="1"/>
    <col min="3" max="3" width="17.5703125" style="25" customWidth="1"/>
    <col min="4" max="4" width="12.140625" style="25" customWidth="1"/>
    <col min="5" max="5" width="10" style="25" customWidth="1"/>
    <col min="6" max="6" width="8.28515625" style="25" customWidth="1"/>
    <col min="7" max="7" width="8.5703125" style="25" customWidth="1"/>
    <col min="8" max="8" width="10.28515625" style="25" customWidth="1"/>
    <col min="9" max="9" width="8.7109375" style="25" customWidth="1"/>
    <col min="10" max="10" width="8.140625" style="25" customWidth="1"/>
    <col min="11" max="11" width="12" style="25" customWidth="1"/>
    <col min="12" max="12" width="9.140625" style="25"/>
    <col min="13" max="13" width="11.5703125" style="25" bestFit="1" customWidth="1"/>
    <col min="14" max="14" width="15.28515625" style="25" customWidth="1"/>
    <col min="15" max="15" width="17.28515625" style="25" customWidth="1"/>
    <col min="16" max="28" width="9.140625" style="25" hidden="1" customWidth="1"/>
    <col min="29" max="30" width="17.28515625" style="25" customWidth="1"/>
    <col min="31" max="16384" width="9.140625" style="25"/>
  </cols>
  <sheetData>
    <row r="1" spans="1:30" ht="15.75" x14ac:dyDescent="0.2">
      <c r="A1" s="418" t="s">
        <v>74</v>
      </c>
      <c r="B1" s="418"/>
      <c r="C1" s="418"/>
      <c r="D1" s="418"/>
      <c r="E1" s="418"/>
      <c r="F1" s="418"/>
      <c r="G1" s="423"/>
      <c r="H1" s="423"/>
      <c r="I1" s="423"/>
      <c r="J1" s="423"/>
      <c r="K1" s="423"/>
      <c r="L1" s="423"/>
      <c r="M1" s="423"/>
      <c r="N1" s="423"/>
      <c r="O1" s="418"/>
      <c r="P1" s="418"/>
      <c r="Q1" s="418"/>
      <c r="R1" s="418"/>
      <c r="S1" s="418"/>
      <c r="T1" s="418"/>
      <c r="U1" s="423"/>
      <c r="V1" s="423"/>
      <c r="W1" s="423"/>
      <c r="X1" s="423"/>
      <c r="Y1" s="423"/>
      <c r="Z1" s="423"/>
      <c r="AA1" s="423"/>
      <c r="AB1" s="423"/>
      <c r="AC1" s="418"/>
      <c r="AD1" s="418"/>
    </row>
    <row r="2" spans="1:30" s="50" customFormat="1" ht="17.25" customHeight="1" x14ac:dyDescent="0.25">
      <c r="A2" s="419" t="s">
        <v>73</v>
      </c>
      <c r="B2" s="419"/>
      <c r="C2" s="419"/>
      <c r="D2" s="419"/>
      <c r="E2" s="419"/>
      <c r="F2" s="419"/>
      <c r="G2" s="424"/>
      <c r="H2" s="424"/>
      <c r="I2" s="424"/>
      <c r="J2" s="424"/>
      <c r="K2" s="424"/>
      <c r="L2" s="424"/>
      <c r="M2" s="424"/>
      <c r="N2" s="424"/>
      <c r="O2" s="419"/>
      <c r="P2" s="419"/>
      <c r="Q2" s="419"/>
      <c r="R2" s="419"/>
      <c r="S2" s="419"/>
      <c r="T2" s="419"/>
      <c r="U2" s="424"/>
      <c r="V2" s="424"/>
      <c r="W2" s="424"/>
      <c r="X2" s="424"/>
      <c r="Y2" s="424"/>
      <c r="Z2" s="424"/>
      <c r="AA2" s="424"/>
      <c r="AB2" s="424"/>
      <c r="AC2" s="419"/>
      <c r="AD2" s="419"/>
    </row>
    <row r="3" spans="1:30" s="39" customFormat="1" ht="63" x14ac:dyDescent="0.25">
      <c r="A3" s="416" t="s">
        <v>72</v>
      </c>
      <c r="B3" s="416" t="s">
        <v>52</v>
      </c>
      <c r="C3" s="416" t="s">
        <v>62</v>
      </c>
      <c r="D3" s="416" t="s">
        <v>71</v>
      </c>
      <c r="E3" s="427" t="s">
        <v>70</v>
      </c>
      <c r="F3" s="429"/>
      <c r="G3" s="428"/>
      <c r="H3" s="427" t="s">
        <v>69</v>
      </c>
      <c r="I3" s="429"/>
      <c r="J3" s="428"/>
      <c r="K3" s="427" t="s">
        <v>68</v>
      </c>
      <c r="L3" s="429"/>
      <c r="M3" s="428"/>
      <c r="N3" s="44" t="s">
        <v>67</v>
      </c>
      <c r="O3" s="44" t="s">
        <v>66</v>
      </c>
      <c r="AC3" s="44" t="s">
        <v>65</v>
      </c>
      <c r="AD3" s="44" t="s">
        <v>64</v>
      </c>
    </row>
    <row r="4" spans="1:30" s="39" customFormat="1" ht="15.75" x14ac:dyDescent="0.25">
      <c r="A4" s="425"/>
      <c r="B4" s="425"/>
      <c r="C4" s="425"/>
      <c r="D4" s="425"/>
      <c r="E4" s="416" t="s">
        <v>62</v>
      </c>
      <c r="F4" s="427" t="s">
        <v>63</v>
      </c>
      <c r="G4" s="428"/>
      <c r="H4" s="416" t="s">
        <v>62</v>
      </c>
      <c r="I4" s="427" t="s">
        <v>63</v>
      </c>
      <c r="J4" s="428"/>
      <c r="K4" s="416" t="s">
        <v>62</v>
      </c>
      <c r="L4" s="427" t="s">
        <v>63</v>
      </c>
      <c r="M4" s="428"/>
      <c r="N4" s="416" t="s">
        <v>62</v>
      </c>
      <c r="O4" s="416" t="s">
        <v>62</v>
      </c>
      <c r="AC4" s="416" t="s">
        <v>62</v>
      </c>
      <c r="AD4" s="416" t="s">
        <v>62</v>
      </c>
    </row>
    <row r="5" spans="1:30" s="39" customFormat="1" ht="32.25" thickBot="1" x14ac:dyDescent="0.3">
      <c r="A5" s="426"/>
      <c r="B5" s="426"/>
      <c r="C5" s="426"/>
      <c r="D5" s="426"/>
      <c r="E5" s="426"/>
      <c r="F5" s="49" t="s">
        <v>61</v>
      </c>
      <c r="G5" s="49" t="s">
        <v>60</v>
      </c>
      <c r="H5" s="426"/>
      <c r="I5" s="49" t="s">
        <v>61</v>
      </c>
      <c r="J5" s="49" t="s">
        <v>60</v>
      </c>
      <c r="K5" s="426"/>
      <c r="L5" s="49" t="s">
        <v>61</v>
      </c>
      <c r="M5" s="49" t="s">
        <v>60</v>
      </c>
      <c r="N5" s="417"/>
      <c r="O5" s="417"/>
      <c r="AC5" s="417"/>
      <c r="AD5" s="417"/>
    </row>
    <row r="6" spans="1:30" s="46" customFormat="1" ht="63.75" thickTop="1" x14ac:dyDescent="0.25">
      <c r="A6" s="48">
        <v>1</v>
      </c>
      <c r="B6" s="48">
        <v>2</v>
      </c>
      <c r="C6" s="48" t="s">
        <v>59</v>
      </c>
      <c r="D6" s="48">
        <v>4</v>
      </c>
      <c r="E6" s="48" t="s">
        <v>58</v>
      </c>
      <c r="F6" s="48">
        <v>6</v>
      </c>
      <c r="G6" s="48">
        <v>7</v>
      </c>
      <c r="H6" s="48" t="s">
        <v>57</v>
      </c>
      <c r="I6" s="48">
        <v>9</v>
      </c>
      <c r="J6" s="48">
        <v>10</v>
      </c>
      <c r="K6" s="48" t="s">
        <v>56</v>
      </c>
      <c r="L6" s="48">
        <v>12</v>
      </c>
      <c r="M6" s="48">
        <v>13</v>
      </c>
      <c r="N6" s="47">
        <v>15</v>
      </c>
      <c r="O6" s="47" t="s">
        <v>55</v>
      </c>
      <c r="AC6" s="47"/>
      <c r="AD6" s="47"/>
    </row>
    <row r="7" spans="1:30" s="39" customFormat="1" ht="15.75" x14ac:dyDescent="0.2">
      <c r="A7" s="45"/>
      <c r="B7" s="44"/>
      <c r="C7" s="44"/>
      <c r="D7" s="44">
        <v>1</v>
      </c>
      <c r="E7" s="44"/>
      <c r="F7" s="44">
        <v>2</v>
      </c>
      <c r="G7" s="44">
        <v>3</v>
      </c>
      <c r="H7" s="44"/>
      <c r="I7" s="44">
        <v>4</v>
      </c>
      <c r="J7" s="44">
        <v>5</v>
      </c>
      <c r="K7" s="44"/>
      <c r="L7" s="44">
        <v>6</v>
      </c>
      <c r="M7" s="44">
        <v>7</v>
      </c>
      <c r="N7" s="44">
        <v>8</v>
      </c>
      <c r="O7" s="44">
        <v>10</v>
      </c>
      <c r="P7" s="35"/>
      <c r="Q7" s="35"/>
      <c r="R7" s="35"/>
      <c r="S7" s="35"/>
      <c r="T7" s="35"/>
      <c r="U7" s="35"/>
      <c r="V7" s="35"/>
      <c r="W7" s="35"/>
      <c r="AC7" s="44"/>
      <c r="AD7" s="44"/>
    </row>
    <row r="8" spans="1:30" s="33" customFormat="1" ht="15.75" x14ac:dyDescent="0.2">
      <c r="A8" s="43">
        <v>1</v>
      </c>
      <c r="B8" s="15" t="s">
        <v>50</v>
      </c>
      <c r="C8" s="32">
        <f t="shared" ref="C8:C25" si="0">SUM(N8,K8,H8,D8,E8)</f>
        <v>205</v>
      </c>
      <c r="D8" s="32">
        <v>3</v>
      </c>
      <c r="E8" s="42">
        <f t="shared" ref="E8:E25" si="1">F8+G8</f>
        <v>10</v>
      </c>
      <c r="F8" s="40">
        <v>7</v>
      </c>
      <c r="G8" s="40">
        <v>3</v>
      </c>
      <c r="H8" s="42">
        <f t="shared" ref="H8:H25" si="2">I8+J8</f>
        <v>17</v>
      </c>
      <c r="I8" s="40">
        <v>5</v>
      </c>
      <c r="J8" s="40">
        <v>12</v>
      </c>
      <c r="K8" s="42">
        <f t="shared" ref="K8:K25" si="3">L8+M8</f>
        <v>22</v>
      </c>
      <c r="L8" s="41">
        <v>4</v>
      </c>
      <c r="M8" s="40">
        <v>18</v>
      </c>
      <c r="N8" s="32">
        <v>153</v>
      </c>
      <c r="O8" s="32">
        <v>2268</v>
      </c>
      <c r="P8" s="35"/>
      <c r="Q8" s="35"/>
      <c r="R8" s="35"/>
      <c r="S8" s="35"/>
      <c r="T8" s="35"/>
      <c r="U8" s="35"/>
      <c r="V8" s="35"/>
      <c r="W8" s="35"/>
      <c r="Y8" s="39"/>
      <c r="AC8" s="32">
        <v>3</v>
      </c>
      <c r="AD8" s="32">
        <v>0</v>
      </c>
    </row>
    <row r="9" spans="1:30" s="33" customFormat="1" ht="15.75" x14ac:dyDescent="0.2">
      <c r="A9" s="38">
        <v>2</v>
      </c>
      <c r="B9" s="17" t="s">
        <v>49</v>
      </c>
      <c r="C9" s="34">
        <f t="shared" si="0"/>
        <v>194</v>
      </c>
      <c r="D9" s="34">
        <v>1</v>
      </c>
      <c r="E9" s="37">
        <f t="shared" si="1"/>
        <v>2</v>
      </c>
      <c r="F9" s="36">
        <v>1</v>
      </c>
      <c r="G9" s="36">
        <v>1</v>
      </c>
      <c r="H9" s="37">
        <f t="shared" si="2"/>
        <v>29</v>
      </c>
      <c r="I9" s="36">
        <v>15</v>
      </c>
      <c r="J9" s="36">
        <v>14</v>
      </c>
      <c r="K9" s="37">
        <f t="shared" si="3"/>
        <v>132</v>
      </c>
      <c r="L9" s="36">
        <v>46</v>
      </c>
      <c r="M9" s="36">
        <v>86</v>
      </c>
      <c r="N9" s="34">
        <v>30</v>
      </c>
      <c r="O9" s="34">
        <v>1217</v>
      </c>
      <c r="P9" s="35"/>
      <c r="Q9" s="35"/>
      <c r="R9" s="35"/>
      <c r="S9" s="35"/>
      <c r="T9" s="35"/>
      <c r="U9" s="35"/>
      <c r="V9" s="35"/>
      <c r="W9" s="35"/>
      <c r="Y9" s="39"/>
      <c r="AC9" s="34">
        <v>0</v>
      </c>
      <c r="AD9" s="34">
        <v>0</v>
      </c>
    </row>
    <row r="10" spans="1:30" s="33" customFormat="1" ht="15.75" x14ac:dyDescent="0.2">
      <c r="A10" s="43">
        <v>3</v>
      </c>
      <c r="B10" s="15" t="s">
        <v>48</v>
      </c>
      <c r="C10" s="32">
        <f t="shared" si="0"/>
        <v>312</v>
      </c>
      <c r="D10" s="32">
        <v>2</v>
      </c>
      <c r="E10" s="42">
        <f t="shared" si="1"/>
        <v>22</v>
      </c>
      <c r="F10" s="40">
        <v>16</v>
      </c>
      <c r="G10" s="40">
        <v>6</v>
      </c>
      <c r="H10" s="42">
        <f t="shared" si="2"/>
        <v>51</v>
      </c>
      <c r="I10" s="40">
        <v>42</v>
      </c>
      <c r="J10" s="40">
        <v>9</v>
      </c>
      <c r="K10" s="42">
        <f t="shared" si="3"/>
        <v>48</v>
      </c>
      <c r="L10" s="41">
        <v>31</v>
      </c>
      <c r="M10" s="40">
        <v>17</v>
      </c>
      <c r="N10" s="32">
        <v>189</v>
      </c>
      <c r="O10" s="32">
        <v>3381</v>
      </c>
      <c r="P10" s="35"/>
      <c r="Q10" s="35"/>
      <c r="R10" s="35"/>
      <c r="S10" s="35"/>
      <c r="T10" s="35"/>
      <c r="U10" s="35"/>
      <c r="V10" s="35"/>
      <c r="W10" s="35"/>
      <c r="Y10" s="39"/>
      <c r="AC10" s="32">
        <v>9</v>
      </c>
      <c r="AD10" s="32">
        <v>0</v>
      </c>
    </row>
    <row r="11" spans="1:30" s="33" customFormat="1" ht="15.75" x14ac:dyDescent="0.2">
      <c r="A11" s="38">
        <v>4</v>
      </c>
      <c r="B11" s="17" t="s">
        <v>47</v>
      </c>
      <c r="C11" s="34">
        <f t="shared" si="0"/>
        <v>1671</v>
      </c>
      <c r="D11" s="34">
        <v>11</v>
      </c>
      <c r="E11" s="37">
        <f t="shared" si="1"/>
        <v>40</v>
      </c>
      <c r="F11" s="36">
        <v>26</v>
      </c>
      <c r="G11" s="36">
        <v>14</v>
      </c>
      <c r="H11" s="37">
        <f t="shared" si="2"/>
        <v>1135</v>
      </c>
      <c r="I11" s="36">
        <v>875</v>
      </c>
      <c r="J11" s="36">
        <v>260</v>
      </c>
      <c r="K11" s="37">
        <f t="shared" si="3"/>
        <v>203</v>
      </c>
      <c r="L11" s="36">
        <v>98</v>
      </c>
      <c r="M11" s="36">
        <v>105</v>
      </c>
      <c r="N11" s="34">
        <v>282</v>
      </c>
      <c r="O11" s="34">
        <v>8259</v>
      </c>
      <c r="P11" s="35"/>
      <c r="Q11" s="35"/>
      <c r="R11" s="35"/>
      <c r="S11" s="35"/>
      <c r="T11" s="35"/>
      <c r="U11" s="35"/>
      <c r="V11" s="35"/>
      <c r="W11" s="35"/>
      <c r="Y11" s="39"/>
      <c r="AC11" s="34">
        <v>19</v>
      </c>
      <c r="AD11" s="34">
        <v>12</v>
      </c>
    </row>
    <row r="12" spans="1:30" s="33" customFormat="1" ht="15.75" x14ac:dyDescent="0.2">
      <c r="A12" s="43">
        <v>5</v>
      </c>
      <c r="B12" s="15" t="s">
        <v>46</v>
      </c>
      <c r="C12" s="32">
        <f t="shared" si="0"/>
        <v>694</v>
      </c>
      <c r="D12" s="32">
        <v>12</v>
      </c>
      <c r="E12" s="42">
        <f t="shared" si="1"/>
        <v>15</v>
      </c>
      <c r="F12" s="40">
        <v>9</v>
      </c>
      <c r="G12" s="40">
        <v>6</v>
      </c>
      <c r="H12" s="42">
        <f t="shared" si="2"/>
        <v>208</v>
      </c>
      <c r="I12" s="40">
        <v>179</v>
      </c>
      <c r="J12" s="40">
        <v>29</v>
      </c>
      <c r="K12" s="42">
        <f t="shared" si="3"/>
        <v>187</v>
      </c>
      <c r="L12" s="41">
        <v>112</v>
      </c>
      <c r="M12" s="40">
        <v>75</v>
      </c>
      <c r="N12" s="32">
        <v>272</v>
      </c>
      <c r="O12" s="32">
        <v>6620</v>
      </c>
      <c r="P12" s="35"/>
      <c r="Q12" s="35"/>
      <c r="R12" s="35"/>
      <c r="S12" s="35"/>
      <c r="T12" s="35"/>
      <c r="U12" s="35"/>
      <c r="V12" s="35"/>
      <c r="W12" s="35"/>
      <c r="Y12" s="39"/>
      <c r="AC12" s="32">
        <v>5</v>
      </c>
      <c r="AD12" s="32">
        <v>5</v>
      </c>
    </row>
    <row r="13" spans="1:30" s="33" customFormat="1" ht="15.75" x14ac:dyDescent="0.2">
      <c r="A13" s="38">
        <v>6</v>
      </c>
      <c r="B13" s="17" t="s">
        <v>45</v>
      </c>
      <c r="C13" s="34">
        <f t="shared" si="0"/>
        <v>1436</v>
      </c>
      <c r="D13" s="34">
        <v>8</v>
      </c>
      <c r="E13" s="37">
        <f t="shared" si="1"/>
        <v>25</v>
      </c>
      <c r="F13" s="36">
        <v>20</v>
      </c>
      <c r="G13" s="36">
        <v>5</v>
      </c>
      <c r="H13" s="37">
        <f t="shared" si="2"/>
        <v>411</v>
      </c>
      <c r="I13" s="36">
        <v>311</v>
      </c>
      <c r="J13" s="36">
        <v>100</v>
      </c>
      <c r="K13" s="37">
        <f t="shared" si="3"/>
        <v>731</v>
      </c>
      <c r="L13" s="36">
        <v>337</v>
      </c>
      <c r="M13" s="36">
        <v>394</v>
      </c>
      <c r="N13" s="34">
        <v>261</v>
      </c>
      <c r="O13" s="34">
        <v>8204</v>
      </c>
      <c r="P13" s="35"/>
      <c r="Q13" s="35"/>
      <c r="R13" s="35"/>
      <c r="S13" s="35"/>
      <c r="T13" s="35"/>
      <c r="U13" s="35"/>
      <c r="V13" s="35"/>
      <c r="W13" s="35"/>
      <c r="Y13" s="39"/>
      <c r="AC13" s="34">
        <v>9</v>
      </c>
      <c r="AD13" s="34">
        <v>7</v>
      </c>
    </row>
    <row r="14" spans="1:30" s="33" customFormat="1" ht="15.75" x14ac:dyDescent="0.2">
      <c r="A14" s="43">
        <v>7</v>
      </c>
      <c r="B14" s="15" t="s">
        <v>44</v>
      </c>
      <c r="C14" s="32">
        <f t="shared" si="0"/>
        <v>350</v>
      </c>
      <c r="D14" s="32">
        <v>0</v>
      </c>
      <c r="E14" s="42">
        <f t="shared" si="1"/>
        <v>4</v>
      </c>
      <c r="F14" s="40">
        <v>2</v>
      </c>
      <c r="G14" s="40">
        <v>2</v>
      </c>
      <c r="H14" s="42">
        <f t="shared" si="2"/>
        <v>72</v>
      </c>
      <c r="I14" s="40">
        <v>51</v>
      </c>
      <c r="J14" s="40">
        <v>21</v>
      </c>
      <c r="K14" s="42">
        <f t="shared" si="3"/>
        <v>210</v>
      </c>
      <c r="L14" s="41">
        <v>89</v>
      </c>
      <c r="M14" s="40">
        <v>121</v>
      </c>
      <c r="N14" s="32">
        <v>64</v>
      </c>
      <c r="O14" s="32">
        <v>3141</v>
      </c>
      <c r="P14" s="35"/>
      <c r="Q14" s="35"/>
      <c r="R14" s="35"/>
      <c r="S14" s="35"/>
      <c r="T14" s="35"/>
      <c r="U14" s="35"/>
      <c r="V14" s="35"/>
      <c r="W14" s="35"/>
      <c r="Y14" s="39"/>
      <c r="AC14" s="32">
        <v>0</v>
      </c>
      <c r="AD14" s="32">
        <v>0</v>
      </c>
    </row>
    <row r="15" spans="1:30" s="33" customFormat="1" ht="15.75" x14ac:dyDescent="0.2">
      <c r="A15" s="38">
        <v>8</v>
      </c>
      <c r="B15" s="17" t="s">
        <v>43</v>
      </c>
      <c r="C15" s="34">
        <f t="shared" si="0"/>
        <v>234</v>
      </c>
      <c r="D15" s="34">
        <v>3</v>
      </c>
      <c r="E15" s="37">
        <f t="shared" si="1"/>
        <v>9</v>
      </c>
      <c r="F15" s="36">
        <v>8</v>
      </c>
      <c r="G15" s="36">
        <v>1</v>
      </c>
      <c r="H15" s="37">
        <f t="shared" si="2"/>
        <v>36</v>
      </c>
      <c r="I15" s="36">
        <v>24</v>
      </c>
      <c r="J15" s="36">
        <v>12</v>
      </c>
      <c r="K15" s="37">
        <f t="shared" si="3"/>
        <v>78</v>
      </c>
      <c r="L15" s="36">
        <v>25</v>
      </c>
      <c r="M15" s="36">
        <v>53</v>
      </c>
      <c r="N15" s="34">
        <v>108</v>
      </c>
      <c r="O15" s="34">
        <v>2804</v>
      </c>
      <c r="P15" s="35"/>
      <c r="Q15" s="35"/>
      <c r="R15" s="35"/>
      <c r="S15" s="35"/>
      <c r="T15" s="35"/>
      <c r="U15" s="35"/>
      <c r="V15" s="35"/>
      <c r="W15" s="35"/>
      <c r="Y15" s="39"/>
      <c r="AC15" s="34">
        <v>0</v>
      </c>
      <c r="AD15" s="34">
        <v>1</v>
      </c>
    </row>
    <row r="16" spans="1:30" s="33" customFormat="1" ht="15.75" x14ac:dyDescent="0.2">
      <c r="A16" s="43">
        <v>9</v>
      </c>
      <c r="B16" s="15" t="s">
        <v>42</v>
      </c>
      <c r="C16" s="32">
        <f t="shared" si="0"/>
        <v>470</v>
      </c>
      <c r="D16" s="32">
        <v>5</v>
      </c>
      <c r="E16" s="42">
        <f t="shared" si="1"/>
        <v>14</v>
      </c>
      <c r="F16" s="40">
        <v>7</v>
      </c>
      <c r="G16" s="40">
        <v>7</v>
      </c>
      <c r="H16" s="42">
        <f t="shared" si="2"/>
        <v>123</v>
      </c>
      <c r="I16" s="40">
        <v>101</v>
      </c>
      <c r="J16" s="40">
        <v>22</v>
      </c>
      <c r="K16" s="42">
        <f t="shared" si="3"/>
        <v>186</v>
      </c>
      <c r="L16" s="41">
        <v>81</v>
      </c>
      <c r="M16" s="40">
        <v>105</v>
      </c>
      <c r="N16" s="32">
        <v>142</v>
      </c>
      <c r="O16" s="32">
        <v>3300</v>
      </c>
      <c r="P16" s="35"/>
      <c r="Q16" s="35"/>
      <c r="R16" s="35"/>
      <c r="S16" s="35"/>
      <c r="T16" s="35"/>
      <c r="U16" s="35"/>
      <c r="V16" s="35"/>
      <c r="W16" s="35"/>
      <c r="Y16" s="39"/>
      <c r="AC16" s="32">
        <v>8</v>
      </c>
      <c r="AD16" s="32">
        <v>3</v>
      </c>
    </row>
    <row r="17" spans="1:30" s="33" customFormat="1" ht="15.75" x14ac:dyDescent="0.2">
      <c r="A17" s="38">
        <v>10</v>
      </c>
      <c r="B17" s="17" t="s">
        <v>41</v>
      </c>
      <c r="C17" s="34">
        <f t="shared" si="0"/>
        <v>97</v>
      </c>
      <c r="D17" s="34">
        <v>0</v>
      </c>
      <c r="E17" s="37">
        <f t="shared" si="1"/>
        <v>7</v>
      </c>
      <c r="F17" s="36">
        <v>5</v>
      </c>
      <c r="G17" s="36">
        <v>2</v>
      </c>
      <c r="H17" s="37">
        <f t="shared" si="2"/>
        <v>10</v>
      </c>
      <c r="I17" s="36">
        <v>6</v>
      </c>
      <c r="J17" s="36">
        <v>4</v>
      </c>
      <c r="K17" s="37">
        <f t="shared" si="3"/>
        <v>27</v>
      </c>
      <c r="L17" s="36">
        <v>10</v>
      </c>
      <c r="M17" s="36">
        <v>17</v>
      </c>
      <c r="N17" s="34">
        <v>53</v>
      </c>
      <c r="O17" s="34">
        <v>1022</v>
      </c>
      <c r="P17" s="35"/>
      <c r="Q17" s="35"/>
      <c r="R17" s="35"/>
      <c r="S17" s="35"/>
      <c r="T17" s="35"/>
      <c r="U17" s="35"/>
      <c r="V17" s="35"/>
      <c r="W17" s="35"/>
      <c r="Y17" s="39"/>
      <c r="AC17" s="34">
        <v>2</v>
      </c>
      <c r="AD17" s="34">
        <v>0</v>
      </c>
    </row>
    <row r="18" spans="1:30" s="33" customFormat="1" ht="15.75" x14ac:dyDescent="0.2">
      <c r="A18" s="43">
        <v>11</v>
      </c>
      <c r="B18" s="15" t="s">
        <v>40</v>
      </c>
      <c r="C18" s="32">
        <f t="shared" si="0"/>
        <v>391</v>
      </c>
      <c r="D18" s="32">
        <v>1</v>
      </c>
      <c r="E18" s="42">
        <f t="shared" si="1"/>
        <v>3</v>
      </c>
      <c r="F18" s="40">
        <v>2</v>
      </c>
      <c r="G18" s="40">
        <v>1</v>
      </c>
      <c r="H18" s="42">
        <f t="shared" si="2"/>
        <v>154</v>
      </c>
      <c r="I18" s="40">
        <v>109</v>
      </c>
      <c r="J18" s="40">
        <v>45</v>
      </c>
      <c r="K18" s="42">
        <f t="shared" si="3"/>
        <v>165</v>
      </c>
      <c r="L18" s="41">
        <v>77</v>
      </c>
      <c r="M18" s="40">
        <v>88</v>
      </c>
      <c r="N18" s="32">
        <v>68</v>
      </c>
      <c r="O18" s="32">
        <v>1994</v>
      </c>
      <c r="P18" s="35"/>
      <c r="Q18" s="35"/>
      <c r="R18" s="35"/>
      <c r="S18" s="35"/>
      <c r="T18" s="35"/>
      <c r="U18" s="35"/>
      <c r="V18" s="35"/>
      <c r="W18" s="35"/>
      <c r="Y18" s="39"/>
      <c r="AC18" s="32">
        <v>1</v>
      </c>
      <c r="AD18" s="32">
        <v>2</v>
      </c>
    </row>
    <row r="19" spans="1:30" s="33" customFormat="1" ht="15.75" x14ac:dyDescent="0.2">
      <c r="A19" s="38">
        <v>12</v>
      </c>
      <c r="B19" s="17" t="s">
        <v>39</v>
      </c>
      <c r="C19" s="34">
        <f t="shared" si="0"/>
        <v>475</v>
      </c>
      <c r="D19" s="34">
        <v>7</v>
      </c>
      <c r="E19" s="37">
        <f t="shared" si="1"/>
        <v>14</v>
      </c>
      <c r="F19" s="36">
        <v>5</v>
      </c>
      <c r="G19" s="36">
        <v>9</v>
      </c>
      <c r="H19" s="37">
        <f t="shared" si="2"/>
        <v>89</v>
      </c>
      <c r="I19" s="36">
        <v>70</v>
      </c>
      <c r="J19" s="36">
        <v>19</v>
      </c>
      <c r="K19" s="37">
        <f t="shared" si="3"/>
        <v>271</v>
      </c>
      <c r="L19" s="36">
        <v>96</v>
      </c>
      <c r="M19" s="36">
        <v>175</v>
      </c>
      <c r="N19" s="34">
        <v>94</v>
      </c>
      <c r="O19" s="34">
        <v>3173</v>
      </c>
      <c r="P19" s="35"/>
      <c r="Q19" s="35"/>
      <c r="R19" s="35"/>
      <c r="S19" s="35"/>
      <c r="T19" s="35"/>
      <c r="U19" s="35"/>
      <c r="V19" s="35"/>
      <c r="W19" s="35"/>
      <c r="Y19" s="39"/>
      <c r="AC19" s="34">
        <v>3</v>
      </c>
      <c r="AD19" s="34">
        <v>1</v>
      </c>
    </row>
    <row r="20" spans="1:30" s="33" customFormat="1" ht="15.75" x14ac:dyDescent="0.2">
      <c r="A20" s="43">
        <v>13</v>
      </c>
      <c r="B20" s="15" t="s">
        <v>38</v>
      </c>
      <c r="C20" s="32">
        <f t="shared" si="0"/>
        <v>239</v>
      </c>
      <c r="D20" s="32">
        <v>3</v>
      </c>
      <c r="E20" s="42">
        <f t="shared" si="1"/>
        <v>4</v>
      </c>
      <c r="F20" s="40">
        <v>3</v>
      </c>
      <c r="G20" s="40">
        <v>1</v>
      </c>
      <c r="H20" s="42">
        <f t="shared" si="2"/>
        <v>7</v>
      </c>
      <c r="I20" s="40">
        <v>4</v>
      </c>
      <c r="J20" s="40">
        <v>3</v>
      </c>
      <c r="K20" s="42">
        <f t="shared" si="3"/>
        <v>177</v>
      </c>
      <c r="L20" s="41">
        <v>63</v>
      </c>
      <c r="M20" s="40">
        <v>114</v>
      </c>
      <c r="N20" s="32">
        <v>48</v>
      </c>
      <c r="O20" s="32">
        <v>1101</v>
      </c>
      <c r="P20" s="35"/>
      <c r="Q20" s="35"/>
      <c r="R20" s="35"/>
      <c r="S20" s="35"/>
      <c r="T20" s="35"/>
      <c r="U20" s="35"/>
      <c r="V20" s="35"/>
      <c r="W20" s="35"/>
      <c r="Y20" s="39"/>
      <c r="AC20" s="32">
        <v>1</v>
      </c>
      <c r="AD20" s="32">
        <v>0</v>
      </c>
    </row>
    <row r="21" spans="1:30" s="33" customFormat="1" ht="15.75" x14ac:dyDescent="0.2">
      <c r="A21" s="38">
        <v>14</v>
      </c>
      <c r="B21" s="17" t="s">
        <v>37</v>
      </c>
      <c r="C21" s="34">
        <f t="shared" si="0"/>
        <v>207</v>
      </c>
      <c r="D21" s="34">
        <v>4</v>
      </c>
      <c r="E21" s="37">
        <f t="shared" si="1"/>
        <v>5</v>
      </c>
      <c r="F21" s="36">
        <v>3</v>
      </c>
      <c r="G21" s="36">
        <v>2</v>
      </c>
      <c r="H21" s="37">
        <f t="shared" si="2"/>
        <v>81</v>
      </c>
      <c r="I21" s="36">
        <v>69</v>
      </c>
      <c r="J21" s="36">
        <v>12</v>
      </c>
      <c r="K21" s="37">
        <f t="shared" si="3"/>
        <v>59</v>
      </c>
      <c r="L21" s="36">
        <v>32</v>
      </c>
      <c r="M21" s="36">
        <v>27</v>
      </c>
      <c r="N21" s="34">
        <v>58</v>
      </c>
      <c r="O21" s="34">
        <v>2157</v>
      </c>
      <c r="P21" s="35"/>
      <c r="Q21" s="35"/>
      <c r="R21" s="35"/>
      <c r="S21" s="35"/>
      <c r="T21" s="35"/>
      <c r="U21" s="35"/>
      <c r="V21" s="35"/>
      <c r="W21" s="35"/>
      <c r="Y21" s="39"/>
      <c r="AC21" s="34">
        <v>0</v>
      </c>
      <c r="AD21" s="34">
        <v>2</v>
      </c>
    </row>
    <row r="22" spans="1:30" s="33" customFormat="1" ht="15.75" x14ac:dyDescent="0.2">
      <c r="A22" s="43">
        <v>15</v>
      </c>
      <c r="B22" s="15" t="s">
        <v>36</v>
      </c>
      <c r="C22" s="32">
        <f t="shared" si="0"/>
        <v>188</v>
      </c>
      <c r="D22" s="32">
        <v>3</v>
      </c>
      <c r="E22" s="42">
        <f t="shared" si="1"/>
        <v>8</v>
      </c>
      <c r="F22" s="40">
        <v>7</v>
      </c>
      <c r="G22" s="40">
        <v>1</v>
      </c>
      <c r="H22" s="42">
        <f t="shared" si="2"/>
        <v>24</v>
      </c>
      <c r="I22" s="40">
        <v>10</v>
      </c>
      <c r="J22" s="40">
        <v>14</v>
      </c>
      <c r="K22" s="42">
        <f t="shared" si="3"/>
        <v>93</v>
      </c>
      <c r="L22" s="41">
        <v>41</v>
      </c>
      <c r="M22" s="40">
        <v>52</v>
      </c>
      <c r="N22" s="32">
        <v>60</v>
      </c>
      <c r="O22" s="32">
        <v>1798</v>
      </c>
      <c r="P22" s="35"/>
      <c r="Q22" s="35"/>
      <c r="R22" s="35"/>
      <c r="S22" s="35"/>
      <c r="T22" s="35"/>
      <c r="U22" s="35"/>
      <c r="V22" s="35"/>
      <c r="W22" s="35"/>
      <c r="Y22" s="39"/>
      <c r="AC22" s="32">
        <v>4</v>
      </c>
      <c r="AD22" s="32">
        <v>1</v>
      </c>
    </row>
    <row r="23" spans="1:30" s="33" customFormat="1" ht="15.75" x14ac:dyDescent="0.2">
      <c r="A23" s="38">
        <v>16</v>
      </c>
      <c r="B23" s="17" t="s">
        <v>35</v>
      </c>
      <c r="C23" s="34">
        <f t="shared" si="0"/>
        <v>339</v>
      </c>
      <c r="D23" s="34">
        <v>2</v>
      </c>
      <c r="E23" s="37">
        <f t="shared" si="1"/>
        <v>1</v>
      </c>
      <c r="F23" s="36">
        <v>1</v>
      </c>
      <c r="G23" s="36"/>
      <c r="H23" s="37">
        <f t="shared" si="2"/>
        <v>145</v>
      </c>
      <c r="I23" s="36">
        <v>102</v>
      </c>
      <c r="J23" s="36">
        <v>43</v>
      </c>
      <c r="K23" s="37">
        <f t="shared" si="3"/>
        <v>104</v>
      </c>
      <c r="L23" s="36">
        <v>15</v>
      </c>
      <c r="M23" s="36">
        <v>89</v>
      </c>
      <c r="N23" s="34">
        <v>87</v>
      </c>
      <c r="O23" s="34">
        <v>2495</v>
      </c>
      <c r="P23" s="35"/>
      <c r="Q23" s="35"/>
      <c r="R23" s="35"/>
      <c r="S23" s="35"/>
      <c r="T23" s="35"/>
      <c r="U23" s="35"/>
      <c r="V23" s="35"/>
      <c r="W23" s="35"/>
      <c r="Y23" s="39"/>
      <c r="AC23" s="34">
        <v>1</v>
      </c>
      <c r="AD23" s="34">
        <v>4</v>
      </c>
    </row>
    <row r="24" spans="1:30" s="33" customFormat="1" ht="15.75" x14ac:dyDescent="0.2">
      <c r="A24" s="43">
        <v>17</v>
      </c>
      <c r="B24" s="15" t="s">
        <v>34</v>
      </c>
      <c r="C24" s="32">
        <f t="shared" si="0"/>
        <v>226</v>
      </c>
      <c r="D24" s="32">
        <v>1</v>
      </c>
      <c r="E24" s="42">
        <f t="shared" si="1"/>
        <v>19</v>
      </c>
      <c r="F24" s="40">
        <v>11</v>
      </c>
      <c r="G24" s="40">
        <v>8</v>
      </c>
      <c r="H24" s="42">
        <f t="shared" si="2"/>
        <v>24</v>
      </c>
      <c r="I24" s="40">
        <v>12</v>
      </c>
      <c r="J24" s="40">
        <v>12</v>
      </c>
      <c r="K24" s="42">
        <f t="shared" si="3"/>
        <v>37</v>
      </c>
      <c r="L24" s="41">
        <v>9</v>
      </c>
      <c r="M24" s="40">
        <v>28</v>
      </c>
      <c r="N24" s="32">
        <v>145</v>
      </c>
      <c r="O24" s="32">
        <v>3112</v>
      </c>
      <c r="P24" s="35"/>
      <c r="Q24" s="35"/>
      <c r="R24" s="35"/>
      <c r="S24" s="35"/>
      <c r="T24" s="35"/>
      <c r="U24" s="35"/>
      <c r="V24" s="35"/>
      <c r="W24" s="35"/>
      <c r="Y24" s="39"/>
      <c r="AC24" s="32">
        <v>1</v>
      </c>
      <c r="AD24" s="32">
        <v>0</v>
      </c>
    </row>
    <row r="25" spans="1:30" s="33" customFormat="1" ht="15.75" x14ac:dyDescent="0.2">
      <c r="A25" s="38">
        <v>18</v>
      </c>
      <c r="B25" s="17" t="s">
        <v>33</v>
      </c>
      <c r="C25" s="34">
        <f t="shared" si="0"/>
        <v>852</v>
      </c>
      <c r="D25" s="34">
        <v>2</v>
      </c>
      <c r="E25" s="37">
        <f t="shared" si="1"/>
        <v>18</v>
      </c>
      <c r="F25" s="36">
        <v>14</v>
      </c>
      <c r="G25" s="36">
        <v>4</v>
      </c>
      <c r="H25" s="37">
        <f t="shared" si="2"/>
        <v>131</v>
      </c>
      <c r="I25" s="36">
        <v>97</v>
      </c>
      <c r="J25" s="36">
        <v>34</v>
      </c>
      <c r="K25" s="37">
        <f t="shared" si="3"/>
        <v>577</v>
      </c>
      <c r="L25" s="36">
        <v>214</v>
      </c>
      <c r="M25" s="36">
        <v>363</v>
      </c>
      <c r="N25" s="34">
        <v>124</v>
      </c>
      <c r="O25" s="34">
        <v>3715</v>
      </c>
      <c r="P25" s="35"/>
      <c r="Q25" s="35"/>
      <c r="R25" s="35"/>
      <c r="S25" s="35"/>
      <c r="AC25" s="34">
        <v>2</v>
      </c>
      <c r="AD25" s="34">
        <v>3</v>
      </c>
    </row>
    <row r="26" spans="1:30" s="31" customFormat="1" ht="15.75" x14ac:dyDescent="0.25">
      <c r="A26" s="421" t="s">
        <v>32</v>
      </c>
      <c r="B26" s="422"/>
      <c r="C26" s="32">
        <f t="shared" ref="C26:O26" si="4">SUM(C8:C25)</f>
        <v>8580</v>
      </c>
      <c r="D26" s="32">
        <f t="shared" si="4"/>
        <v>68</v>
      </c>
      <c r="E26" s="32">
        <f t="shared" si="4"/>
        <v>220</v>
      </c>
      <c r="F26" s="32">
        <f t="shared" si="4"/>
        <v>147</v>
      </c>
      <c r="G26" s="32">
        <f t="shared" si="4"/>
        <v>73</v>
      </c>
      <c r="H26" s="32">
        <f t="shared" si="4"/>
        <v>2747</v>
      </c>
      <c r="I26" s="32">
        <f t="shared" si="4"/>
        <v>2082</v>
      </c>
      <c r="J26" s="32">
        <f t="shared" si="4"/>
        <v>665</v>
      </c>
      <c r="K26" s="32">
        <f t="shared" si="4"/>
        <v>3307</v>
      </c>
      <c r="L26" s="32">
        <f t="shared" si="4"/>
        <v>1380</v>
      </c>
      <c r="M26" s="32">
        <f t="shared" si="4"/>
        <v>1927</v>
      </c>
      <c r="N26" s="32">
        <f t="shared" si="4"/>
        <v>2238</v>
      </c>
      <c r="O26" s="32">
        <f t="shared" si="4"/>
        <v>59761</v>
      </c>
      <c r="AC26" s="32">
        <f>SUM(AC8:AC25)</f>
        <v>68</v>
      </c>
      <c r="AD26" s="32">
        <f>SUM(AD8:AD25)</f>
        <v>41</v>
      </c>
    </row>
    <row r="27" spans="1:30" s="29" customFormat="1" ht="15.75" x14ac:dyDescent="0.25">
      <c r="B27" s="30"/>
    </row>
    <row r="28" spans="1:30" s="29" customFormat="1" ht="15.75" x14ac:dyDescent="0.25">
      <c r="A28" s="420" t="s">
        <v>54</v>
      </c>
      <c r="B28" s="420"/>
      <c r="C28" s="420"/>
      <c r="D28" s="420"/>
      <c r="E28" s="420"/>
      <c r="F28" s="420"/>
      <c r="G28" s="420"/>
    </row>
    <row r="30" spans="1:30" ht="15.75" x14ac:dyDescent="0.25">
      <c r="A30" s="28"/>
      <c r="B30" s="27"/>
    </row>
  </sheetData>
  <mergeCells count="25">
    <mergeCell ref="O2:AB2"/>
    <mergeCell ref="O4:O5"/>
    <mergeCell ref="C3:C5"/>
    <mergeCell ref="K3:M3"/>
    <mergeCell ref="D3:D5"/>
    <mergeCell ref="I4:J4"/>
    <mergeCell ref="H3:J3"/>
    <mergeCell ref="E3:G3"/>
    <mergeCell ref="L4:M4"/>
    <mergeCell ref="AC4:AC5"/>
    <mergeCell ref="AC1:AD1"/>
    <mergeCell ref="AC2:AD2"/>
    <mergeCell ref="AD4:AD5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K4:K5"/>
    <mergeCell ref="O1:AB1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26"/>
  <sheetViews>
    <sheetView workbookViewId="0">
      <selection activeCell="A3" sqref="A3:A4"/>
    </sheetView>
  </sheetViews>
  <sheetFormatPr defaultRowHeight="12.75" x14ac:dyDescent="0.2"/>
  <cols>
    <col min="1" max="1" width="9.140625" style="8"/>
    <col min="2" max="2" width="26.5703125" style="8" customWidth="1"/>
    <col min="3" max="16384" width="9.140625" style="8"/>
  </cols>
  <sheetData>
    <row r="1" spans="1:11" ht="15.75" x14ac:dyDescent="0.25">
      <c r="A1" s="68" t="s">
        <v>103</v>
      </c>
      <c r="B1" s="438" t="s">
        <v>102</v>
      </c>
      <c r="C1" s="438"/>
      <c r="D1" s="67"/>
    </row>
    <row r="2" spans="1:11" ht="15.75" customHeight="1" x14ac:dyDescent="0.2">
      <c r="A2" s="430" t="s">
        <v>101</v>
      </c>
      <c r="B2" s="431"/>
      <c r="C2" s="431"/>
      <c r="D2" s="431"/>
      <c r="E2" s="431"/>
      <c r="F2" s="431"/>
      <c r="G2" s="431"/>
      <c r="H2" s="431"/>
      <c r="I2" s="431"/>
      <c r="J2" s="431"/>
      <c r="K2" s="432"/>
    </row>
    <row r="3" spans="1:11" ht="15.75" x14ac:dyDescent="0.25">
      <c r="A3" s="436">
        <v>1</v>
      </c>
      <c r="B3" s="66"/>
      <c r="C3" s="58" t="s">
        <v>100</v>
      </c>
      <c r="D3" s="57"/>
      <c r="E3" s="56"/>
      <c r="F3" s="56"/>
      <c r="G3" s="56"/>
      <c r="H3" s="56"/>
      <c r="I3" s="56"/>
      <c r="J3" s="56"/>
      <c r="K3" s="56"/>
    </row>
    <row r="4" spans="1:11" ht="15.75" x14ac:dyDescent="0.25">
      <c r="A4" s="436"/>
      <c r="B4" s="66"/>
      <c r="C4" s="58" t="s">
        <v>99</v>
      </c>
      <c r="D4" s="57"/>
      <c r="E4" s="56"/>
      <c r="F4" s="56"/>
      <c r="G4" s="56"/>
      <c r="H4" s="56"/>
      <c r="I4" s="56"/>
      <c r="J4" s="56"/>
      <c r="K4" s="56"/>
    </row>
    <row r="5" spans="1:11" ht="15.75" customHeight="1" x14ac:dyDescent="0.2">
      <c r="A5" s="430" t="s">
        <v>98</v>
      </c>
      <c r="B5" s="431"/>
      <c r="C5" s="431"/>
      <c r="D5" s="431"/>
      <c r="E5" s="431"/>
      <c r="F5" s="431"/>
      <c r="G5" s="431"/>
      <c r="H5" s="431"/>
      <c r="I5" s="431"/>
      <c r="J5" s="431"/>
      <c r="K5" s="432"/>
    </row>
    <row r="6" spans="1:11" ht="15.75" x14ac:dyDescent="0.25">
      <c r="A6" s="436">
        <v>2</v>
      </c>
      <c r="B6" s="437" t="s">
        <v>81</v>
      </c>
      <c r="C6" s="58" t="s">
        <v>97</v>
      </c>
      <c r="D6" s="57"/>
      <c r="E6" s="56"/>
      <c r="F6" s="56"/>
      <c r="G6" s="56"/>
      <c r="H6" s="56"/>
      <c r="I6" s="56"/>
      <c r="J6" s="56"/>
      <c r="K6" s="56"/>
    </row>
    <row r="7" spans="1:11" ht="15.75" x14ac:dyDescent="0.25">
      <c r="A7" s="436"/>
      <c r="B7" s="437"/>
      <c r="C7" s="58" t="s">
        <v>96</v>
      </c>
      <c r="D7" s="57"/>
      <c r="E7" s="56"/>
      <c r="F7" s="56"/>
      <c r="G7" s="56"/>
      <c r="H7" s="56"/>
      <c r="I7" s="56"/>
      <c r="J7" s="56"/>
      <c r="K7" s="56"/>
    </row>
    <row r="8" spans="1:11" ht="15.75" x14ac:dyDescent="0.25">
      <c r="A8" s="436"/>
      <c r="B8" s="437"/>
      <c r="C8" s="58" t="s">
        <v>95</v>
      </c>
      <c r="D8" s="57"/>
      <c r="E8" s="56"/>
      <c r="F8" s="56"/>
      <c r="G8" s="56"/>
      <c r="H8" s="56"/>
      <c r="I8" s="56"/>
      <c r="J8" s="56"/>
      <c r="K8" s="56"/>
    </row>
    <row r="9" spans="1:11" ht="15.75" x14ac:dyDescent="0.25">
      <c r="A9" s="436"/>
      <c r="B9" s="437"/>
      <c r="C9" s="58" t="s">
        <v>94</v>
      </c>
      <c r="D9" s="57"/>
      <c r="E9" s="56"/>
      <c r="F9" s="56"/>
      <c r="G9" s="56"/>
      <c r="H9" s="56"/>
      <c r="I9" s="56"/>
      <c r="J9" s="56"/>
      <c r="K9" s="56"/>
    </row>
    <row r="10" spans="1:11" ht="15.75" x14ac:dyDescent="0.25">
      <c r="A10" s="436"/>
      <c r="B10" s="437"/>
      <c r="C10" s="58" t="s">
        <v>93</v>
      </c>
      <c r="D10" s="57"/>
      <c r="E10" s="56"/>
      <c r="F10" s="56"/>
      <c r="G10" s="56"/>
      <c r="H10" s="56"/>
      <c r="I10" s="56"/>
      <c r="J10" s="56"/>
      <c r="K10" s="56"/>
    </row>
    <row r="11" spans="1:11" ht="15.75" x14ac:dyDescent="0.25">
      <c r="A11" s="436"/>
      <c r="B11" s="437"/>
      <c r="C11" s="58" t="s">
        <v>92</v>
      </c>
      <c r="D11" s="57"/>
      <c r="E11" s="56"/>
      <c r="F11" s="56"/>
      <c r="G11" s="56"/>
      <c r="H11" s="56"/>
      <c r="I11" s="56"/>
      <c r="J11" s="56"/>
      <c r="K11" s="56"/>
    </row>
    <row r="12" spans="1:11" ht="15.75" x14ac:dyDescent="0.25">
      <c r="A12" s="436">
        <v>3</v>
      </c>
      <c r="B12" s="437" t="s">
        <v>79</v>
      </c>
      <c r="C12" s="65" t="s">
        <v>91</v>
      </c>
      <c r="D12" s="57"/>
      <c r="E12" s="56"/>
      <c r="F12" s="56"/>
      <c r="G12" s="56"/>
      <c r="H12" s="56"/>
      <c r="I12" s="56"/>
      <c r="J12" s="56"/>
      <c r="K12" s="56"/>
    </row>
    <row r="13" spans="1:11" ht="15.75" x14ac:dyDescent="0.25">
      <c r="A13" s="436"/>
      <c r="B13" s="437"/>
      <c r="C13" s="65" t="s">
        <v>90</v>
      </c>
      <c r="D13" s="57"/>
      <c r="E13" s="56"/>
      <c r="F13" s="56"/>
      <c r="G13" s="56"/>
      <c r="H13" s="56"/>
      <c r="I13" s="56"/>
      <c r="J13" s="56"/>
      <c r="K13" s="56"/>
    </row>
    <row r="14" spans="1:11" ht="15.75" x14ac:dyDescent="0.25">
      <c r="A14" s="436"/>
      <c r="B14" s="437"/>
      <c r="C14" s="65" t="s">
        <v>89</v>
      </c>
      <c r="D14" s="57"/>
      <c r="E14" s="56"/>
      <c r="F14" s="56"/>
      <c r="G14" s="56"/>
      <c r="H14" s="56"/>
      <c r="I14" s="56"/>
      <c r="J14" s="56"/>
      <c r="K14" s="56"/>
    </row>
    <row r="15" spans="1:11" ht="15.75" x14ac:dyDescent="0.25">
      <c r="A15" s="436"/>
      <c r="B15" s="437"/>
      <c r="C15" s="58" t="s">
        <v>88</v>
      </c>
      <c r="D15" s="57"/>
      <c r="E15" s="56"/>
      <c r="F15" s="56"/>
      <c r="G15" s="56"/>
      <c r="H15" s="56"/>
      <c r="I15" s="56"/>
      <c r="J15" s="56"/>
      <c r="K15" s="56"/>
    </row>
    <row r="16" spans="1:11" ht="15.75" x14ac:dyDescent="0.25">
      <c r="A16" s="436"/>
      <c r="B16" s="437"/>
      <c r="C16" s="58" t="s">
        <v>87</v>
      </c>
      <c r="D16" s="57"/>
      <c r="E16" s="56"/>
      <c r="F16" s="56"/>
      <c r="G16" s="56"/>
      <c r="H16" s="56"/>
      <c r="I16" s="56"/>
      <c r="J16" s="56"/>
      <c r="K16" s="56"/>
    </row>
    <row r="17" spans="1:11" ht="15.75" x14ac:dyDescent="0.25">
      <c r="A17" s="436"/>
      <c r="B17" s="437"/>
      <c r="C17" s="58" t="s">
        <v>86</v>
      </c>
      <c r="D17" s="57"/>
      <c r="E17" s="56"/>
      <c r="F17" s="56"/>
      <c r="G17" s="56"/>
      <c r="H17" s="56"/>
      <c r="I17" s="56"/>
      <c r="J17" s="56"/>
      <c r="K17" s="56"/>
    </row>
    <row r="18" spans="1:11" ht="15.75" x14ac:dyDescent="0.2">
      <c r="A18" s="433" t="s">
        <v>85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5"/>
    </row>
    <row r="19" spans="1:11" ht="15.75" x14ac:dyDescent="0.25">
      <c r="A19" s="55">
        <v>4</v>
      </c>
      <c r="B19" s="59" t="s">
        <v>81</v>
      </c>
      <c r="C19" s="58" t="s">
        <v>84</v>
      </c>
      <c r="D19" s="57"/>
      <c r="E19" s="56"/>
      <c r="F19" s="56"/>
      <c r="G19" s="56"/>
      <c r="H19" s="56"/>
      <c r="I19" s="56"/>
      <c r="J19" s="56"/>
      <c r="K19" s="56"/>
    </row>
    <row r="20" spans="1:11" ht="31.5" x14ac:dyDescent="0.25">
      <c r="A20" s="55">
        <v>5</v>
      </c>
      <c r="B20" s="64" t="s">
        <v>79</v>
      </c>
      <c r="C20" s="439" t="s">
        <v>83</v>
      </c>
      <c r="D20" s="440"/>
      <c r="E20" s="440"/>
      <c r="F20" s="440"/>
      <c r="G20" s="440"/>
      <c r="H20" s="440"/>
      <c r="I20" s="440"/>
      <c r="J20" s="440"/>
      <c r="K20" s="441"/>
    </row>
    <row r="21" spans="1:11" ht="15.75" x14ac:dyDescent="0.2">
      <c r="A21" s="430" t="s">
        <v>82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2"/>
    </row>
    <row r="22" spans="1:11" ht="15.75" x14ac:dyDescent="0.25">
      <c r="A22" s="55">
        <v>6</v>
      </c>
      <c r="B22" s="59" t="s">
        <v>81</v>
      </c>
      <c r="C22" s="53" t="s">
        <v>80</v>
      </c>
      <c r="D22" s="52"/>
      <c r="E22" s="52"/>
      <c r="F22" s="52"/>
      <c r="G22" s="52"/>
      <c r="H22" s="52"/>
      <c r="I22" s="52"/>
      <c r="J22" s="52"/>
      <c r="K22" s="51"/>
    </row>
    <row r="23" spans="1:11" ht="31.5" x14ac:dyDescent="0.2">
      <c r="A23" s="60">
        <v>7</v>
      </c>
      <c r="B23" s="64" t="s">
        <v>79</v>
      </c>
      <c r="C23" s="63" t="s">
        <v>78</v>
      </c>
      <c r="D23" s="62"/>
      <c r="E23" s="62"/>
      <c r="F23" s="62"/>
      <c r="G23" s="62"/>
      <c r="H23" s="62"/>
      <c r="I23" s="62"/>
      <c r="J23" s="62"/>
      <c r="K23" s="61"/>
    </row>
    <row r="24" spans="1:11" ht="15.75" x14ac:dyDescent="0.25">
      <c r="A24" s="60">
        <v>8</v>
      </c>
      <c r="B24" s="59"/>
      <c r="C24" s="58" t="s">
        <v>77</v>
      </c>
      <c r="D24" s="57"/>
      <c r="E24" s="56"/>
      <c r="F24" s="56"/>
      <c r="G24" s="56"/>
      <c r="H24" s="56"/>
      <c r="I24" s="56"/>
      <c r="J24" s="56"/>
      <c r="K24" s="56"/>
    </row>
    <row r="25" spans="1:11" ht="15.75" customHeight="1" x14ac:dyDescent="0.2">
      <c r="A25" s="430" t="s">
        <v>76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2"/>
    </row>
    <row r="26" spans="1:11" ht="15.75" x14ac:dyDescent="0.25">
      <c r="A26" s="55">
        <v>9</v>
      </c>
      <c r="B26" s="54"/>
      <c r="C26" s="53" t="s">
        <v>75</v>
      </c>
      <c r="D26" s="52"/>
      <c r="E26" s="52"/>
      <c r="F26" s="52"/>
      <c r="G26" s="52"/>
      <c r="H26" s="52"/>
      <c r="I26" s="52"/>
      <c r="J26" s="52"/>
      <c r="K26" s="51"/>
    </row>
  </sheetData>
  <mergeCells count="12">
    <mergeCell ref="B1:C1"/>
    <mergeCell ref="A3:A4"/>
    <mergeCell ref="A6:A11"/>
    <mergeCell ref="B6:B11"/>
    <mergeCell ref="C20:K20"/>
    <mergeCell ref="A21:K21"/>
    <mergeCell ref="A25:K25"/>
    <mergeCell ref="A2:K2"/>
    <mergeCell ref="A5:K5"/>
    <mergeCell ref="A18:K18"/>
    <mergeCell ref="A12:A17"/>
    <mergeCell ref="B12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6"/>
  <sheetViews>
    <sheetView workbookViewId="0">
      <selection activeCell="A3" sqref="A3:A4"/>
    </sheetView>
  </sheetViews>
  <sheetFormatPr defaultRowHeight="12.75" x14ac:dyDescent="0.2"/>
  <cols>
    <col min="1" max="1" width="9.140625" style="8"/>
    <col min="2" max="2" width="26.5703125" style="8" customWidth="1"/>
    <col min="3" max="16384" width="9.140625" style="8"/>
  </cols>
  <sheetData>
    <row r="1" spans="1:11" ht="15.75" x14ac:dyDescent="0.25">
      <c r="A1" s="68" t="s">
        <v>103</v>
      </c>
      <c r="B1" s="438" t="s">
        <v>102</v>
      </c>
      <c r="C1" s="438"/>
      <c r="D1" s="67"/>
    </row>
    <row r="2" spans="1:11" ht="15.75" customHeight="1" x14ac:dyDescent="0.2">
      <c r="A2" s="430" t="s">
        <v>101</v>
      </c>
      <c r="B2" s="431"/>
      <c r="C2" s="431"/>
      <c r="D2" s="431"/>
      <c r="E2" s="431"/>
      <c r="F2" s="431"/>
      <c r="G2" s="431"/>
      <c r="H2" s="431"/>
      <c r="I2" s="431"/>
      <c r="J2" s="431"/>
      <c r="K2" s="432"/>
    </row>
    <row r="3" spans="1:11" ht="15.75" x14ac:dyDescent="0.25">
      <c r="A3" s="436">
        <v>1</v>
      </c>
      <c r="B3" s="66"/>
      <c r="C3" s="58" t="s">
        <v>100</v>
      </c>
      <c r="D3" s="57"/>
      <c r="E3" s="56"/>
      <c r="F3" s="56"/>
      <c r="G3" s="56"/>
      <c r="H3" s="56"/>
      <c r="I3" s="56"/>
      <c r="J3" s="56"/>
      <c r="K3" s="56"/>
    </row>
    <row r="4" spans="1:11" ht="15.75" x14ac:dyDescent="0.25">
      <c r="A4" s="436"/>
      <c r="B4" s="66"/>
      <c r="C4" s="58" t="s">
        <v>99</v>
      </c>
      <c r="D4" s="57"/>
      <c r="E4" s="56"/>
      <c r="F4" s="56"/>
      <c r="G4" s="56"/>
      <c r="H4" s="56"/>
      <c r="I4" s="56"/>
      <c r="J4" s="56"/>
      <c r="K4" s="56"/>
    </row>
    <row r="5" spans="1:11" ht="15.75" customHeight="1" x14ac:dyDescent="0.2">
      <c r="A5" s="430" t="s">
        <v>98</v>
      </c>
      <c r="B5" s="431"/>
      <c r="C5" s="431"/>
      <c r="D5" s="431"/>
      <c r="E5" s="431"/>
      <c r="F5" s="431"/>
      <c r="G5" s="431"/>
      <c r="H5" s="431"/>
      <c r="I5" s="431"/>
      <c r="J5" s="431"/>
      <c r="K5" s="432"/>
    </row>
    <row r="6" spans="1:11" ht="15.75" x14ac:dyDescent="0.25">
      <c r="A6" s="436">
        <v>2</v>
      </c>
      <c r="B6" s="437" t="s">
        <v>81</v>
      </c>
      <c r="C6" s="58" t="s">
        <v>97</v>
      </c>
      <c r="D6" s="57"/>
      <c r="E6" s="56"/>
      <c r="F6" s="56"/>
      <c r="G6" s="56"/>
      <c r="H6" s="56"/>
      <c r="I6" s="56"/>
      <c r="J6" s="56"/>
      <c r="K6" s="56"/>
    </row>
    <row r="7" spans="1:11" ht="15.75" x14ac:dyDescent="0.25">
      <c r="A7" s="436"/>
      <c r="B7" s="437"/>
      <c r="C7" s="58" t="s">
        <v>96</v>
      </c>
      <c r="D7" s="57"/>
      <c r="E7" s="56"/>
      <c r="F7" s="56"/>
      <c r="G7" s="56"/>
      <c r="H7" s="56"/>
      <c r="I7" s="56"/>
      <c r="J7" s="56"/>
      <c r="K7" s="56"/>
    </row>
    <row r="8" spans="1:11" ht="15.75" x14ac:dyDescent="0.25">
      <c r="A8" s="436"/>
      <c r="B8" s="437"/>
      <c r="C8" s="58" t="s">
        <v>95</v>
      </c>
      <c r="D8" s="57"/>
      <c r="E8" s="56"/>
      <c r="F8" s="56"/>
      <c r="G8" s="56"/>
      <c r="H8" s="56"/>
      <c r="I8" s="56"/>
      <c r="J8" s="56"/>
      <c r="K8" s="56"/>
    </row>
    <row r="9" spans="1:11" ht="15.75" x14ac:dyDescent="0.25">
      <c r="A9" s="436"/>
      <c r="B9" s="437"/>
      <c r="C9" s="58" t="s">
        <v>94</v>
      </c>
      <c r="D9" s="57"/>
      <c r="E9" s="56"/>
      <c r="F9" s="56"/>
      <c r="G9" s="56"/>
      <c r="H9" s="56"/>
      <c r="I9" s="56"/>
      <c r="J9" s="56"/>
      <c r="K9" s="56"/>
    </row>
    <row r="10" spans="1:11" ht="15.75" x14ac:dyDescent="0.25">
      <c r="A10" s="436"/>
      <c r="B10" s="437"/>
      <c r="C10" s="58" t="s">
        <v>93</v>
      </c>
      <c r="D10" s="57"/>
      <c r="E10" s="56"/>
      <c r="F10" s="56"/>
      <c r="G10" s="56"/>
      <c r="H10" s="56"/>
      <c r="I10" s="56"/>
      <c r="J10" s="56"/>
      <c r="K10" s="56"/>
    </row>
    <row r="11" spans="1:11" ht="15.75" x14ac:dyDescent="0.25">
      <c r="A11" s="436"/>
      <c r="B11" s="437"/>
      <c r="C11" s="58" t="s">
        <v>92</v>
      </c>
      <c r="D11" s="57"/>
      <c r="E11" s="56"/>
      <c r="F11" s="56"/>
      <c r="G11" s="56"/>
      <c r="H11" s="56"/>
      <c r="I11" s="56"/>
      <c r="J11" s="56"/>
      <c r="K11" s="56"/>
    </row>
    <row r="12" spans="1:11" ht="15.75" x14ac:dyDescent="0.25">
      <c r="A12" s="436">
        <v>3</v>
      </c>
      <c r="B12" s="437" t="s">
        <v>79</v>
      </c>
      <c r="C12" s="65" t="s">
        <v>91</v>
      </c>
      <c r="D12" s="57"/>
      <c r="E12" s="56"/>
      <c r="F12" s="56"/>
      <c r="G12" s="56"/>
      <c r="H12" s="56"/>
      <c r="I12" s="56"/>
      <c r="J12" s="56"/>
      <c r="K12" s="56"/>
    </row>
    <row r="13" spans="1:11" ht="15.75" x14ac:dyDescent="0.25">
      <c r="A13" s="436"/>
      <c r="B13" s="437"/>
      <c r="C13" s="65" t="s">
        <v>90</v>
      </c>
      <c r="D13" s="57"/>
      <c r="E13" s="56"/>
      <c r="F13" s="56"/>
      <c r="G13" s="56"/>
      <c r="H13" s="56"/>
      <c r="I13" s="56"/>
      <c r="J13" s="56"/>
      <c r="K13" s="56"/>
    </row>
    <row r="14" spans="1:11" ht="15.75" x14ac:dyDescent="0.25">
      <c r="A14" s="436"/>
      <c r="B14" s="437"/>
      <c r="C14" s="65" t="s">
        <v>89</v>
      </c>
      <c r="D14" s="57"/>
      <c r="E14" s="56"/>
      <c r="F14" s="56"/>
      <c r="G14" s="56"/>
      <c r="H14" s="56"/>
      <c r="I14" s="56"/>
      <c r="J14" s="56"/>
      <c r="K14" s="56"/>
    </row>
    <row r="15" spans="1:11" ht="15.75" x14ac:dyDescent="0.25">
      <c r="A15" s="436"/>
      <c r="B15" s="437"/>
      <c r="C15" s="58" t="s">
        <v>88</v>
      </c>
      <c r="D15" s="57"/>
      <c r="E15" s="56"/>
      <c r="F15" s="56"/>
      <c r="G15" s="56"/>
      <c r="H15" s="56"/>
      <c r="I15" s="56"/>
      <c r="J15" s="56"/>
      <c r="K15" s="56"/>
    </row>
    <row r="16" spans="1:11" ht="15.75" x14ac:dyDescent="0.25">
      <c r="A16" s="436"/>
      <c r="B16" s="437"/>
      <c r="C16" s="58" t="s">
        <v>87</v>
      </c>
      <c r="D16" s="57"/>
      <c r="E16" s="56"/>
      <c r="F16" s="56"/>
      <c r="G16" s="56"/>
      <c r="H16" s="56"/>
      <c r="I16" s="56"/>
      <c r="J16" s="56"/>
      <c r="K16" s="56"/>
    </row>
    <row r="17" spans="1:11" ht="15.75" x14ac:dyDescent="0.25">
      <c r="A17" s="436"/>
      <c r="B17" s="437"/>
      <c r="C17" s="58" t="s">
        <v>86</v>
      </c>
      <c r="D17" s="57"/>
      <c r="E17" s="56"/>
      <c r="F17" s="56"/>
      <c r="G17" s="56"/>
      <c r="H17" s="56"/>
      <c r="I17" s="56"/>
      <c r="J17" s="56"/>
      <c r="K17" s="56"/>
    </row>
    <row r="18" spans="1:11" ht="15.75" x14ac:dyDescent="0.2">
      <c r="A18" s="433" t="s">
        <v>85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5"/>
    </row>
    <row r="19" spans="1:11" ht="15.75" x14ac:dyDescent="0.25">
      <c r="A19" s="55">
        <v>4</v>
      </c>
      <c r="B19" s="59" t="s">
        <v>81</v>
      </c>
      <c r="C19" s="58" t="s">
        <v>84</v>
      </c>
      <c r="D19" s="57"/>
      <c r="E19" s="56"/>
      <c r="F19" s="56"/>
      <c r="G19" s="56"/>
      <c r="H19" s="56"/>
      <c r="I19" s="56"/>
      <c r="J19" s="56"/>
      <c r="K19" s="56"/>
    </row>
    <row r="20" spans="1:11" ht="31.5" x14ac:dyDescent="0.25">
      <c r="A20" s="55">
        <v>5</v>
      </c>
      <c r="B20" s="64" t="s">
        <v>79</v>
      </c>
      <c r="C20" s="439" t="s">
        <v>83</v>
      </c>
      <c r="D20" s="440"/>
      <c r="E20" s="440"/>
      <c r="F20" s="440"/>
      <c r="G20" s="440"/>
      <c r="H20" s="440"/>
      <c r="I20" s="440"/>
      <c r="J20" s="440"/>
      <c r="K20" s="441"/>
    </row>
    <row r="21" spans="1:11" ht="15.75" x14ac:dyDescent="0.2">
      <c r="A21" s="430" t="s">
        <v>82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2"/>
    </row>
    <row r="22" spans="1:11" ht="15.75" x14ac:dyDescent="0.25">
      <c r="A22" s="55">
        <v>6</v>
      </c>
      <c r="B22" s="59" t="s">
        <v>81</v>
      </c>
      <c r="C22" s="53" t="s">
        <v>80</v>
      </c>
      <c r="D22" s="52"/>
      <c r="E22" s="52"/>
      <c r="F22" s="52"/>
      <c r="G22" s="52"/>
      <c r="H22" s="52"/>
      <c r="I22" s="52"/>
      <c r="J22" s="52"/>
      <c r="K22" s="51"/>
    </row>
    <row r="23" spans="1:11" ht="31.5" x14ac:dyDescent="0.2">
      <c r="A23" s="60">
        <v>7</v>
      </c>
      <c r="B23" s="64" t="s">
        <v>79</v>
      </c>
      <c r="C23" s="63" t="s">
        <v>78</v>
      </c>
      <c r="D23" s="62"/>
      <c r="E23" s="62"/>
      <c r="F23" s="62"/>
      <c r="G23" s="62"/>
      <c r="H23" s="62"/>
      <c r="I23" s="62"/>
      <c r="J23" s="62"/>
      <c r="K23" s="61"/>
    </row>
    <row r="24" spans="1:11" ht="15.75" x14ac:dyDescent="0.25">
      <c r="A24" s="60">
        <v>8</v>
      </c>
      <c r="B24" s="59"/>
      <c r="C24" s="58" t="s">
        <v>77</v>
      </c>
      <c r="D24" s="57"/>
      <c r="E24" s="56"/>
      <c r="F24" s="56"/>
      <c r="G24" s="56"/>
      <c r="H24" s="56"/>
      <c r="I24" s="56"/>
      <c r="J24" s="56"/>
      <c r="K24" s="56"/>
    </row>
    <row r="25" spans="1:11" ht="15.75" customHeight="1" x14ac:dyDescent="0.2">
      <c r="A25" s="430" t="s">
        <v>76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2"/>
    </row>
    <row r="26" spans="1:11" ht="15.75" x14ac:dyDescent="0.25">
      <c r="A26" s="55">
        <v>9</v>
      </c>
      <c r="B26" s="54"/>
      <c r="C26" s="53" t="s">
        <v>75</v>
      </c>
      <c r="D26" s="52"/>
      <c r="E26" s="52"/>
      <c r="F26" s="52"/>
      <c r="G26" s="52"/>
      <c r="H26" s="52"/>
      <c r="I26" s="52"/>
      <c r="J26" s="52"/>
      <c r="K26" s="51"/>
    </row>
  </sheetData>
  <mergeCells count="12">
    <mergeCell ref="B1:C1"/>
    <mergeCell ref="A3:A4"/>
    <mergeCell ref="A6:A11"/>
    <mergeCell ref="B6:B11"/>
    <mergeCell ref="C20:K20"/>
    <mergeCell ref="A21:K21"/>
    <mergeCell ref="A25:K25"/>
    <mergeCell ref="A2:K2"/>
    <mergeCell ref="A5:K5"/>
    <mergeCell ref="A18:K18"/>
    <mergeCell ref="A12:A17"/>
    <mergeCell ref="B12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M23"/>
  <sheetViews>
    <sheetView zoomScaleNormal="100" workbookViewId="0">
      <selection activeCell="D8" sqref="D8"/>
    </sheetView>
  </sheetViews>
  <sheetFormatPr defaultRowHeight="18.75" x14ac:dyDescent="0.25"/>
  <cols>
    <col min="1" max="1" width="9" style="70" customWidth="1"/>
    <col min="2" max="2" width="32.28515625" style="69" bestFit="1" customWidth="1"/>
    <col min="3" max="3" width="13.5703125" style="69" customWidth="1"/>
    <col min="4" max="5" width="13.28515625" style="69" customWidth="1"/>
    <col min="6" max="6" width="10.7109375" style="69" customWidth="1"/>
    <col min="7" max="7" width="13.7109375" style="69" customWidth="1"/>
    <col min="8" max="8" width="13.85546875" style="69" customWidth="1"/>
    <col min="9" max="9" width="14.28515625" style="69" customWidth="1"/>
    <col min="10" max="10" width="12.28515625" style="69" customWidth="1"/>
    <col min="11" max="11" width="13.28515625" style="69" customWidth="1"/>
    <col min="12" max="12" width="12.85546875" style="69" customWidth="1"/>
    <col min="13" max="13" width="11.7109375" style="69" customWidth="1"/>
    <col min="14" max="16384" width="9.140625" style="69"/>
  </cols>
  <sheetData>
    <row r="1" spans="1:13" ht="51" customHeight="1" x14ac:dyDescent="0.25">
      <c r="A1" s="444" t="s">
        <v>140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spans="1:13" x14ac:dyDescent="0.25">
      <c r="A2" s="445" t="s">
        <v>72</v>
      </c>
      <c r="B2" s="445" t="s">
        <v>52</v>
      </c>
      <c r="C2" s="442" t="s">
        <v>139</v>
      </c>
      <c r="D2" s="450"/>
      <c r="E2" s="450"/>
      <c r="F2" s="450"/>
      <c r="G2" s="450"/>
      <c r="H2" s="451"/>
      <c r="I2" s="452" t="s">
        <v>138</v>
      </c>
      <c r="J2" s="452"/>
      <c r="K2" s="452"/>
      <c r="L2" s="453"/>
    </row>
    <row r="3" spans="1:13" ht="97.5" customHeight="1" x14ac:dyDescent="0.25">
      <c r="A3" s="446"/>
      <c r="B3" s="446"/>
      <c r="C3" s="454" t="s">
        <v>137</v>
      </c>
      <c r="D3" s="451"/>
      <c r="E3" s="442" t="s">
        <v>136</v>
      </c>
      <c r="F3" s="443"/>
      <c r="G3" s="454" t="s">
        <v>135</v>
      </c>
      <c r="H3" s="451" t="s">
        <v>134</v>
      </c>
      <c r="I3" s="454" t="s">
        <v>133</v>
      </c>
      <c r="J3" s="451"/>
      <c r="K3" s="454" t="s">
        <v>132</v>
      </c>
      <c r="L3" s="451"/>
    </row>
    <row r="4" spans="1:13" s="84" customFormat="1" x14ac:dyDescent="0.25">
      <c r="A4" s="447"/>
      <c r="B4" s="447"/>
      <c r="C4" s="86" t="s">
        <v>131</v>
      </c>
      <c r="D4" s="86" t="s">
        <v>130</v>
      </c>
      <c r="E4" s="86" t="s">
        <v>131</v>
      </c>
      <c r="F4" s="86" t="s">
        <v>130</v>
      </c>
      <c r="G4" s="86" t="s">
        <v>131</v>
      </c>
      <c r="H4" s="86" t="s">
        <v>130</v>
      </c>
      <c r="I4" s="85" t="s">
        <v>131</v>
      </c>
      <c r="J4" s="85" t="s">
        <v>130</v>
      </c>
      <c r="K4" s="85" t="s">
        <v>131</v>
      </c>
      <c r="L4" s="85" t="s">
        <v>130</v>
      </c>
    </row>
    <row r="5" spans="1:13" x14ac:dyDescent="0.25">
      <c r="A5" s="83" t="s">
        <v>20</v>
      </c>
      <c r="B5" s="82" t="s">
        <v>129</v>
      </c>
      <c r="C5" s="78">
        <v>56</v>
      </c>
      <c r="D5" s="78">
        <v>58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1</v>
      </c>
      <c r="L5" s="78">
        <v>1</v>
      </c>
      <c r="M5" s="73"/>
    </row>
    <row r="6" spans="1:13" x14ac:dyDescent="0.25">
      <c r="A6" s="77" t="s">
        <v>18</v>
      </c>
      <c r="B6" s="76" t="s">
        <v>128</v>
      </c>
      <c r="C6" s="75">
        <v>64</v>
      </c>
      <c r="D6" s="75">
        <v>65</v>
      </c>
      <c r="E6" s="75">
        <v>0</v>
      </c>
      <c r="F6" s="75">
        <v>0</v>
      </c>
      <c r="G6" s="74">
        <v>0</v>
      </c>
      <c r="H6" s="74">
        <v>0</v>
      </c>
      <c r="I6" s="74">
        <v>3</v>
      </c>
      <c r="J6" s="74">
        <v>3</v>
      </c>
      <c r="K6" s="74">
        <v>0</v>
      </c>
      <c r="L6" s="74">
        <v>0</v>
      </c>
      <c r="M6" s="73"/>
    </row>
    <row r="7" spans="1:13" x14ac:dyDescent="0.25">
      <c r="A7" s="81" t="s">
        <v>16</v>
      </c>
      <c r="B7" s="80" t="s">
        <v>127</v>
      </c>
      <c r="C7" s="78">
        <v>124</v>
      </c>
      <c r="D7" s="78">
        <v>125</v>
      </c>
      <c r="E7" s="78">
        <v>0</v>
      </c>
      <c r="F7" s="78">
        <v>0</v>
      </c>
      <c r="G7" s="78">
        <v>0</v>
      </c>
      <c r="H7" s="78">
        <v>0</v>
      </c>
      <c r="I7" s="78">
        <v>1</v>
      </c>
      <c r="J7" s="78">
        <v>1</v>
      </c>
      <c r="K7" s="78">
        <v>1</v>
      </c>
      <c r="L7" s="78">
        <v>1</v>
      </c>
    </row>
    <row r="8" spans="1:13" x14ac:dyDescent="0.25">
      <c r="A8" s="77" t="s">
        <v>14</v>
      </c>
      <c r="B8" s="76" t="s">
        <v>126</v>
      </c>
      <c r="C8" s="75">
        <v>242</v>
      </c>
      <c r="D8" s="75">
        <v>251</v>
      </c>
      <c r="E8" s="75">
        <v>3</v>
      </c>
      <c r="F8" s="75">
        <v>3</v>
      </c>
      <c r="G8" s="74">
        <v>1</v>
      </c>
      <c r="H8" s="74">
        <v>2</v>
      </c>
      <c r="I8" s="74">
        <v>19</v>
      </c>
      <c r="J8" s="74">
        <v>19</v>
      </c>
      <c r="K8" s="74">
        <v>2</v>
      </c>
      <c r="L8" s="74">
        <v>2</v>
      </c>
      <c r="M8" s="73"/>
    </row>
    <row r="9" spans="1:13" x14ac:dyDescent="0.25">
      <c r="A9" s="81" t="s">
        <v>12</v>
      </c>
      <c r="B9" s="80" t="s">
        <v>125</v>
      </c>
      <c r="C9" s="78">
        <v>127</v>
      </c>
      <c r="D9" s="78">
        <v>128</v>
      </c>
      <c r="E9" s="78">
        <v>0</v>
      </c>
      <c r="F9" s="78">
        <v>0</v>
      </c>
      <c r="G9" s="78">
        <v>0</v>
      </c>
      <c r="H9" s="78">
        <v>0</v>
      </c>
      <c r="I9" s="78">
        <v>9</v>
      </c>
      <c r="J9" s="78">
        <v>9</v>
      </c>
      <c r="K9" s="78">
        <v>0</v>
      </c>
      <c r="L9" s="78">
        <v>0</v>
      </c>
      <c r="M9" s="73"/>
    </row>
    <row r="10" spans="1:13" x14ac:dyDescent="0.25">
      <c r="A10" s="77" t="s">
        <v>10</v>
      </c>
      <c r="B10" s="76" t="s">
        <v>124</v>
      </c>
      <c r="C10" s="75">
        <v>179</v>
      </c>
      <c r="D10" s="75">
        <v>183</v>
      </c>
      <c r="E10" s="75">
        <v>0</v>
      </c>
      <c r="F10" s="75">
        <v>0</v>
      </c>
      <c r="G10" s="74">
        <v>0</v>
      </c>
      <c r="H10" s="74">
        <v>0</v>
      </c>
      <c r="I10" s="74">
        <v>13</v>
      </c>
      <c r="J10" s="74">
        <v>13</v>
      </c>
      <c r="K10" s="74">
        <v>3</v>
      </c>
      <c r="L10" s="74">
        <v>3</v>
      </c>
      <c r="M10" s="73"/>
    </row>
    <row r="11" spans="1:13" x14ac:dyDescent="0.25">
      <c r="A11" s="81" t="s">
        <v>8</v>
      </c>
      <c r="B11" s="80" t="s">
        <v>123</v>
      </c>
      <c r="C11" s="78">
        <v>60</v>
      </c>
      <c r="D11" s="78">
        <v>62</v>
      </c>
      <c r="E11" s="78">
        <v>1</v>
      </c>
      <c r="F11" s="78">
        <v>1</v>
      </c>
      <c r="G11" s="78">
        <v>0</v>
      </c>
      <c r="H11" s="78">
        <v>0</v>
      </c>
      <c r="I11" s="78">
        <v>0</v>
      </c>
      <c r="J11" s="78">
        <v>0</v>
      </c>
      <c r="K11" s="78">
        <v>4</v>
      </c>
      <c r="L11" s="78">
        <v>4</v>
      </c>
    </row>
    <row r="12" spans="1:13" x14ac:dyDescent="0.25">
      <c r="A12" s="77" t="s">
        <v>6</v>
      </c>
      <c r="B12" s="76" t="s">
        <v>122</v>
      </c>
      <c r="C12" s="75">
        <v>63</v>
      </c>
      <c r="D12" s="75">
        <v>63</v>
      </c>
      <c r="E12" s="75">
        <v>0</v>
      </c>
      <c r="F12" s="75">
        <v>0</v>
      </c>
      <c r="G12" s="74">
        <v>0</v>
      </c>
      <c r="H12" s="74">
        <v>0</v>
      </c>
      <c r="I12" s="74">
        <v>3</v>
      </c>
      <c r="J12" s="74">
        <v>3</v>
      </c>
      <c r="K12" s="74">
        <v>0</v>
      </c>
      <c r="L12" s="74">
        <v>0</v>
      </c>
      <c r="M12" s="73"/>
    </row>
    <row r="13" spans="1:13" x14ac:dyDescent="0.25">
      <c r="A13" s="81" t="s">
        <v>4</v>
      </c>
      <c r="B13" s="80" t="s">
        <v>121</v>
      </c>
      <c r="C13" s="78">
        <v>87</v>
      </c>
      <c r="D13" s="78">
        <v>88</v>
      </c>
      <c r="E13" s="78">
        <v>0</v>
      </c>
      <c r="F13" s="78">
        <v>0</v>
      </c>
      <c r="G13" s="78">
        <v>0</v>
      </c>
      <c r="H13" s="78">
        <v>0</v>
      </c>
      <c r="I13" s="78">
        <v>4</v>
      </c>
      <c r="J13" s="78">
        <v>4</v>
      </c>
      <c r="K13" s="78">
        <v>0</v>
      </c>
      <c r="L13" s="78">
        <v>0</v>
      </c>
      <c r="M13" s="73"/>
    </row>
    <row r="14" spans="1:13" x14ac:dyDescent="0.25">
      <c r="A14" s="77" t="s">
        <v>2</v>
      </c>
      <c r="B14" s="76" t="s">
        <v>120</v>
      </c>
      <c r="C14" s="75">
        <v>39</v>
      </c>
      <c r="D14" s="75">
        <v>39</v>
      </c>
      <c r="E14" s="75">
        <v>0</v>
      </c>
      <c r="F14" s="75">
        <v>0</v>
      </c>
      <c r="G14" s="74">
        <v>0</v>
      </c>
      <c r="H14" s="74">
        <v>0</v>
      </c>
      <c r="I14" s="74">
        <v>2</v>
      </c>
      <c r="J14" s="74">
        <v>2</v>
      </c>
      <c r="K14" s="74">
        <v>1</v>
      </c>
      <c r="L14" s="74">
        <v>1</v>
      </c>
      <c r="M14" s="73"/>
    </row>
    <row r="15" spans="1:13" x14ac:dyDescent="0.25">
      <c r="A15" s="81" t="s">
        <v>0</v>
      </c>
      <c r="B15" s="80" t="s">
        <v>119</v>
      </c>
      <c r="C15" s="78">
        <v>57</v>
      </c>
      <c r="D15" s="78">
        <v>60</v>
      </c>
      <c r="E15" s="78">
        <v>0</v>
      </c>
      <c r="F15" s="78">
        <v>0</v>
      </c>
      <c r="G15" s="78">
        <v>0</v>
      </c>
      <c r="H15" s="78">
        <v>0</v>
      </c>
      <c r="I15" s="78">
        <v>4</v>
      </c>
      <c r="J15" s="78">
        <v>4</v>
      </c>
      <c r="K15" s="78">
        <v>1</v>
      </c>
      <c r="L15" s="78">
        <v>1</v>
      </c>
      <c r="M15" s="73"/>
    </row>
    <row r="16" spans="1:13" x14ac:dyDescent="0.25">
      <c r="A16" s="77" t="s">
        <v>118</v>
      </c>
      <c r="B16" s="76" t="s">
        <v>117</v>
      </c>
      <c r="C16" s="75">
        <v>59</v>
      </c>
      <c r="D16" s="75">
        <v>60</v>
      </c>
      <c r="E16" s="75">
        <v>1</v>
      </c>
      <c r="F16" s="75">
        <v>1</v>
      </c>
      <c r="G16" s="74">
        <v>0</v>
      </c>
      <c r="H16" s="74">
        <v>0</v>
      </c>
      <c r="I16" s="74">
        <v>1</v>
      </c>
      <c r="J16" s="74">
        <v>1</v>
      </c>
      <c r="K16" s="74">
        <v>2</v>
      </c>
      <c r="L16" s="74">
        <v>2</v>
      </c>
      <c r="M16" s="73"/>
    </row>
    <row r="17" spans="1:13" x14ac:dyDescent="0.25">
      <c r="A17" s="81" t="s">
        <v>116</v>
      </c>
      <c r="B17" s="80" t="s">
        <v>115</v>
      </c>
      <c r="C17" s="78">
        <v>33</v>
      </c>
      <c r="D17" s="78">
        <v>35</v>
      </c>
      <c r="E17" s="78">
        <v>0</v>
      </c>
      <c r="F17" s="78">
        <v>0</v>
      </c>
      <c r="G17" s="78">
        <v>0</v>
      </c>
      <c r="H17" s="78">
        <v>0</v>
      </c>
      <c r="I17" s="78">
        <v>1</v>
      </c>
      <c r="J17" s="78">
        <v>1</v>
      </c>
      <c r="K17" s="78">
        <v>1</v>
      </c>
      <c r="L17" s="78">
        <v>1</v>
      </c>
      <c r="M17" s="73"/>
    </row>
    <row r="18" spans="1:13" x14ac:dyDescent="0.25">
      <c r="A18" s="77" t="s">
        <v>114</v>
      </c>
      <c r="B18" s="76" t="s">
        <v>113</v>
      </c>
      <c r="C18" s="75">
        <v>64</v>
      </c>
      <c r="D18" s="75">
        <v>65</v>
      </c>
      <c r="E18" s="75">
        <v>0</v>
      </c>
      <c r="F18" s="75">
        <v>0</v>
      </c>
      <c r="G18" s="74">
        <v>0</v>
      </c>
      <c r="H18" s="74">
        <v>0</v>
      </c>
      <c r="I18" s="74">
        <v>3</v>
      </c>
      <c r="J18" s="74">
        <v>3</v>
      </c>
      <c r="K18" s="74">
        <v>1</v>
      </c>
      <c r="L18" s="74">
        <v>1</v>
      </c>
      <c r="M18" s="73"/>
    </row>
    <row r="19" spans="1:13" x14ac:dyDescent="0.25">
      <c r="A19" s="81" t="s">
        <v>112</v>
      </c>
      <c r="B19" s="80" t="s">
        <v>111</v>
      </c>
      <c r="C19" s="78">
        <v>60</v>
      </c>
      <c r="D19" s="78">
        <v>65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1</v>
      </c>
      <c r="L19" s="78">
        <v>1</v>
      </c>
    </row>
    <row r="20" spans="1:13" x14ac:dyDescent="0.25">
      <c r="A20" s="77" t="s">
        <v>110</v>
      </c>
      <c r="B20" s="76" t="s">
        <v>109</v>
      </c>
      <c r="C20" s="75">
        <v>69</v>
      </c>
      <c r="D20" s="75">
        <v>70</v>
      </c>
      <c r="E20" s="75">
        <v>1</v>
      </c>
      <c r="F20" s="75">
        <v>1</v>
      </c>
      <c r="G20" s="74">
        <v>0</v>
      </c>
      <c r="H20" s="74">
        <v>0</v>
      </c>
      <c r="I20" s="74">
        <v>7</v>
      </c>
      <c r="J20" s="74">
        <v>7</v>
      </c>
      <c r="K20" s="74">
        <v>0</v>
      </c>
      <c r="L20" s="74">
        <v>0</v>
      </c>
      <c r="M20" s="73"/>
    </row>
    <row r="21" spans="1:13" x14ac:dyDescent="0.25">
      <c r="A21" s="81" t="s">
        <v>108</v>
      </c>
      <c r="B21" s="80" t="s">
        <v>107</v>
      </c>
      <c r="C21" s="79">
        <v>91</v>
      </c>
      <c r="D21" s="79">
        <v>93</v>
      </c>
      <c r="E21" s="78">
        <v>0</v>
      </c>
      <c r="F21" s="78">
        <v>0</v>
      </c>
      <c r="G21" s="78">
        <v>0</v>
      </c>
      <c r="H21" s="78">
        <v>0</v>
      </c>
      <c r="I21" s="78">
        <v>3</v>
      </c>
      <c r="J21" s="78">
        <v>3</v>
      </c>
      <c r="K21" s="78">
        <v>1</v>
      </c>
      <c r="L21" s="78">
        <v>1</v>
      </c>
      <c r="M21" s="73"/>
    </row>
    <row r="22" spans="1:13" x14ac:dyDescent="0.25">
      <c r="A22" s="77" t="s">
        <v>106</v>
      </c>
      <c r="B22" s="76" t="s">
        <v>105</v>
      </c>
      <c r="C22" s="75">
        <v>137</v>
      </c>
      <c r="D22" s="75">
        <v>138</v>
      </c>
      <c r="E22" s="75">
        <v>0</v>
      </c>
      <c r="F22" s="75">
        <v>0</v>
      </c>
      <c r="G22" s="74">
        <v>0</v>
      </c>
      <c r="H22" s="74">
        <v>0</v>
      </c>
      <c r="I22" s="74">
        <v>6</v>
      </c>
      <c r="J22" s="74">
        <v>6</v>
      </c>
      <c r="K22" s="74">
        <v>1</v>
      </c>
      <c r="L22" s="74">
        <v>1</v>
      </c>
      <c r="M22" s="73"/>
    </row>
    <row r="23" spans="1:13" x14ac:dyDescent="0.25">
      <c r="A23" s="448" t="s">
        <v>104</v>
      </c>
      <c r="B23" s="449"/>
      <c r="C23" s="71">
        <f t="shared" ref="C23:L23" si="0">SUM(C5:C22)</f>
        <v>1611</v>
      </c>
      <c r="D23" s="71">
        <f t="shared" si="0"/>
        <v>1648</v>
      </c>
      <c r="E23" s="71">
        <f t="shared" si="0"/>
        <v>6</v>
      </c>
      <c r="F23" s="71">
        <f t="shared" si="0"/>
        <v>6</v>
      </c>
      <c r="G23" s="71">
        <f t="shared" si="0"/>
        <v>1</v>
      </c>
      <c r="H23" s="71">
        <f t="shared" si="0"/>
        <v>2</v>
      </c>
      <c r="I23" s="72">
        <f t="shared" si="0"/>
        <v>79</v>
      </c>
      <c r="J23" s="72">
        <f t="shared" si="0"/>
        <v>79</v>
      </c>
      <c r="K23" s="71">
        <f t="shared" si="0"/>
        <v>20</v>
      </c>
      <c r="L23" s="71">
        <f t="shared" si="0"/>
        <v>20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T28"/>
  <sheetViews>
    <sheetView zoomScaleNormal="100" workbookViewId="0">
      <selection activeCell="C4" sqref="C4"/>
    </sheetView>
  </sheetViews>
  <sheetFormatPr defaultRowHeight="18.75" x14ac:dyDescent="0.25"/>
  <cols>
    <col min="1" max="1" width="6.5703125" style="87" customWidth="1"/>
    <col min="2" max="2" width="35.140625" style="87" customWidth="1"/>
    <col min="3" max="3" width="17.7109375" style="87" customWidth="1"/>
    <col min="4" max="4" width="17.42578125" style="87" customWidth="1"/>
    <col min="5" max="5" width="19.140625" style="87" customWidth="1"/>
    <col min="6" max="6" width="19.28515625" style="87" customWidth="1"/>
    <col min="7" max="9" width="9.140625" style="87"/>
    <col min="10" max="10" width="16.42578125" style="87" customWidth="1"/>
    <col min="11" max="16384" width="9.140625" style="87"/>
  </cols>
  <sheetData>
    <row r="1" spans="1:10" ht="72" customHeight="1" x14ac:dyDescent="0.25">
      <c r="A1" s="457" t="s">
        <v>146</v>
      </c>
      <c r="B1" s="457"/>
      <c r="C1" s="457"/>
      <c r="D1" s="457"/>
      <c r="E1" s="457"/>
      <c r="F1" s="457"/>
    </row>
    <row r="2" spans="1:10" ht="65.25" customHeight="1" x14ac:dyDescent="0.25">
      <c r="A2" s="458" t="s">
        <v>145</v>
      </c>
      <c r="B2" s="458" t="s">
        <v>52</v>
      </c>
      <c r="C2" s="460" t="s">
        <v>144</v>
      </c>
      <c r="D2" s="461"/>
      <c r="E2" s="462" t="s">
        <v>143</v>
      </c>
      <c r="F2" s="462"/>
    </row>
    <row r="3" spans="1:10" ht="37.5" x14ac:dyDescent="0.25">
      <c r="A3" s="459"/>
      <c r="B3" s="458"/>
      <c r="C3" s="100" t="s">
        <v>142</v>
      </c>
      <c r="D3" s="100" t="s">
        <v>141</v>
      </c>
      <c r="E3" s="100" t="s">
        <v>142</v>
      </c>
      <c r="F3" s="100" t="s">
        <v>141</v>
      </c>
    </row>
    <row r="4" spans="1:10" s="92" customFormat="1" x14ac:dyDescent="0.25">
      <c r="A4" s="99">
        <v>1</v>
      </c>
      <c r="B4" s="98" t="s">
        <v>129</v>
      </c>
      <c r="C4" s="97">
        <v>766</v>
      </c>
      <c r="D4" s="97">
        <v>1511</v>
      </c>
      <c r="E4" s="97">
        <v>1103</v>
      </c>
      <c r="F4" s="97">
        <v>2261</v>
      </c>
      <c r="I4" s="93"/>
      <c r="J4" s="93"/>
    </row>
    <row r="5" spans="1:10" s="92" customFormat="1" x14ac:dyDescent="0.25">
      <c r="A5" s="96">
        <v>2</v>
      </c>
      <c r="B5" s="95" t="s">
        <v>128</v>
      </c>
      <c r="C5" s="94">
        <v>830</v>
      </c>
      <c r="D5" s="94">
        <v>1612</v>
      </c>
      <c r="E5" s="94">
        <v>1205</v>
      </c>
      <c r="F5" s="94">
        <v>2565</v>
      </c>
      <c r="I5" s="93"/>
      <c r="J5" s="93"/>
    </row>
    <row r="6" spans="1:10" s="92" customFormat="1" x14ac:dyDescent="0.25">
      <c r="A6" s="99">
        <v>3</v>
      </c>
      <c r="B6" s="98" t="s">
        <v>127</v>
      </c>
      <c r="C6" s="97">
        <v>1317</v>
      </c>
      <c r="D6" s="97">
        <v>2503</v>
      </c>
      <c r="E6" s="97">
        <v>1909</v>
      </c>
      <c r="F6" s="97">
        <v>3816</v>
      </c>
      <c r="I6" s="93"/>
      <c r="J6" s="93"/>
    </row>
    <row r="7" spans="1:10" s="92" customFormat="1" x14ac:dyDescent="0.25">
      <c r="A7" s="96">
        <v>4</v>
      </c>
      <c r="B7" s="95" t="s">
        <v>126</v>
      </c>
      <c r="C7" s="94">
        <v>3797</v>
      </c>
      <c r="D7" s="94">
        <v>7136</v>
      </c>
      <c r="E7" s="94">
        <v>6571</v>
      </c>
      <c r="F7" s="94">
        <v>12883</v>
      </c>
      <c r="I7" s="93"/>
      <c r="J7" s="93"/>
    </row>
    <row r="8" spans="1:10" s="92" customFormat="1" x14ac:dyDescent="0.25">
      <c r="A8" s="99">
        <v>5</v>
      </c>
      <c r="B8" s="98" t="s">
        <v>125</v>
      </c>
      <c r="C8" s="97">
        <v>1857</v>
      </c>
      <c r="D8" s="97">
        <v>3527</v>
      </c>
      <c r="E8" s="97">
        <v>2759</v>
      </c>
      <c r="F8" s="97">
        <v>5612</v>
      </c>
      <c r="I8" s="93"/>
      <c r="J8" s="93"/>
    </row>
    <row r="9" spans="1:10" s="92" customFormat="1" x14ac:dyDescent="0.25">
      <c r="A9" s="96">
        <v>6</v>
      </c>
      <c r="B9" s="95" t="s">
        <v>124</v>
      </c>
      <c r="C9" s="94">
        <v>2441</v>
      </c>
      <c r="D9" s="94">
        <v>4802</v>
      </c>
      <c r="E9" s="94">
        <v>3773</v>
      </c>
      <c r="F9" s="94">
        <v>7919</v>
      </c>
      <c r="I9" s="93"/>
      <c r="J9" s="93"/>
    </row>
    <row r="10" spans="1:10" s="92" customFormat="1" x14ac:dyDescent="0.25">
      <c r="A10" s="99">
        <v>7</v>
      </c>
      <c r="B10" s="98" t="s">
        <v>123</v>
      </c>
      <c r="C10" s="97">
        <v>740</v>
      </c>
      <c r="D10" s="97">
        <v>1479</v>
      </c>
      <c r="E10" s="97">
        <v>1148</v>
      </c>
      <c r="F10" s="97">
        <v>2373</v>
      </c>
      <c r="I10" s="93"/>
      <c r="J10" s="93"/>
    </row>
    <row r="11" spans="1:10" s="92" customFormat="1" x14ac:dyDescent="0.25">
      <c r="A11" s="96">
        <v>8</v>
      </c>
      <c r="B11" s="95" t="s">
        <v>122</v>
      </c>
      <c r="C11" s="94">
        <v>628</v>
      </c>
      <c r="D11" s="94">
        <v>1235</v>
      </c>
      <c r="E11" s="94">
        <v>936</v>
      </c>
      <c r="F11" s="94">
        <v>1942</v>
      </c>
      <c r="I11" s="93"/>
      <c r="J11" s="93"/>
    </row>
    <row r="12" spans="1:10" s="92" customFormat="1" x14ac:dyDescent="0.25">
      <c r="A12" s="99">
        <v>9</v>
      </c>
      <c r="B12" s="98" t="s">
        <v>121</v>
      </c>
      <c r="C12" s="97">
        <v>941</v>
      </c>
      <c r="D12" s="97">
        <v>1918</v>
      </c>
      <c r="E12" s="97">
        <v>1375</v>
      </c>
      <c r="F12" s="97">
        <v>2896</v>
      </c>
      <c r="I12" s="93"/>
      <c r="J12" s="93"/>
    </row>
    <row r="13" spans="1:10" s="92" customFormat="1" x14ac:dyDescent="0.25">
      <c r="A13" s="96">
        <v>10</v>
      </c>
      <c r="B13" s="95" t="s">
        <v>120</v>
      </c>
      <c r="C13" s="94">
        <v>587</v>
      </c>
      <c r="D13" s="94">
        <v>1031</v>
      </c>
      <c r="E13" s="94">
        <v>913</v>
      </c>
      <c r="F13" s="94">
        <v>1723</v>
      </c>
      <c r="I13" s="93"/>
      <c r="J13" s="93"/>
    </row>
    <row r="14" spans="1:10" s="92" customFormat="1" x14ac:dyDescent="0.25">
      <c r="A14" s="99">
        <v>11</v>
      </c>
      <c r="B14" s="98" t="s">
        <v>119</v>
      </c>
      <c r="C14" s="97">
        <v>1032</v>
      </c>
      <c r="D14" s="97">
        <v>2084</v>
      </c>
      <c r="E14" s="97">
        <v>1550</v>
      </c>
      <c r="F14" s="97">
        <v>3260</v>
      </c>
      <c r="I14" s="93"/>
      <c r="J14" s="93"/>
    </row>
    <row r="15" spans="1:10" s="92" customFormat="1" x14ac:dyDescent="0.25">
      <c r="A15" s="96">
        <v>12</v>
      </c>
      <c r="B15" s="95" t="s">
        <v>117</v>
      </c>
      <c r="C15" s="94">
        <v>907</v>
      </c>
      <c r="D15" s="94">
        <v>1775</v>
      </c>
      <c r="E15" s="94">
        <v>1406</v>
      </c>
      <c r="F15" s="94">
        <v>2910</v>
      </c>
      <c r="I15" s="93"/>
      <c r="J15" s="93"/>
    </row>
    <row r="16" spans="1:10" s="92" customFormat="1" x14ac:dyDescent="0.25">
      <c r="A16" s="99">
        <v>13</v>
      </c>
      <c r="B16" s="98" t="s">
        <v>115</v>
      </c>
      <c r="C16" s="97">
        <v>586</v>
      </c>
      <c r="D16" s="97">
        <v>1090</v>
      </c>
      <c r="E16" s="97">
        <v>883</v>
      </c>
      <c r="F16" s="97">
        <v>1766</v>
      </c>
      <c r="I16" s="93"/>
      <c r="J16" s="93"/>
    </row>
    <row r="17" spans="1:20" s="92" customFormat="1" x14ac:dyDescent="0.25">
      <c r="A17" s="96">
        <v>14</v>
      </c>
      <c r="B17" s="95" t="s">
        <v>113</v>
      </c>
      <c r="C17" s="94">
        <v>1028</v>
      </c>
      <c r="D17" s="94">
        <v>2049</v>
      </c>
      <c r="E17" s="94">
        <v>1448</v>
      </c>
      <c r="F17" s="94">
        <v>3075</v>
      </c>
      <c r="I17" s="93"/>
      <c r="J17" s="93"/>
    </row>
    <row r="18" spans="1:20" s="92" customFormat="1" x14ac:dyDescent="0.25">
      <c r="A18" s="99">
        <v>15</v>
      </c>
      <c r="B18" s="98" t="s">
        <v>111</v>
      </c>
      <c r="C18" s="97">
        <v>968</v>
      </c>
      <c r="D18" s="97">
        <v>1900</v>
      </c>
      <c r="E18" s="97">
        <v>1418</v>
      </c>
      <c r="F18" s="97">
        <v>2946</v>
      </c>
      <c r="I18" s="93"/>
      <c r="J18" s="93"/>
    </row>
    <row r="19" spans="1:20" s="92" customFormat="1" x14ac:dyDescent="0.25">
      <c r="A19" s="96">
        <v>16</v>
      </c>
      <c r="B19" s="95" t="s">
        <v>109</v>
      </c>
      <c r="C19" s="94">
        <v>339</v>
      </c>
      <c r="D19" s="94">
        <v>642</v>
      </c>
      <c r="E19" s="94">
        <v>526</v>
      </c>
      <c r="F19" s="94">
        <v>1071</v>
      </c>
      <c r="I19" s="93"/>
      <c r="J19" s="93"/>
    </row>
    <row r="20" spans="1:20" s="92" customFormat="1" x14ac:dyDescent="0.25">
      <c r="A20" s="99">
        <v>17</v>
      </c>
      <c r="B20" s="98" t="s">
        <v>107</v>
      </c>
      <c r="C20" s="97">
        <v>897</v>
      </c>
      <c r="D20" s="97">
        <v>1651</v>
      </c>
      <c r="E20" s="97">
        <v>1350</v>
      </c>
      <c r="F20" s="97">
        <v>2641</v>
      </c>
      <c r="I20" s="93"/>
      <c r="J20" s="93"/>
    </row>
    <row r="21" spans="1:20" s="92" customFormat="1" x14ac:dyDescent="0.25">
      <c r="A21" s="96">
        <v>18</v>
      </c>
      <c r="B21" s="95" t="s">
        <v>105</v>
      </c>
      <c r="C21" s="94">
        <v>1329</v>
      </c>
      <c r="D21" s="94">
        <v>2616</v>
      </c>
      <c r="E21" s="94">
        <v>2051</v>
      </c>
      <c r="F21" s="94">
        <v>4272</v>
      </c>
      <c r="I21" s="93"/>
      <c r="J21" s="93"/>
    </row>
    <row r="22" spans="1:20" s="89" customFormat="1" x14ac:dyDescent="0.25">
      <c r="A22" s="455" t="s">
        <v>32</v>
      </c>
      <c r="B22" s="456"/>
      <c r="C22" s="91">
        <f>SUM(C4:C21)</f>
        <v>20990</v>
      </c>
      <c r="D22" s="91">
        <f>SUM(D4:D21)</f>
        <v>40561</v>
      </c>
      <c r="E22" s="91">
        <f>SUM(E4:E21)</f>
        <v>32324</v>
      </c>
      <c r="F22" s="90">
        <f>SUM(F4:F21)</f>
        <v>65931</v>
      </c>
    </row>
    <row r="24" spans="1:20" x14ac:dyDescent="0.25">
      <c r="B24" s="88"/>
    </row>
    <row r="28" spans="1:20" x14ac:dyDescent="0.25">
      <c r="T28" s="87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25"/>
  <sheetViews>
    <sheetView zoomScaleNormal="100" workbookViewId="0">
      <selection activeCell="D11" sqref="D11"/>
    </sheetView>
  </sheetViews>
  <sheetFormatPr defaultColWidth="8.7109375" defaultRowHeight="12.75" x14ac:dyDescent="0.2"/>
  <cols>
    <col min="1" max="1" width="8.7109375" style="101"/>
    <col min="2" max="2" width="21.28515625" style="102" customWidth="1"/>
    <col min="3" max="3" width="13.85546875" style="101" customWidth="1"/>
    <col min="4" max="4" width="12.28515625" style="101" customWidth="1"/>
    <col min="5" max="5" width="13.5703125" style="101" customWidth="1"/>
    <col min="6" max="6" width="12.85546875" style="101" customWidth="1"/>
    <col min="7" max="16384" width="8.7109375" style="101"/>
  </cols>
  <sheetData>
    <row r="1" spans="1:13" s="120" customFormat="1" ht="57.75" customHeight="1" x14ac:dyDescent="0.2">
      <c r="A1" s="466" t="s">
        <v>159</v>
      </c>
      <c r="B1" s="467"/>
      <c r="C1" s="467"/>
      <c r="D1" s="467"/>
      <c r="E1" s="467"/>
      <c r="F1" s="467"/>
    </row>
    <row r="2" spans="1:13" s="120" customFormat="1" ht="19.5" customHeight="1" x14ac:dyDescent="0.25">
      <c r="A2" s="124"/>
      <c r="B2" s="123"/>
      <c r="C2" s="122" t="s">
        <v>158</v>
      </c>
      <c r="D2" s="122"/>
      <c r="E2" s="121"/>
      <c r="F2" s="121"/>
    </row>
    <row r="3" spans="1:13" ht="21" customHeight="1" x14ac:dyDescent="0.2">
      <c r="A3" s="463" t="s">
        <v>53</v>
      </c>
      <c r="B3" s="464" t="s">
        <v>52</v>
      </c>
      <c r="C3" s="465" t="s">
        <v>157</v>
      </c>
      <c r="D3" s="465" t="s">
        <v>156</v>
      </c>
      <c r="E3" s="465" t="s">
        <v>155</v>
      </c>
      <c r="F3" s="465"/>
    </row>
    <row r="4" spans="1:13" s="118" customFormat="1" ht="39.75" customHeight="1" x14ac:dyDescent="0.25">
      <c r="A4" s="463"/>
      <c r="B4" s="464"/>
      <c r="C4" s="119" t="s">
        <v>154</v>
      </c>
      <c r="D4" s="119" t="s">
        <v>152</v>
      </c>
      <c r="E4" s="119" t="s">
        <v>153</v>
      </c>
      <c r="F4" s="119" t="s">
        <v>152</v>
      </c>
    </row>
    <row r="5" spans="1:13" s="108" customFormat="1" ht="21.95" customHeight="1" x14ac:dyDescent="0.2">
      <c r="A5" s="114">
        <v>1</v>
      </c>
      <c r="B5" s="113" t="s">
        <v>151</v>
      </c>
      <c r="C5" s="112">
        <v>327</v>
      </c>
      <c r="D5" s="112">
        <v>445</v>
      </c>
      <c r="E5" s="112">
        <v>22</v>
      </c>
      <c r="F5" s="112">
        <v>40</v>
      </c>
    </row>
    <row r="6" spans="1:13" s="108" customFormat="1" ht="21.95" customHeight="1" x14ac:dyDescent="0.2">
      <c r="A6" s="111">
        <v>2</v>
      </c>
      <c r="B6" s="110" t="s">
        <v>150</v>
      </c>
      <c r="C6" s="109">
        <v>331</v>
      </c>
      <c r="D6" s="109">
        <v>444</v>
      </c>
      <c r="E6" s="109">
        <v>14</v>
      </c>
      <c r="F6" s="109">
        <v>29</v>
      </c>
    </row>
    <row r="7" spans="1:13" s="108" customFormat="1" ht="21.95" customHeight="1" x14ac:dyDescent="0.2">
      <c r="A7" s="114">
        <v>3</v>
      </c>
      <c r="B7" s="113" t="s">
        <v>149</v>
      </c>
      <c r="C7" s="112">
        <v>557</v>
      </c>
      <c r="D7" s="112">
        <v>733</v>
      </c>
      <c r="E7" s="112">
        <v>55</v>
      </c>
      <c r="F7" s="112">
        <v>104</v>
      </c>
    </row>
    <row r="8" spans="1:13" s="108" customFormat="1" ht="21.95" customHeight="1" x14ac:dyDescent="0.2">
      <c r="A8" s="111">
        <v>4</v>
      </c>
      <c r="B8" s="110" t="s">
        <v>148</v>
      </c>
      <c r="C8" s="109">
        <v>2001</v>
      </c>
      <c r="D8" s="109">
        <v>3866</v>
      </c>
      <c r="E8" s="109">
        <v>124</v>
      </c>
      <c r="F8" s="109">
        <v>332</v>
      </c>
    </row>
    <row r="9" spans="1:13" s="108" customFormat="1" ht="21.95" customHeight="1" x14ac:dyDescent="0.2">
      <c r="A9" s="114">
        <v>5</v>
      </c>
      <c r="B9" s="113" t="s">
        <v>147</v>
      </c>
      <c r="C9" s="112">
        <v>717</v>
      </c>
      <c r="D9" s="112">
        <v>1071</v>
      </c>
      <c r="E9" s="112">
        <v>65</v>
      </c>
      <c r="F9" s="112">
        <v>149</v>
      </c>
    </row>
    <row r="10" spans="1:13" s="108" customFormat="1" ht="21.95" customHeight="1" x14ac:dyDescent="0.2">
      <c r="A10" s="111">
        <v>6</v>
      </c>
      <c r="B10" s="110" t="s">
        <v>45</v>
      </c>
      <c r="C10" s="109">
        <v>856</v>
      </c>
      <c r="D10" s="109">
        <v>1283</v>
      </c>
      <c r="E10" s="109">
        <v>125</v>
      </c>
      <c r="F10" s="109">
        <v>270</v>
      </c>
    </row>
    <row r="11" spans="1:13" s="108" customFormat="1" ht="21.95" customHeight="1" x14ac:dyDescent="0.2">
      <c r="A11" s="114">
        <v>7</v>
      </c>
      <c r="B11" s="113" t="s">
        <v>44</v>
      </c>
      <c r="C11" s="112">
        <v>412</v>
      </c>
      <c r="D11" s="112">
        <v>528</v>
      </c>
      <c r="E11" s="112">
        <v>40</v>
      </c>
      <c r="F11" s="112">
        <v>92</v>
      </c>
      <c r="I11" s="115"/>
      <c r="J11" s="115"/>
      <c r="K11" s="115"/>
      <c r="L11" s="115"/>
      <c r="M11" s="115"/>
    </row>
    <row r="12" spans="1:13" s="108" customFormat="1" ht="21.95" customHeight="1" x14ac:dyDescent="0.2">
      <c r="A12" s="111">
        <v>8</v>
      </c>
      <c r="B12" s="110" t="s">
        <v>43</v>
      </c>
      <c r="C12" s="109">
        <v>332</v>
      </c>
      <c r="D12" s="109">
        <v>431</v>
      </c>
      <c r="E12" s="109">
        <v>69</v>
      </c>
      <c r="F12" s="109">
        <v>151</v>
      </c>
      <c r="I12" s="115"/>
      <c r="J12" s="115"/>
      <c r="K12" s="115"/>
      <c r="L12" s="115"/>
      <c r="M12" s="115"/>
    </row>
    <row r="13" spans="1:13" s="108" customFormat="1" ht="21.95" customHeight="1" x14ac:dyDescent="0.2">
      <c r="A13" s="114">
        <v>9</v>
      </c>
      <c r="B13" s="113" t="s">
        <v>42</v>
      </c>
      <c r="C13" s="112">
        <v>417</v>
      </c>
      <c r="D13" s="112">
        <v>585</v>
      </c>
      <c r="E13" s="112">
        <v>54</v>
      </c>
      <c r="F13" s="112">
        <v>111</v>
      </c>
      <c r="I13" s="115"/>
      <c r="J13" s="115"/>
      <c r="K13" s="115"/>
      <c r="L13" s="115"/>
      <c r="M13" s="115"/>
    </row>
    <row r="14" spans="1:13" s="108" customFormat="1" ht="21.95" customHeight="1" x14ac:dyDescent="0.2">
      <c r="A14" s="111">
        <v>10</v>
      </c>
      <c r="B14" s="110" t="s">
        <v>41</v>
      </c>
      <c r="C14" s="109">
        <v>234</v>
      </c>
      <c r="D14" s="109">
        <v>289</v>
      </c>
      <c r="E14" s="109">
        <v>11</v>
      </c>
      <c r="F14" s="109">
        <v>20</v>
      </c>
      <c r="I14" s="117"/>
      <c r="J14" s="117"/>
      <c r="K14" s="117"/>
      <c r="L14" s="117"/>
      <c r="M14" s="116"/>
    </row>
    <row r="15" spans="1:13" s="108" customFormat="1" ht="21.95" customHeight="1" x14ac:dyDescent="0.2">
      <c r="A15" s="114">
        <v>11</v>
      </c>
      <c r="B15" s="113" t="s">
        <v>40</v>
      </c>
      <c r="C15" s="112">
        <v>443</v>
      </c>
      <c r="D15" s="112">
        <v>642</v>
      </c>
      <c r="E15" s="112">
        <v>17</v>
      </c>
      <c r="F15" s="112">
        <v>39</v>
      </c>
      <c r="I15" s="115"/>
      <c r="J15" s="115"/>
      <c r="K15" s="115"/>
      <c r="L15" s="115"/>
      <c r="M15" s="115"/>
    </row>
    <row r="16" spans="1:13" s="108" customFormat="1" ht="21.95" customHeight="1" x14ac:dyDescent="0.2">
      <c r="A16" s="111">
        <v>12</v>
      </c>
      <c r="B16" s="110" t="s">
        <v>39</v>
      </c>
      <c r="C16" s="109">
        <v>363</v>
      </c>
      <c r="D16" s="109">
        <v>523</v>
      </c>
      <c r="E16" s="109">
        <v>30</v>
      </c>
      <c r="F16" s="109">
        <v>66</v>
      </c>
    </row>
    <row r="17" spans="1:6" s="108" customFormat="1" ht="21.95" customHeight="1" x14ac:dyDescent="0.2">
      <c r="A17" s="114">
        <v>13</v>
      </c>
      <c r="B17" s="113" t="s">
        <v>38</v>
      </c>
      <c r="C17" s="112">
        <v>124</v>
      </c>
      <c r="D17" s="112">
        <v>191</v>
      </c>
      <c r="E17" s="112">
        <v>5</v>
      </c>
      <c r="F17" s="112">
        <v>16</v>
      </c>
    </row>
    <row r="18" spans="1:6" s="108" customFormat="1" ht="21.95" customHeight="1" x14ac:dyDescent="0.2">
      <c r="A18" s="111">
        <v>14</v>
      </c>
      <c r="B18" s="110" t="s">
        <v>37</v>
      </c>
      <c r="C18" s="109">
        <v>340</v>
      </c>
      <c r="D18" s="109">
        <v>458</v>
      </c>
      <c r="E18" s="109">
        <v>19</v>
      </c>
      <c r="F18" s="109">
        <v>37</v>
      </c>
    </row>
    <row r="19" spans="1:6" s="108" customFormat="1" ht="21.95" customHeight="1" x14ac:dyDescent="0.2">
      <c r="A19" s="114">
        <v>15</v>
      </c>
      <c r="B19" s="113" t="s">
        <v>36</v>
      </c>
      <c r="C19" s="112">
        <v>246</v>
      </c>
      <c r="D19" s="112">
        <v>338</v>
      </c>
      <c r="E19" s="112">
        <v>20</v>
      </c>
      <c r="F19" s="112">
        <v>39</v>
      </c>
    </row>
    <row r="20" spans="1:6" s="108" customFormat="1" ht="21.95" customHeight="1" x14ac:dyDescent="0.2">
      <c r="A20" s="111">
        <v>16</v>
      </c>
      <c r="B20" s="110" t="s">
        <v>35</v>
      </c>
      <c r="C20" s="109">
        <v>216</v>
      </c>
      <c r="D20" s="109">
        <v>327</v>
      </c>
      <c r="E20" s="109">
        <v>37</v>
      </c>
      <c r="F20" s="109">
        <v>84</v>
      </c>
    </row>
    <row r="21" spans="1:6" s="108" customFormat="1" ht="21.95" customHeight="1" x14ac:dyDescent="0.2">
      <c r="A21" s="114">
        <v>17</v>
      </c>
      <c r="B21" s="113" t="s">
        <v>34</v>
      </c>
      <c r="C21" s="112">
        <v>326</v>
      </c>
      <c r="D21" s="112">
        <v>457</v>
      </c>
      <c r="E21" s="112">
        <v>38</v>
      </c>
      <c r="F21" s="112">
        <v>93</v>
      </c>
    </row>
    <row r="22" spans="1:6" s="108" customFormat="1" ht="21.95" customHeight="1" x14ac:dyDescent="0.2">
      <c r="A22" s="111">
        <v>18</v>
      </c>
      <c r="B22" s="110" t="s">
        <v>33</v>
      </c>
      <c r="C22" s="109">
        <v>507</v>
      </c>
      <c r="D22" s="109">
        <v>782</v>
      </c>
      <c r="E22" s="109">
        <v>45</v>
      </c>
      <c r="F22" s="109">
        <v>93</v>
      </c>
    </row>
    <row r="23" spans="1:6" s="104" customFormat="1" ht="25.5" customHeight="1" x14ac:dyDescent="0.25">
      <c r="A23" s="107"/>
      <c r="B23" s="107" t="s">
        <v>32</v>
      </c>
      <c r="C23" s="106">
        <f>SUM(C5:C22)</f>
        <v>8749</v>
      </c>
      <c r="D23" s="105">
        <f>SUM(D5:D22)</f>
        <v>13393</v>
      </c>
      <c r="E23" s="106">
        <f>SUM(E5:E22)</f>
        <v>790</v>
      </c>
      <c r="F23" s="105">
        <f>SUM(F5:F22)</f>
        <v>1765</v>
      </c>
    </row>
    <row r="24" spans="1:6" x14ac:dyDescent="0.2">
      <c r="C24" s="103"/>
      <c r="D24" s="103"/>
      <c r="E24" s="103"/>
      <c r="F24" s="103"/>
    </row>
    <row r="25" spans="1:6" x14ac:dyDescent="0.2">
      <c r="C25" s="103"/>
      <c r="D25" s="103"/>
      <c r="E25" s="103"/>
      <c r="F25" s="103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10</vt:i4>
      </vt:variant>
    </vt:vector>
  </HeadingPairs>
  <TitlesOfParts>
    <vt:vector size="37" baseType="lpstr">
      <vt:lpstr>ИНВАЛИД_ВОВ (по МО)</vt:lpstr>
      <vt:lpstr>На ребенка</vt:lpstr>
      <vt:lpstr>Различные меры</vt:lpstr>
      <vt:lpstr>ИНВАЛИД_ВОВ (по МО) с награжд</vt:lpstr>
      <vt:lpstr>Лист1 (2)</vt:lpstr>
      <vt:lpstr>Лист1 (3)</vt:lpstr>
      <vt:lpstr>Дети с заболеваниями</vt:lpstr>
      <vt:lpstr>ДП</vt:lpstr>
      <vt:lpstr>Рождение первого ребенка</vt:lpstr>
      <vt:lpstr>3-7</vt:lpstr>
      <vt:lpstr>Различные меры соц. поддержки</vt:lpstr>
      <vt:lpstr>ЕДК многодетные</vt:lpstr>
      <vt:lpstr>Специалисты сельской местности</vt:lpstr>
      <vt:lpstr>Ежегодные некоторые поддержки</vt:lpstr>
      <vt:lpstr>Инвалиды</vt:lpstr>
      <vt:lpstr>Иные выплаты</vt:lpstr>
      <vt:lpstr>мат капитал</vt:lpstr>
      <vt:lpstr>многодетные</vt:lpstr>
      <vt:lpstr>ежемесячные</vt:lpstr>
      <vt:lpstr>Третий ребенок</vt:lpstr>
      <vt:lpstr>Дошкольное образование</vt:lpstr>
      <vt:lpstr>бер и корм</vt:lpstr>
      <vt:lpstr>Комумнальные расходы</vt:lpstr>
      <vt:lpstr>Доплата к пенсии</vt:lpstr>
      <vt:lpstr>жил. помещ и ком. услуг</vt:lpstr>
      <vt:lpstr>ФЕДК</vt:lpstr>
      <vt:lpstr>Дни рождения</vt:lpstr>
      <vt:lpstr>'Дни рождения'!Область_печати</vt:lpstr>
      <vt:lpstr>'Доплата к пенсии'!Область_печати</vt:lpstr>
      <vt:lpstr>'ЕДК многодетные'!Область_печати</vt:lpstr>
      <vt:lpstr>'Ежегодные некоторые поддержки'!Область_печати</vt:lpstr>
      <vt:lpstr>'жил. помещ и ком. услуг'!Область_печати</vt:lpstr>
      <vt:lpstr>'Комумнальные расходы'!Область_печати</vt:lpstr>
      <vt:lpstr>'На ребенка'!Область_печати</vt:lpstr>
      <vt:lpstr>'Различные меры'!Область_печати</vt:lpstr>
      <vt:lpstr>'Различные меры соц. поддержки'!Область_печати</vt:lpstr>
      <vt:lpstr>ФЕДК!Область_печати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2023-03-09T11:53:26Z</dcterms:modified>
</cp:coreProperties>
</file>