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/>
  </bookViews>
  <sheets>
    <sheet name="ИНВАЛИД_ВОВ (по МО)" sheetId="32" r:id="rId1"/>
    <sheet name="Субсидии" sheetId="31" r:id="rId2"/>
    <sheet name="На ребенка" sheetId="4" r:id="rId3"/>
    <sheet name="Различные меры" sheetId="5" r:id="rId4"/>
    <sheet name="Лист1 (3)" sheetId="8" r:id="rId5"/>
    <sheet name="Выплаты детям с заболеваниями" sheetId="9" r:id="rId6"/>
    <sheet name="ДП" sheetId="10" r:id="rId7"/>
    <sheet name="ЕДВ 1-й ребенок" sheetId="11" r:id="rId8"/>
    <sheet name="3-7" sheetId="13" r:id="rId9"/>
    <sheet name="Единовр выпл обл " sheetId="14" r:id="rId10"/>
    <sheet name="ЕДК многодетные" sheetId="15" r:id="rId11"/>
    <sheet name="ЕДК сельск. специалистам" sheetId="16" r:id="rId12"/>
    <sheet name="Ежегодные выпл " sheetId="17" r:id="rId13"/>
    <sheet name="Количество инвалидов" sheetId="18" r:id="rId14"/>
    <sheet name="Иные выплаты" sheetId="19" r:id="rId15"/>
    <sheet name="Материнский капитал" sheetId="20" r:id="rId16"/>
    <sheet name="Многодетные" sheetId="21" r:id="rId17"/>
    <sheet name="ВТЛО" sheetId="22" r:id="rId18"/>
    <sheet name="ДВ 3-ий ребенок" sheetId="23" r:id="rId19"/>
    <sheet name="ЕВ дет сад" sheetId="24" r:id="rId20"/>
    <sheet name="бер и корм" sheetId="25" r:id="rId21"/>
    <sheet name="РЕДК" sheetId="26" r:id="rId22"/>
    <sheet name="РСДП" sheetId="27" r:id="rId23"/>
    <sheet name="ФЕДК" sheetId="29" r:id="rId24"/>
    <sheet name="Дни рождения" sheetId="30" r:id="rId25"/>
  </sheets>
  <definedNames>
    <definedName name="_xlnm._FilterDatabase" localSheetId="20" hidden="1">'бер и корм'!$A$9:$G$28</definedName>
    <definedName name="_xlnm._FilterDatabase" localSheetId="17" hidden="1">ВТЛО!$A$3:$N$22</definedName>
    <definedName name="_xlnm._FilterDatabase" localSheetId="5" hidden="1">'Выплаты детям с заболеваниями'!$A$4:$L$23</definedName>
    <definedName name="_xlnm._FilterDatabase" localSheetId="9" hidden="1">'Единовр выпл обл '!$A$4:$M$23</definedName>
    <definedName name="_xlnm._FilterDatabase" localSheetId="0" hidden="1">'ИНВАЛИД_ВОВ (по МО)'!$A$6:$N$26</definedName>
    <definedName name="_xlnm._FilterDatabase" localSheetId="14" hidden="1">'Иные выплаты'!$A$3:$L$22</definedName>
    <definedName name="_xlnm._FilterDatabase" localSheetId="13" hidden="1">'Количество инвалидов'!$A$4:$O$23</definedName>
    <definedName name="_xlnm.Database" localSheetId="8">'3-7'!#REF!</definedName>
    <definedName name="_xlnm.Database" localSheetId="20">#REF!</definedName>
    <definedName name="_xlnm.Database" localSheetId="6">ДП!#REF!</definedName>
    <definedName name="_xlnm.Database">#REF!</definedName>
    <definedName name="База_данных2">#REF!</definedName>
    <definedName name="_xlnm.Print_Area" localSheetId="24">'Дни рождения'!$A$1:$G$22</definedName>
    <definedName name="_xlnm.Print_Area" localSheetId="9">'Единовр выпл обл '!$A$1:$M$23</definedName>
    <definedName name="_xlnm.Print_Area" localSheetId="10">'ЕДК многодетные'!$A$1:$F$23</definedName>
    <definedName name="_xlnm.Print_Area" localSheetId="12">'Ежегодные выпл '!$A$1:$F$22</definedName>
    <definedName name="_xlnm.Print_Area" localSheetId="2">'На ребенка'!$A$1:$K$16</definedName>
    <definedName name="_xlnm.Print_Area" localSheetId="3">'Различные меры'!$A$1:$B$20</definedName>
    <definedName name="_xlnm.Print_Area" localSheetId="21">РЕДК!$A$1:$F$23</definedName>
    <definedName name="_xlnm.Print_Area" localSheetId="22">РСДП!$A$1:$D$22</definedName>
    <definedName name="_xlnm.Print_Area" localSheetId="1">Субсидии!$A$1:$F$23</definedName>
    <definedName name="_xlnm.Print_Area" localSheetId="23">ФЕДК!$A$1:$D$21</definedName>
  </definedNames>
  <calcPr calcId="145621"/>
</workbook>
</file>

<file path=xl/calcChain.xml><?xml version="1.0" encoding="utf-8"?>
<calcChain xmlns="http://schemas.openxmlformats.org/spreadsheetml/2006/main">
  <c r="F23" i="31" l="1"/>
  <c r="E23" i="31"/>
  <c r="D23" i="31"/>
  <c r="C23" i="31"/>
  <c r="F4" i="30" l="1"/>
  <c r="F22" i="30" s="1"/>
  <c r="J4" i="30"/>
  <c r="F5" i="30"/>
  <c r="J5" i="30"/>
  <c r="F6" i="30"/>
  <c r="J6" i="30"/>
  <c r="F7" i="30"/>
  <c r="J7" i="30"/>
  <c r="F8" i="30"/>
  <c r="J8" i="30"/>
  <c r="F9" i="30"/>
  <c r="J9" i="30"/>
  <c r="F10" i="30"/>
  <c r="J10" i="30"/>
  <c r="F11" i="30"/>
  <c r="J11" i="30"/>
  <c r="F12" i="30"/>
  <c r="J12" i="30"/>
  <c r="F13" i="30"/>
  <c r="J13" i="30"/>
  <c r="F14" i="30"/>
  <c r="J14" i="30"/>
  <c r="F15" i="30"/>
  <c r="J15" i="30"/>
  <c r="F16" i="30"/>
  <c r="J16" i="30"/>
  <c r="F17" i="30"/>
  <c r="J17" i="30"/>
  <c r="F18" i="30"/>
  <c r="J18" i="30"/>
  <c r="F19" i="30"/>
  <c r="J19" i="30"/>
  <c r="F20" i="30"/>
  <c r="J20" i="30"/>
  <c r="F21" i="30"/>
  <c r="J21" i="30"/>
  <c r="C22" i="30"/>
  <c r="D22" i="30"/>
  <c r="E22" i="30"/>
  <c r="G22" i="30"/>
  <c r="H22" i="30"/>
  <c r="I22" i="30"/>
  <c r="J22" i="30"/>
  <c r="C21" i="29" l="1"/>
  <c r="D21" i="29"/>
  <c r="C22" i="27" l="1"/>
  <c r="D22" i="27"/>
  <c r="C23" i="26" l="1"/>
  <c r="D23" i="26"/>
  <c r="E23" i="26"/>
  <c r="F23" i="26"/>
  <c r="F10" i="25" l="1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C28" i="25"/>
  <c r="D28" i="25"/>
  <c r="E28" i="25"/>
  <c r="F28" i="25"/>
  <c r="G28" i="25"/>
  <c r="C25" i="24" l="1"/>
  <c r="D25" i="24"/>
  <c r="E25" i="24"/>
  <c r="F25" i="24"/>
  <c r="G25" i="24"/>
  <c r="H25" i="24"/>
  <c r="C23" i="23" l="1"/>
  <c r="D23" i="23"/>
  <c r="E23" i="23"/>
  <c r="F23" i="23"/>
  <c r="F4" i="22" l="1"/>
  <c r="F22" i="22" s="1"/>
  <c r="L4" i="22"/>
  <c r="F5" i="22"/>
  <c r="L5" i="22"/>
  <c r="F6" i="22"/>
  <c r="L6" i="22"/>
  <c r="F7" i="22"/>
  <c r="L7" i="22"/>
  <c r="F8" i="22"/>
  <c r="L8" i="22"/>
  <c r="F9" i="22"/>
  <c r="L9" i="22"/>
  <c r="F10" i="22"/>
  <c r="L10" i="22"/>
  <c r="F11" i="22"/>
  <c r="L11" i="22"/>
  <c r="F12" i="22"/>
  <c r="L12" i="22"/>
  <c r="F13" i="22"/>
  <c r="L13" i="22"/>
  <c r="F14" i="22"/>
  <c r="L14" i="22"/>
  <c r="F15" i="22"/>
  <c r="L15" i="22"/>
  <c r="F16" i="22"/>
  <c r="L16" i="22"/>
  <c r="F17" i="22"/>
  <c r="L17" i="22"/>
  <c r="F18" i="22"/>
  <c r="L18" i="22"/>
  <c r="F19" i="22"/>
  <c r="L19" i="22"/>
  <c r="F20" i="22"/>
  <c r="L20" i="22"/>
  <c r="F21" i="22"/>
  <c r="L21" i="22"/>
  <c r="C22" i="22"/>
  <c r="D22" i="22"/>
  <c r="E22" i="22"/>
  <c r="G22" i="22"/>
  <c r="H22" i="22"/>
  <c r="I22" i="22"/>
  <c r="J22" i="22"/>
  <c r="K22" i="22"/>
  <c r="L22" i="22"/>
  <c r="M22" i="22"/>
  <c r="N22" i="22"/>
  <c r="C22" i="21" l="1"/>
  <c r="D22" i="21"/>
  <c r="E22" i="21"/>
  <c r="F22" i="21"/>
  <c r="G22" i="21"/>
  <c r="H22" i="21"/>
  <c r="I22" i="21"/>
  <c r="J22" i="21"/>
  <c r="K22" i="21"/>
  <c r="L22" i="21"/>
  <c r="M22" i="21"/>
  <c r="N22" i="21"/>
  <c r="O22" i="21"/>
  <c r="C6" i="20" l="1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D24" i="20"/>
  <c r="C24" i="20" s="1"/>
  <c r="E24" i="20"/>
  <c r="F24" i="20"/>
  <c r="G24" i="20"/>
  <c r="H24" i="20"/>
  <c r="I24" i="20"/>
  <c r="J24" i="20"/>
  <c r="K24" i="20"/>
  <c r="L24" i="20"/>
  <c r="M24" i="20"/>
  <c r="N24" i="20"/>
  <c r="C22" i="19" l="1"/>
  <c r="D22" i="19"/>
  <c r="E22" i="19"/>
  <c r="F22" i="19"/>
  <c r="G22" i="19"/>
  <c r="H22" i="19"/>
  <c r="I22" i="19"/>
  <c r="J22" i="19"/>
  <c r="K22" i="19"/>
  <c r="L22" i="19"/>
  <c r="H5" i="18" l="1"/>
  <c r="O5" i="18"/>
  <c r="O23" i="18" s="1"/>
  <c r="H6" i="18"/>
  <c r="O6" i="18"/>
  <c r="H7" i="18"/>
  <c r="O7" i="18"/>
  <c r="H8" i="18"/>
  <c r="O8" i="18"/>
  <c r="H9" i="18"/>
  <c r="O9" i="18"/>
  <c r="H10" i="18"/>
  <c r="O10" i="18"/>
  <c r="H11" i="18"/>
  <c r="O11" i="18"/>
  <c r="H12" i="18"/>
  <c r="O12" i="18"/>
  <c r="H13" i="18"/>
  <c r="O13" i="18"/>
  <c r="H14" i="18"/>
  <c r="O14" i="18"/>
  <c r="H15" i="18"/>
  <c r="O15" i="18"/>
  <c r="H16" i="18"/>
  <c r="O16" i="18"/>
  <c r="H17" i="18"/>
  <c r="O17" i="18"/>
  <c r="H18" i="18"/>
  <c r="O18" i="18"/>
  <c r="H19" i="18"/>
  <c r="O19" i="18"/>
  <c r="H20" i="18"/>
  <c r="O20" i="18"/>
  <c r="H21" i="18"/>
  <c r="O21" i="18"/>
  <c r="H22" i="18"/>
  <c r="O22" i="18"/>
  <c r="D23" i="18"/>
  <c r="C23" i="18" s="1"/>
  <c r="E23" i="18"/>
  <c r="F23" i="18"/>
  <c r="G23" i="18"/>
  <c r="H23" i="18"/>
  <c r="I23" i="18"/>
  <c r="J23" i="18"/>
  <c r="K23" i="18"/>
  <c r="L23" i="18"/>
  <c r="M23" i="18"/>
  <c r="N23" i="18"/>
  <c r="C22" i="17" l="1"/>
  <c r="D22" i="17"/>
  <c r="E22" i="17"/>
  <c r="F22" i="17"/>
  <c r="AC25" i="16" l="1"/>
  <c r="AD25" i="16"/>
  <c r="AE25" i="16"/>
  <c r="AF25" i="16"/>
  <c r="C21" i="15" l="1"/>
  <c r="D21" i="15"/>
  <c r="E21" i="15"/>
  <c r="F21" i="15"/>
  <c r="G5" i="14" l="1"/>
  <c r="G23" i="14" s="1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C23" i="14"/>
  <c r="D23" i="14"/>
  <c r="E23" i="14"/>
  <c r="F23" i="14"/>
  <c r="H23" i="14"/>
  <c r="I23" i="14"/>
  <c r="J23" i="14"/>
  <c r="K23" i="14"/>
  <c r="L23" i="14"/>
  <c r="M23" i="14"/>
  <c r="C22" i="13" l="1"/>
  <c r="D22" i="13"/>
  <c r="G22" i="13"/>
  <c r="H22" i="13"/>
  <c r="C23" i="11" l="1"/>
  <c r="D23" i="11"/>
  <c r="E23" i="11"/>
  <c r="F23" i="11"/>
  <c r="C22" i="10" l="1"/>
  <c r="D22" i="10"/>
  <c r="E22" i="10"/>
  <c r="F22" i="10"/>
  <c r="T28" i="10"/>
  <c r="C23" i="9" l="1"/>
  <c r="D23" i="9"/>
  <c r="E23" i="9"/>
  <c r="F23" i="9"/>
  <c r="G23" i="9"/>
  <c r="H23" i="9"/>
  <c r="I23" i="9"/>
  <c r="J23" i="9"/>
  <c r="K23" i="9"/>
  <c r="L23" i="9"/>
  <c r="C20" i="5" l="1"/>
</calcChain>
</file>

<file path=xl/sharedStrings.xml><?xml version="1.0" encoding="utf-8"?>
<sst xmlns="http://schemas.openxmlformats.org/spreadsheetml/2006/main" count="923" uniqueCount="319">
  <si>
    <t>11</t>
  </si>
  <si>
    <t>прочие пособия на детей не перечисленных категорий</t>
  </si>
  <si>
    <t>10</t>
  </si>
  <si>
    <t>пособие на детей родителей-инвалидов</t>
  </si>
  <si>
    <t>9</t>
  </si>
  <si>
    <t>пособие на детей-инвалидов</t>
  </si>
  <si>
    <t>8</t>
  </si>
  <si>
    <t>на детей в возрасте от 3-х до 18 лет</t>
  </si>
  <si>
    <t>7</t>
  </si>
  <si>
    <t>из него: на детей в возрасте до 3-х лет</t>
  </si>
  <si>
    <t>6</t>
  </si>
  <si>
    <t>пособие на детей из многодетных семей</t>
  </si>
  <si>
    <t>5</t>
  </si>
  <si>
    <t>пособие на детей в базовом размере</t>
  </si>
  <si>
    <t>4</t>
  </si>
  <si>
    <t>пособие на детей, родители которых уклоняются от уплаты алиментов</t>
  </si>
  <si>
    <t>3</t>
  </si>
  <si>
    <t>пособие на детей военнослужащих по призыву</t>
  </si>
  <si>
    <t>2</t>
  </si>
  <si>
    <t>из них: пособие на детей одиноких</t>
  </si>
  <si>
    <t>1</t>
  </si>
  <si>
    <t>Пособие на ребенка от 0 до 16 (18) лет - всего</t>
  </si>
  <si>
    <t>Б</t>
  </si>
  <si>
    <t>А</t>
  </si>
  <si>
    <t>Число детей, на которых назначено пособие, человек в том числе детей, на которых пособие назначено впервые в отчетном месяце</t>
  </si>
  <si>
    <t>Число детей, на которых назначено пособие, человек всего</t>
  </si>
  <si>
    <t>Сумма выплаченных пособий с начала года, рублей</t>
  </si>
  <si>
    <t>Сумма начисленных пособий с начала года, рублей</t>
  </si>
  <si>
    <t>Число получателей пособия, человек</t>
  </si>
  <si>
    <t>Установленный размер пособия, рублей</t>
  </si>
  <si>
    <t>Показатели</t>
  </si>
  <si>
    <t>ИТОГО</t>
  </si>
  <si>
    <t>Тосненский</t>
  </si>
  <si>
    <t>Тихвинский</t>
  </si>
  <si>
    <t>Сосновый Бор</t>
  </si>
  <si>
    <t>Сланцевский</t>
  </si>
  <si>
    <t>Приозерский</t>
  </si>
  <si>
    <t>Подпорожский</t>
  </si>
  <si>
    <t>Лужский</t>
  </si>
  <si>
    <t>Ломоносовский</t>
  </si>
  <si>
    <t>Лодейнопольский</t>
  </si>
  <si>
    <t>Кировский</t>
  </si>
  <si>
    <t>Киришский</t>
  </si>
  <si>
    <t>Кингисеппский</t>
  </si>
  <si>
    <t>Гатчинский</t>
  </si>
  <si>
    <t xml:space="preserve"> Выборгский</t>
  </si>
  <si>
    <t xml:space="preserve"> Всеволожский</t>
  </si>
  <si>
    <t xml:space="preserve"> Волховский</t>
  </si>
  <si>
    <t xml:space="preserve"> Волосовский</t>
  </si>
  <si>
    <t xml:space="preserve"> Бокситогорский</t>
  </si>
  <si>
    <t>Количество граждан, получивших различные меры социальной поддержки в 2022 году (накопительно)</t>
  </si>
  <si>
    <t>Наименование МО</t>
  </si>
  <si>
    <t>№</t>
  </si>
  <si>
    <t>Примечание:  Человек  учитывается один раз по более приоритетной категории.</t>
  </si>
  <si>
    <t>не суммируется с другими показателями</t>
  </si>
  <si>
    <t>11=(12+13)</t>
  </si>
  <si>
    <t>8=(9+10)</t>
  </si>
  <si>
    <t>5=(6+7)</t>
  </si>
  <si>
    <t>без инв.</t>
  </si>
  <si>
    <t xml:space="preserve"> инв.</t>
  </si>
  <si>
    <t>ВСЕГО</t>
  </si>
  <si>
    <t>в том числе:</t>
  </si>
  <si>
    <t>"Дети войны"</t>
  </si>
  <si>
    <t>труженики тыла</t>
  </si>
  <si>
    <t>несовершеннолетние узники</t>
  </si>
  <si>
    <t>ЖБЛ</t>
  </si>
  <si>
    <t xml:space="preserve">  участники ВОВ </t>
  </si>
  <si>
    <t xml:space="preserve">         Инвалиды ВОВ </t>
  </si>
  <si>
    <t>№ п/п</t>
  </si>
  <si>
    <t xml:space="preserve"> в БД АИС "Социальная защита" по состоянию  на  01.01.2023 </t>
  </si>
  <si>
    <t>Информация о количестве  ветеранов  Великой Отечественной войны 1941-1945 годов,  состоящих на учете</t>
  </si>
  <si>
    <t>ТРУЖЕННИКИ ТЫЛА (ВЕТ.СТ.20)</t>
  </si>
  <si>
    <t>Труженики тыла</t>
  </si>
  <si>
    <t>РАБОТАВШИЙ В ГОДЫ ВОВ В ПРЕДЕЛАХ ДЕЙСТВУЮЩ.ФРОНТА(ВЕТ.СТ.19)</t>
  </si>
  <si>
    <t>НЕСОВЕРШЕННОЛЕТНИЙ УЗНИК КОНЦЛАГЕРЯ</t>
  </si>
  <si>
    <t>без группы инвалидности</t>
  </si>
  <si>
    <t>ИНВАЛИД НЕСОВЕРШЕННОЛЕТНИЙ УЗНИК КОНЦЛАГЕРЯ</t>
  </si>
  <si>
    <t>признанные инвалидами</t>
  </si>
  <si>
    <t>Узники</t>
  </si>
  <si>
    <t>БЛОКАДНИК,НАГРАЖДЕН.ЗНАКОМ"ЖИТЕЛЮ БЛОКАДНОГО Л-ДА"(ВЕТ.СТ.18</t>
  </si>
  <si>
    <t>ИНВАЛИД БЛОКАДНИК ЗНАК"ЖИТЕЛЬ БЛОКАДНОГО Л-ДА"(СТ.18 П.2)</t>
  </si>
  <si>
    <t xml:space="preserve">Лица награжденные знаком "ЖБЛ" </t>
  </si>
  <si>
    <t>МИНЕР (ВЕТ.СТ.15 (СТ.2 П.1.Е))</t>
  </si>
  <si>
    <t>НАГРАЖДЕННЫЙ МЕДАЛЬЮ "ЗА ОБОРОНУ ЛЕНИНГРАДА" (ВЕТ.СТ.15)</t>
  </si>
  <si>
    <t>БЛОКАДНИК, НАГРАЖДЕННЫЙ МЕДАЛЬЮ "ЗА ОБОРОНУ Л-ДА"(ВЕТ.СТ.15)</t>
  </si>
  <si>
    <t>ВОЕННЫЙ НЕ В ДЕЙСТВ.АРМИИ НЕ МЕНЕЕ 6 МЕС.В ГОДЫ ВОВ(ВЕТ.СТ17</t>
  </si>
  <si>
    <t>ВОЕННЫЙ НЕ В ДЕЙСТВ.АРМИИ И НАГРАЖДЕННЫЙ В ГОДЫ ВОВ(ВЕТ.СТ17</t>
  </si>
  <si>
    <t>УЧАСТНИК ВОВ (ВЕТ.СТ.15)</t>
  </si>
  <si>
    <t>ИНВАЛИД С ДЕТСТВА,РАНЕН,КОНТУЗ,УВЕЧЬЕ БОЕВ.ДЕЙСТВ.ГОДЫ ВОВ</t>
  </si>
  <si>
    <t>ИНВАЛИД, НАГРАЖДЕННЫЙ МЕДАЛЬЮ "ЗА ОБОРОНУ ЛЕНИНГРАДА"</t>
  </si>
  <si>
    <t>ИНВАЛИД БЛОКАДНИК МЕДАЛЬ"ЗА ОБОРОНУ Л-ДА"(ВЕТ.СТ.15 П.2)</t>
  </si>
  <si>
    <t>ИНВАЛИД ВОЕННЫЙ НЕ В ДЕЙСТВУЮЩЕЙ АРМИИ (ВЕТ.СТ.15 П.2)</t>
  </si>
  <si>
    <t>ИНВАЛИД МИНЕР ((ВЕТ.СТ.15 П.2 (СТ.2 П.1.Е))</t>
  </si>
  <si>
    <t>ИНВАЛИД ОТ ОБЩЕГО ЗАБОЛЕВАНИЯ, УЧАСТНИК ВОВ (ВЕТ.СТ.15 П.2)</t>
  </si>
  <si>
    <t xml:space="preserve">Участники ВОВ </t>
  </si>
  <si>
    <t>ИНВАЛИД ВСЛЕДСТ.РАНЕНИЯ В ГОДЫ ВОВ ПРИ РАЗМИНИРОВАНИИ(СТ.14</t>
  </si>
  <si>
    <t>ИНВАЛИД ВОВ (ВЕТ. СТ.14 )</t>
  </si>
  <si>
    <t>Инвалиды ВОВ</t>
  </si>
  <si>
    <t>категории</t>
  </si>
  <si>
    <t>рейтинг</t>
  </si>
  <si>
    <t>ВСЕГО по области:</t>
  </si>
  <si>
    <t>Тосненский район</t>
  </si>
  <si>
    <t>18</t>
  </si>
  <si>
    <t>Тихвинский район</t>
  </si>
  <si>
    <t>17</t>
  </si>
  <si>
    <t>Сосновый Бор город</t>
  </si>
  <si>
    <t>16</t>
  </si>
  <si>
    <t>Сланцевский район</t>
  </si>
  <si>
    <t>15</t>
  </si>
  <si>
    <t>Приозерский район</t>
  </si>
  <si>
    <t>14</t>
  </si>
  <si>
    <t>Подпорожский район</t>
  </si>
  <si>
    <t>13</t>
  </si>
  <si>
    <t>Лужский район</t>
  </si>
  <si>
    <t>12</t>
  </si>
  <si>
    <t>Ломоносовский район</t>
  </si>
  <si>
    <t>Лодейнопольский район</t>
  </si>
  <si>
    <t>Кировский район</t>
  </si>
  <si>
    <t>Киришский район</t>
  </si>
  <si>
    <t>Кингисеппский район</t>
  </si>
  <si>
    <t>Гатчинский район</t>
  </si>
  <si>
    <t>Выборгский район</t>
  </si>
  <si>
    <t>Всеволожский район</t>
  </si>
  <si>
    <t>Волховский район</t>
  </si>
  <si>
    <t>Волосовский район</t>
  </si>
  <si>
    <t>Бокситогорский район</t>
  </si>
  <si>
    <t>детей</t>
  </si>
  <si>
    <t>семей</t>
  </si>
  <si>
    <t>с заболеванием - фенилкетонурия</t>
  </si>
  <si>
    <t>с заболеванием -целиакия</t>
  </si>
  <si>
    <t>ребёнок без нвалидности,     с заболеванием -  инсулинозависимый сахарный диабет</t>
  </si>
  <si>
    <t>ребенок без нвалидности,     с заболеванием -  инсулинозависимый сахарный диабет в декабре 2022</t>
  </si>
  <si>
    <t>ребенок, страдающий заболеванием врожденный буллезный эпидермолиз</t>
  </si>
  <si>
    <t xml:space="preserve">ребенок-инвалид с особыми потребностями начислено в декабре 2022 </t>
  </si>
  <si>
    <t>ежегодные выплаты (накопительно за 2022 год)</t>
  </si>
  <si>
    <t>ежемесячные выплаты</t>
  </si>
  <si>
    <t>Информация о численности детей с хроническими заболеваниями, получающих некоторые меры соцподдержки по состоянию на 01.01.2023.</t>
  </si>
  <si>
    <t>кол-во детей (чел.)</t>
  </si>
  <si>
    <t>получателей (семей)</t>
  </si>
  <si>
    <t xml:space="preserve">Накопительно за 2022 год </t>
  </si>
  <si>
    <t>Начислено на декабрь</t>
  </si>
  <si>
    <t>№
п/п</t>
  </si>
  <si>
    <t>Информация о получателях ежемесячного пособия на приобретение товаров детского ассортимента и продуктов детского питания на 01 января 2023 г.</t>
  </si>
  <si>
    <t>Выборгский</t>
  </si>
  <si>
    <t>Всеволожский</t>
  </si>
  <si>
    <t xml:space="preserve">Волховский </t>
  </si>
  <si>
    <t>Волосовский</t>
  </si>
  <si>
    <t>Бокситогорский</t>
  </si>
  <si>
    <t>накопительно в 2022 г. 
детей   (чел.)</t>
  </si>
  <si>
    <t>в декабре 2022
детей   (чел.)</t>
  </si>
  <si>
    <t>в декабре2022
детей   (чел.)</t>
  </si>
  <si>
    <t>Областная выплата</t>
  </si>
  <si>
    <t>Сумма начисленная без доплат (руб.)</t>
  </si>
  <si>
    <t>Федеральная выплата</t>
  </si>
  <si>
    <t>на 01.01.2023</t>
  </si>
  <si>
    <t xml:space="preserve">Ежемесячный отчет по предоставлению ежемесячной денежной выплаты в связи с  рождением первого ребенка </t>
  </si>
  <si>
    <t>Накопительно за               2022 год</t>
  </si>
  <si>
    <t>Накопительно  за               2020 год</t>
  </si>
  <si>
    <t>начислено за декабрь</t>
  </si>
  <si>
    <t>Информация о получателях ежемесячная денежная выплата на ребенка от 3 до 7 лет включительно по состоянию на 01.01.2023</t>
  </si>
  <si>
    <t>в т.ч.       75 лет брака</t>
  </si>
  <si>
    <t>в т.ч.       70 лет брака</t>
  </si>
  <si>
    <t>в т.ч.         60 лет брака</t>
  </si>
  <si>
    <t>в т.ч.        50 лет брака</t>
  </si>
  <si>
    <t>Всего</t>
  </si>
  <si>
    <t>граждан</t>
  </si>
  <si>
    <t>Ежегод. компенсация на приобрет. одежды и шк.-письм. принадлежностей многодетным, чел. (детей)</t>
  </si>
  <si>
    <t>Единоврем. Выплата юбилярам брака 50, 60,70, 75 лет                                                                       (семейных пар)</t>
  </si>
  <si>
    <t>Государственная социальная помощь (малоимущим)</t>
  </si>
  <si>
    <t>Единовременное пособие при рождении ребенка ЛО (начислений)</t>
  </si>
  <si>
    <t>Численность детей
(накопительно по выплате), чел.</t>
  </si>
  <si>
    <t>Количество семей в 2022 (накопительно по выплате)</t>
  </si>
  <si>
    <t>Численность детей, чел.</t>
  </si>
  <si>
    <t>Численность получателей на декабрь 2022 (семей)</t>
  </si>
  <si>
    <t>Волховский</t>
  </si>
  <si>
    <t>ижд.</t>
  </si>
  <si>
    <t>получателей</t>
  </si>
  <si>
    <t>получ.</t>
  </si>
  <si>
    <t>в том числе педагогических работников</t>
  </si>
  <si>
    <t>Всего получателей    (без иждивенцев)</t>
  </si>
  <si>
    <t>Всего получателей      (без иждивенцев)</t>
  </si>
  <si>
    <t>Пенсионеры</t>
  </si>
  <si>
    <t>Специалисты</t>
  </si>
  <si>
    <t>педагогические работники</t>
  </si>
  <si>
    <t>медицинские работники образования</t>
  </si>
  <si>
    <t>Работники культурно-просвет учреждений</t>
  </si>
  <si>
    <t>Социальные работники</t>
  </si>
  <si>
    <t>Специалисты госуд.ветеринарного надзора</t>
  </si>
  <si>
    <t>медицинские работники</t>
  </si>
  <si>
    <t>Количество получателей  накопительно в  2022 году</t>
  </si>
  <si>
    <t xml:space="preserve">Количество актуальных получателей </t>
  </si>
  <si>
    <t>начислено к выплате на апрель 2017 года</t>
  </si>
  <si>
    <t xml:space="preserve">№ </t>
  </si>
  <si>
    <t>Годовая компенсация расходов на топливо и баллонный газ федеральным льготникам</t>
  </si>
  <si>
    <t>Годовая компенсация расходов на топливо и баллонный газ отдельным категориям граждан ЛО</t>
  </si>
  <si>
    <t>Выплата лицам, награжденным нагрудным знаком "Почетный донор России"</t>
  </si>
  <si>
    <t>Компенсация расходов на бензин, ремонт, техническое обслуживание транспортных средств и запасные части к ним (КЭТС)</t>
  </si>
  <si>
    <t>ежегодные за 2022 (накопительно)</t>
  </si>
  <si>
    <t>Информация о численности граждан, получающих некоторые меры соцподдержки по состоянию на 01.01.2023</t>
  </si>
  <si>
    <t>Итого:</t>
  </si>
  <si>
    <t>М (3гр.)</t>
  </si>
  <si>
    <t xml:space="preserve">М (2гр.) </t>
  </si>
  <si>
    <t>Ж (3гр.)</t>
  </si>
  <si>
    <t>Ж (2гр.)</t>
  </si>
  <si>
    <t>В т.ч. Трудоспособные (3,2 гр.), Ж (до 55лет),М (до 60 лет)</t>
  </si>
  <si>
    <t>в т.ч. Мужчин</t>
  </si>
  <si>
    <t>в т.ч. Женщин</t>
  </si>
  <si>
    <t>ребенок-инвалид</t>
  </si>
  <si>
    <t>3 группа</t>
  </si>
  <si>
    <t>2 группа</t>
  </si>
  <si>
    <t>1 группа</t>
  </si>
  <si>
    <t>Инвалиды взрослые (старше 18 лет)</t>
  </si>
  <si>
    <t>Инвалиды (по группе инвалидности)</t>
  </si>
  <si>
    <t xml:space="preserve"> на газификацию жилья  </t>
  </si>
  <si>
    <t xml:space="preserve">гсп-соцконтракт-единовременная </t>
  </si>
  <si>
    <t xml:space="preserve">пособие на погребение  ЖПР </t>
  </si>
  <si>
    <t xml:space="preserve">гсп-соцконтракт-ежемесячно </t>
  </si>
  <si>
    <t xml:space="preserve">ЕДК  Кап ремонт 70-80                </t>
  </si>
  <si>
    <t xml:space="preserve">ЕДВ  Кап ремонт фед. Льготники     </t>
  </si>
  <si>
    <t xml:space="preserve">компенсация расходов на авт.топливо инвалидам
(гемодиализ)             </t>
  </si>
  <si>
    <t>выплата родителям погибших ветеранов боевых действий</t>
  </si>
  <si>
    <t xml:space="preserve">инвалидам боевых действий  </t>
  </si>
  <si>
    <t>Инвалидам  с детства 1 и 2 группы</t>
  </si>
  <si>
    <t>единовременные за 2022 (накопительно)</t>
  </si>
  <si>
    <t>ежемесячные выплаты за декабрь 2022</t>
  </si>
  <si>
    <r>
      <t>И</t>
    </r>
    <r>
      <rPr>
        <b/>
        <sz val="14"/>
        <color theme="1"/>
        <rFont val="Times New Roman"/>
        <family val="1"/>
        <charset val="204"/>
      </rPr>
      <t>нформация о численности граждан, получающих некоторые меры соцподдержки по состоянию на 01.01.2023</t>
    </r>
  </si>
  <si>
    <t>* - получатель учитывается один раз</t>
  </si>
  <si>
    <t>ИТОГО:</t>
  </si>
  <si>
    <t>приобретение зем. уч-ков</t>
  </si>
  <si>
    <t>ремонт жилого помещения</t>
  </si>
  <si>
    <t>приобритение (строительство, газификация)  жилого помещения</t>
  </si>
  <si>
    <t>улучшение жилищных условий</t>
  </si>
  <si>
    <t>в том числе</t>
  </si>
  <si>
    <t>Улучшение жил. условий всего</t>
  </si>
  <si>
    <t>ИТОГО*
получателей</t>
  </si>
  <si>
    <t xml:space="preserve">Приобритение сельхоз животных, сельхоз техники
усл. </t>
  </si>
  <si>
    <t>Приобретение транспортного средства
усл.</t>
  </si>
  <si>
    <t>Лечение и реабилитация ребенка-инвалида
усл.</t>
  </si>
  <si>
    <t>Получение медицинских услуг ребенком (детьми)
усл.</t>
  </si>
  <si>
    <t>Получение образования ребенком (детьми)
усл.</t>
  </si>
  <si>
    <t>Оплата услуг по присмотру и уходу за детьми
усл.</t>
  </si>
  <si>
    <t>Улучшение жилищных условий (усл)</t>
  </si>
  <si>
    <t xml:space="preserve">13 детей </t>
  </si>
  <si>
    <t xml:space="preserve">12 детей </t>
  </si>
  <si>
    <t xml:space="preserve">11 детей </t>
  </si>
  <si>
    <t xml:space="preserve">10 детей </t>
  </si>
  <si>
    <t xml:space="preserve">9 детей </t>
  </si>
  <si>
    <t xml:space="preserve">8 детей </t>
  </si>
  <si>
    <t xml:space="preserve">7 детей </t>
  </si>
  <si>
    <t>6 детей</t>
  </si>
  <si>
    <t>5 детей</t>
  </si>
  <si>
    <t>4 детей</t>
  </si>
  <si>
    <t>3 детей</t>
  </si>
  <si>
    <t>Всего детей</t>
  </si>
  <si>
    <t>в том числе семей, имеющие несовершеннолетних детей</t>
  </si>
  <si>
    <t>Всего семей</t>
  </si>
  <si>
    <t>Муниципальные районы</t>
  </si>
  <si>
    <t>Дети ВОЙНЫ</t>
  </si>
  <si>
    <t>Ветераны труда Ленинградской области</t>
  </si>
  <si>
    <t>Всего граждан, включенных в региональный регистр</t>
  </si>
  <si>
    <t>Ветераны труда</t>
  </si>
  <si>
    <t>Жертвы репрессий</t>
  </si>
  <si>
    <r>
      <t>ВСЕГО  граждан , которым назначена выплата в 2022 году (</t>
    </r>
    <r>
      <rPr>
        <b/>
        <u/>
        <sz val="12"/>
        <rFont val="Times New Roman"/>
        <family val="1"/>
        <charset val="204"/>
      </rPr>
      <t>накопительно</t>
    </r>
    <r>
      <rPr>
        <b/>
        <sz val="12"/>
        <rFont val="Times New Roman"/>
        <family val="1"/>
        <charset val="204"/>
      </rPr>
      <t>)</t>
    </r>
  </si>
  <si>
    <t>на декабрь 2022 года</t>
  </si>
  <si>
    <t>Информация о получателях ежемесячной денежной выплаты отдельным категориям граждан, проживающих в Ленинградской области на 01.01.2023</t>
  </si>
  <si>
    <t>детей   (чел.)</t>
  </si>
  <si>
    <t xml:space="preserve">численность семей и  детей, на которых произведена ежемесячная денежная выплата </t>
  </si>
  <si>
    <t>Нарастающим итогом с начала 2022 года</t>
  </si>
  <si>
    <t>Численность в отчетный период</t>
  </si>
  <si>
    <t>№ п.п.</t>
  </si>
  <si>
    <r>
      <t xml:space="preserve">Нарастающим итогом 
</t>
    </r>
    <r>
      <rPr>
        <b/>
        <i/>
        <u/>
        <sz val="11"/>
        <color theme="1"/>
        <rFont val="Calibri"/>
        <family val="2"/>
        <charset val="204"/>
        <scheme val="minor"/>
      </rPr>
      <t>с 01.01.2022</t>
    </r>
  </si>
  <si>
    <r>
      <t xml:space="preserve">За отчетный месяц 
декабрь </t>
    </r>
    <r>
      <rPr>
        <b/>
        <i/>
        <u/>
        <sz val="11"/>
        <color theme="1"/>
        <rFont val="Calibri"/>
        <family val="2"/>
        <charset val="204"/>
        <scheme val="minor"/>
      </rPr>
      <t>2022</t>
    </r>
  </si>
  <si>
    <r>
      <t xml:space="preserve">Численность получателей ежемесячной денежной выплаты нарастающим итогом 
</t>
    </r>
    <r>
      <rPr>
        <b/>
        <i/>
        <u/>
        <sz val="11"/>
        <color theme="1"/>
        <rFont val="Calibri"/>
        <family val="2"/>
        <charset val="204"/>
        <scheme val="minor"/>
      </rPr>
      <t>с 01.01.2022</t>
    </r>
  </si>
  <si>
    <r>
      <t xml:space="preserve">Численность получателей ежемесячной денежной выплаты за отчетный месяц    </t>
    </r>
    <r>
      <rPr>
        <b/>
        <u/>
        <sz val="11"/>
        <color theme="1"/>
        <rFont val="Calibri"/>
        <family val="2"/>
        <charset val="204"/>
        <scheme val="minor"/>
      </rPr>
      <t>за декабрь</t>
    </r>
    <r>
      <rPr>
        <b/>
        <sz val="11"/>
        <color theme="1"/>
        <rFont val="Calibri"/>
        <family val="2"/>
        <charset val="204"/>
        <scheme val="minor"/>
      </rPr>
      <t xml:space="preserve"> 2022</t>
    </r>
  </si>
  <si>
    <t>Численность обратившихся за выплатой</t>
  </si>
  <si>
    <t xml:space="preserve">Численность получателей ежемесячной денежной выплаты на ребенка, которому не выдано направление в муниципальную образовательную организацию, реализующую образовательную программу дошкольного образования 
</t>
  </si>
  <si>
    <t>Всего получателей</t>
  </si>
  <si>
    <t>Всего  льготоносителей</t>
  </si>
  <si>
    <t>Дети от 2-х до  3-х лет</t>
  </si>
  <si>
    <t>Дети до         2-х лет</t>
  </si>
  <si>
    <t>Беременные   женщины</t>
  </si>
  <si>
    <t xml:space="preserve">                              на 01.01.2023 (за декабрь 2022 г.)</t>
  </si>
  <si>
    <t xml:space="preserve"> ИНФОРМАЦИЯ  о получателях ежемесячной компенсации на питание беременным  женщинам и  детям в возрасте до 3-х лет </t>
  </si>
  <si>
    <t xml:space="preserve">    </t>
  </si>
  <si>
    <t>Количество получателей    накопительно в 2022</t>
  </si>
  <si>
    <t>Количество актуальных получателей по БД  на декабрь 2022</t>
  </si>
  <si>
    <t>Количество получателей накопительно  в 2022</t>
  </si>
  <si>
    <t>Количество актуальных получателей по БД на декабрь 2022</t>
  </si>
  <si>
    <t xml:space="preserve">Ветераны труда </t>
  </si>
  <si>
    <t xml:space="preserve">Жертвы политических репрессий </t>
  </si>
  <si>
    <t>Информация о получателях ежемесячной денежной компенсации за расходы по коммунальным услугам из средств Областного бюджета на 01.01.2023</t>
  </si>
  <si>
    <t>Количество актуальных получателей  по БД на декабрь 2022</t>
  </si>
  <si>
    <t>Информация о получателях региональной социальной доплаты к пенсии на 01.01.2023</t>
  </si>
  <si>
    <t>за 2022</t>
  </si>
  <si>
    <t>в декабре 2022</t>
  </si>
  <si>
    <t>ВСЕГО (накопительно)</t>
  </si>
  <si>
    <t xml:space="preserve">выплачено </t>
  </si>
  <si>
    <t>Наименование МO</t>
  </si>
  <si>
    <t>Информация о получателях субсидий на оплату жилого помещения и коммунальных услуг
 на 01.01.2023</t>
  </si>
  <si>
    <t>Количество  получателей в 2022 году (накопительно)</t>
  </si>
  <si>
    <t>Количество получателей 
за декабрь 2022</t>
  </si>
  <si>
    <t>Информация о получателях федеральной ежемесячной денежной компенсации за расходы по коммунальным услугам на 01.01.2023 года</t>
  </si>
  <si>
    <t>всего</t>
  </si>
  <si>
    <t>100 и более</t>
  </si>
  <si>
    <t>95 лет</t>
  </si>
  <si>
    <t>90 лет</t>
  </si>
  <si>
    <t>Количество получателей в 2022 году (накопительно)</t>
  </si>
  <si>
    <t>Количество получателей 
на декабрь 2022</t>
  </si>
  <si>
    <t>Информация о получателях единовременной социальной выплаты гражданам, постоянно проживающим в ЛО, в связи с юбилейными днями рождения на 01.01.2023 года</t>
  </si>
  <si>
    <r>
      <t>Информация об оказании некоторых мер социальной поддерждки из средств областного бюджета  </t>
    </r>
    <r>
      <rPr>
        <b/>
        <u/>
        <sz val="14"/>
        <rFont val="Times New Roman"/>
        <family val="1"/>
        <charset val="204"/>
      </rPr>
      <t>за  2022</t>
    </r>
    <r>
      <rPr>
        <b/>
        <sz val="14"/>
        <rFont val="Times New Roman"/>
        <family val="1"/>
        <charset val="204"/>
      </rPr>
      <t xml:space="preserve"> год (численность нарастающим итогом) по состоянию БД "Социальная защита" на 01.01.2023</t>
    </r>
  </si>
  <si>
    <t>Информация об использовании средствами регионального материнского капитала 
01.01.2023</t>
  </si>
  <si>
    <t>Сведения о назначении и выплате пособия на ребенка (1-пособие) 
01.01.2023
ЛОГКУ "Центр социальной защиты населения"</t>
  </si>
  <si>
    <t>Информация о получателях ежемесячной денежной компенсации многодетным семьям, проживающим в Ленинградской области на 01.01.2023 г.</t>
  </si>
  <si>
    <t>Сведения о количестве специалистов сельской местности, в разрезе муниципальных образований Ленинградской области, по БД "Социальная защита" на 01.01.2023 г.</t>
  </si>
  <si>
    <t>Сведения о количестве инвалидов по БД "Социальная защита" на 01.01.2023</t>
  </si>
  <si>
    <t>Сведения о численности многодетных семей, проживающих на территории Ленинградской области и зарегистрированных в БД АИС «Соцзащита»  на 01.01.2023</t>
  </si>
  <si>
    <t>Ежемесячный отчет по предоставлению ежемесячной денежной выплаты семьям при рождении (усыновлении/удочерении) третьего ребенка и последующих детей 
01.01.2023 года</t>
  </si>
  <si>
    <t>Проживавшие менее 4 месяцев в Ленинграде</t>
  </si>
  <si>
    <t>3=(4+5+8+11+15)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</si>
</sst>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&quot;[$руб.-419];[Red]&quot;-&quot;#,##0.00&quot; &quot;[$руб.-419]"/>
    <numFmt numFmtId="165" formatCode="_-* #,##0\ _₽_-;\-* #,##0\ _₽_-;_-* &quot;-&quot;??\ _₽_-;_-@_-"/>
  </numFmts>
  <fonts count="10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48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sz val="11"/>
      <color indexed="62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rgb="FF003366"/>
      <name val="Cambria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rgb="FF993300"/>
      <name val="Calibri"/>
      <family val="2"/>
      <charset val="204"/>
    </font>
    <font>
      <sz val="11"/>
      <color theme="1"/>
      <name val="Arial Cyr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4"/>
      <name val="Arial Cyr"/>
      <charset val="204"/>
    </font>
    <font>
      <sz val="11"/>
      <color indexed="8"/>
      <name val="Arial Cyr"/>
      <family val="2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  <family val="2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i/>
      <sz val="14"/>
      <name val="Arial"/>
      <family val="2"/>
      <charset val="204"/>
    </font>
    <font>
      <b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</fonts>
  <fills count="5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rgb="FFCCCCFF"/>
        <bgColor rgb="FFCCCCFF"/>
      </patternFill>
    </fill>
    <fill>
      <patternFill patternType="solid">
        <fgColor indexed="45"/>
      </patternFill>
    </fill>
    <fill>
      <patternFill patternType="solid">
        <fgColor rgb="FFFF99CC"/>
        <bgColor rgb="FFFF99CC"/>
      </patternFill>
    </fill>
    <fill>
      <patternFill patternType="solid">
        <fgColor indexed="42"/>
      </patternFill>
    </fill>
    <fill>
      <patternFill patternType="solid">
        <fgColor rgb="FFCCFFCC"/>
        <bgColor rgb="FFCCFFCC"/>
      </patternFill>
    </fill>
    <fill>
      <patternFill patternType="solid">
        <fgColor indexed="46"/>
      </patternFill>
    </fill>
    <fill>
      <patternFill patternType="solid">
        <fgColor rgb="FFCC99FF"/>
        <bgColor rgb="FFCC99FF"/>
      </patternFill>
    </fill>
    <fill>
      <patternFill patternType="solid">
        <fgColor indexed="27"/>
      </patternFill>
    </fill>
    <fill>
      <patternFill patternType="solid">
        <fgColor rgb="FFCCFFFF"/>
        <bgColor rgb="FFCCFFFF"/>
      </patternFill>
    </fill>
    <fill>
      <patternFill patternType="solid">
        <fgColor indexed="47"/>
      </patternFill>
    </fill>
    <fill>
      <patternFill patternType="solid">
        <fgColor rgb="FFFFCC99"/>
        <bgColor rgb="FFFFCC99"/>
      </patternFill>
    </fill>
    <fill>
      <patternFill patternType="solid">
        <fgColor indexed="44"/>
      </patternFill>
    </fill>
    <fill>
      <patternFill patternType="solid">
        <fgColor rgb="FF99CCFF"/>
        <bgColor rgb="FF99CCFF"/>
      </patternFill>
    </fill>
    <fill>
      <patternFill patternType="solid">
        <fgColor indexed="29"/>
      </patternFill>
    </fill>
    <fill>
      <patternFill patternType="solid">
        <fgColor rgb="FFFF8080"/>
        <bgColor rgb="FFFF8080"/>
      </patternFill>
    </fill>
    <fill>
      <patternFill patternType="solid">
        <fgColor indexed="11"/>
      </patternFill>
    </fill>
    <fill>
      <patternFill patternType="solid">
        <fgColor rgb="FF00FF00"/>
        <bgColor rgb="FF00FF00"/>
      </patternFill>
    </fill>
    <fill>
      <patternFill patternType="solid">
        <fgColor indexed="51"/>
      </patternFill>
    </fill>
    <fill>
      <patternFill patternType="solid">
        <fgColor rgb="FFFFCC00"/>
        <bgColor rgb="FFFFCC00"/>
      </patternFill>
    </fill>
    <fill>
      <patternFill patternType="solid">
        <fgColor indexed="30"/>
      </patternFill>
    </fill>
    <fill>
      <patternFill patternType="solid">
        <fgColor rgb="FF0066CC"/>
        <bgColor rgb="FF0066CC"/>
      </patternFill>
    </fill>
    <fill>
      <patternFill patternType="solid">
        <fgColor indexed="36"/>
      </patternFill>
    </fill>
    <fill>
      <patternFill patternType="solid">
        <fgColor rgb="FF800080"/>
        <bgColor rgb="FF800080"/>
      </patternFill>
    </fill>
    <fill>
      <patternFill patternType="solid">
        <fgColor indexed="49"/>
      </patternFill>
    </fill>
    <fill>
      <patternFill patternType="solid">
        <fgColor rgb="FF33CCCC"/>
        <bgColor rgb="FF33CCCC"/>
      </patternFill>
    </fill>
    <fill>
      <patternFill patternType="solid">
        <fgColor indexed="52"/>
      </patternFill>
    </fill>
    <fill>
      <patternFill patternType="solid">
        <fgColor rgb="FFFF9900"/>
        <bgColor rgb="FFFF9900"/>
      </patternFill>
    </fill>
    <fill>
      <patternFill patternType="solid">
        <fgColor indexed="62"/>
      </patternFill>
    </fill>
    <fill>
      <patternFill patternType="solid">
        <fgColor rgb="FF333399"/>
        <bgColor rgb="FF333399"/>
      </patternFill>
    </fill>
    <fill>
      <patternFill patternType="solid">
        <fgColor indexed="10"/>
      </patternFill>
    </fill>
    <fill>
      <patternFill patternType="solid">
        <fgColor rgb="FFFF0000"/>
        <bgColor rgb="FFFF0000"/>
      </patternFill>
    </fill>
    <fill>
      <patternFill patternType="solid">
        <f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indexed="55"/>
      </patternFill>
    </fill>
    <fill>
      <patternFill patternType="solid">
        <fgColor rgb="FF969696"/>
        <bgColor rgb="FF969696"/>
      </patternFill>
    </fill>
    <fill>
      <patternFill patternType="solid">
        <fgColor indexed="43"/>
      </patternFill>
    </fill>
    <fill>
      <patternFill patternType="solid">
        <fgColor rgb="FFFFFF99"/>
        <bgColor rgb="FFFFFF99"/>
      </patternFill>
    </fill>
    <fill>
      <patternFill patternType="solid">
        <fgColor indexed="26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54">
    <xf numFmtId="0" fontId="0" fillId="0" borderId="0"/>
    <xf numFmtId="0" fontId="3" fillId="0" borderId="0"/>
    <xf numFmtId="0" fontId="7" fillId="0" borderId="0"/>
    <xf numFmtId="0" fontId="1" fillId="0" borderId="0"/>
    <xf numFmtId="0" fontId="1" fillId="0" borderId="0"/>
    <xf numFmtId="0" fontId="21" fillId="5" borderId="0" applyNumberFormat="0" applyBorder="0" applyAlignment="0" applyProtection="0"/>
    <xf numFmtId="0" fontId="22" fillId="6" borderId="0"/>
    <xf numFmtId="0" fontId="21" fillId="7" borderId="0" applyNumberFormat="0" applyBorder="0" applyAlignment="0" applyProtection="0"/>
    <xf numFmtId="0" fontId="22" fillId="8" borderId="0"/>
    <xf numFmtId="0" fontId="21" fillId="9" borderId="0" applyNumberFormat="0" applyBorder="0" applyAlignment="0" applyProtection="0"/>
    <xf numFmtId="0" fontId="22" fillId="10" borderId="0"/>
    <xf numFmtId="0" fontId="21" fillId="11" borderId="0" applyNumberFormat="0" applyBorder="0" applyAlignment="0" applyProtection="0"/>
    <xf numFmtId="0" fontId="22" fillId="12" borderId="0"/>
    <xf numFmtId="0" fontId="21" fillId="13" borderId="0" applyNumberFormat="0" applyBorder="0" applyAlignment="0" applyProtection="0"/>
    <xf numFmtId="0" fontId="22" fillId="14" borderId="0"/>
    <xf numFmtId="0" fontId="21" fillId="15" borderId="0" applyNumberFormat="0" applyBorder="0" applyAlignment="0" applyProtection="0"/>
    <xf numFmtId="0" fontId="22" fillId="16" borderId="0"/>
    <xf numFmtId="0" fontId="21" fillId="17" borderId="0" applyNumberFormat="0" applyBorder="0" applyAlignment="0" applyProtection="0"/>
    <xf numFmtId="0" fontId="22" fillId="18" borderId="0"/>
    <xf numFmtId="0" fontId="21" fillId="19" borderId="0" applyNumberFormat="0" applyBorder="0" applyAlignment="0" applyProtection="0"/>
    <xf numFmtId="0" fontId="22" fillId="20" borderId="0"/>
    <xf numFmtId="0" fontId="21" fillId="21" borderId="0" applyNumberFormat="0" applyBorder="0" applyAlignment="0" applyProtection="0"/>
    <xf numFmtId="0" fontId="22" fillId="22" borderId="0"/>
    <xf numFmtId="0" fontId="21" fillId="11" borderId="0" applyNumberFormat="0" applyBorder="0" applyAlignment="0" applyProtection="0"/>
    <xf numFmtId="0" fontId="22" fillId="12" borderId="0"/>
    <xf numFmtId="0" fontId="21" fillId="17" borderId="0" applyNumberFormat="0" applyBorder="0" applyAlignment="0" applyProtection="0"/>
    <xf numFmtId="0" fontId="22" fillId="18" borderId="0"/>
    <xf numFmtId="0" fontId="21" fillId="23" borderId="0" applyNumberFormat="0" applyBorder="0" applyAlignment="0" applyProtection="0"/>
    <xf numFmtId="0" fontId="22" fillId="24" borderId="0"/>
    <xf numFmtId="0" fontId="23" fillId="25" borderId="0" applyNumberFormat="0" applyBorder="0" applyAlignment="0" applyProtection="0"/>
    <xf numFmtId="0" fontId="24" fillId="26" borderId="0"/>
    <xf numFmtId="0" fontId="23" fillId="19" borderId="0" applyNumberFormat="0" applyBorder="0" applyAlignment="0" applyProtection="0"/>
    <xf numFmtId="0" fontId="24" fillId="20" borderId="0"/>
    <xf numFmtId="0" fontId="23" fillId="21" borderId="0" applyNumberFormat="0" applyBorder="0" applyAlignment="0" applyProtection="0"/>
    <xf numFmtId="0" fontId="24" fillId="22" borderId="0"/>
    <xf numFmtId="0" fontId="23" fillId="27" borderId="0" applyNumberFormat="0" applyBorder="0" applyAlignment="0" applyProtection="0"/>
    <xf numFmtId="0" fontId="24" fillId="28" borderId="0"/>
    <xf numFmtId="0" fontId="23" fillId="29" borderId="0" applyNumberFormat="0" applyBorder="0" applyAlignment="0" applyProtection="0"/>
    <xf numFmtId="0" fontId="24" fillId="30" borderId="0"/>
    <xf numFmtId="0" fontId="23" fillId="31" borderId="0" applyNumberFormat="0" applyBorder="0" applyAlignment="0" applyProtection="0"/>
    <xf numFmtId="0" fontId="24" fillId="32" borderId="0"/>
    <xf numFmtId="0" fontId="25" fillId="0" borderId="0">
      <alignment horizontal="center"/>
    </xf>
    <xf numFmtId="0" fontId="25" fillId="0" borderId="0">
      <alignment horizontal="center" textRotation="90"/>
    </xf>
    <xf numFmtId="0" fontId="26" fillId="0" borderId="0"/>
    <xf numFmtId="164" fontId="26" fillId="0" borderId="0"/>
    <xf numFmtId="0" fontId="23" fillId="33" borderId="0" applyNumberFormat="0" applyBorder="0" applyAlignment="0" applyProtection="0"/>
    <xf numFmtId="0" fontId="24" fillId="34" borderId="0"/>
    <xf numFmtId="0" fontId="23" fillId="35" borderId="0" applyNumberFormat="0" applyBorder="0" applyAlignment="0" applyProtection="0"/>
    <xf numFmtId="0" fontId="24" fillId="36" borderId="0"/>
    <xf numFmtId="0" fontId="23" fillId="37" borderId="0" applyNumberFormat="0" applyBorder="0" applyAlignment="0" applyProtection="0"/>
    <xf numFmtId="0" fontId="24" fillId="38" borderId="0"/>
    <xf numFmtId="0" fontId="23" fillId="27" borderId="0" applyNumberFormat="0" applyBorder="0" applyAlignment="0" applyProtection="0"/>
    <xf numFmtId="0" fontId="24" fillId="28" borderId="0"/>
    <xf numFmtId="0" fontId="23" fillId="29" borderId="0" applyNumberFormat="0" applyBorder="0" applyAlignment="0" applyProtection="0"/>
    <xf numFmtId="0" fontId="24" fillId="30" borderId="0"/>
    <xf numFmtId="0" fontId="23" fillId="39" borderId="0" applyNumberFormat="0" applyBorder="0" applyAlignment="0" applyProtection="0"/>
    <xf numFmtId="0" fontId="24" fillId="40" borderId="0"/>
    <xf numFmtId="0" fontId="27" fillId="15" borderId="19" applyNumberFormat="0" applyAlignment="0" applyProtection="0"/>
    <xf numFmtId="0" fontId="28" fillId="16" borderId="20"/>
    <xf numFmtId="0" fontId="29" fillId="41" borderId="21" applyNumberFormat="0" applyAlignment="0" applyProtection="0"/>
    <xf numFmtId="0" fontId="30" fillId="42" borderId="22"/>
    <xf numFmtId="0" fontId="31" fillId="41" borderId="19" applyNumberFormat="0" applyAlignment="0" applyProtection="0"/>
    <xf numFmtId="0" fontId="32" fillId="42" borderId="20"/>
    <xf numFmtId="0" fontId="33" fillId="0" borderId="23" applyNumberFormat="0" applyFill="0" applyAlignment="0" applyProtection="0"/>
    <xf numFmtId="0" fontId="34" fillId="0" borderId="24"/>
    <xf numFmtId="0" fontId="35" fillId="0" borderId="25" applyNumberFormat="0" applyFill="0" applyAlignment="0" applyProtection="0"/>
    <xf numFmtId="0" fontId="36" fillId="0" borderId="26"/>
    <xf numFmtId="0" fontId="37" fillId="0" borderId="27" applyNumberFormat="0" applyFill="0" applyAlignment="0" applyProtection="0"/>
    <xf numFmtId="0" fontId="38" fillId="0" borderId="28"/>
    <xf numFmtId="0" fontId="37" fillId="0" borderId="0" applyNumberFormat="0" applyFill="0" applyBorder="0" applyAlignment="0" applyProtection="0"/>
    <xf numFmtId="0" fontId="38" fillId="0" borderId="0"/>
    <xf numFmtId="0" fontId="39" fillId="0" borderId="29" applyNumberFormat="0" applyFill="0" applyAlignment="0" applyProtection="0"/>
    <xf numFmtId="0" fontId="40" fillId="0" borderId="30"/>
    <xf numFmtId="0" fontId="41" fillId="43" borderId="31" applyNumberFormat="0" applyAlignment="0" applyProtection="0"/>
    <xf numFmtId="0" fontId="42" fillId="44" borderId="32"/>
    <xf numFmtId="0" fontId="43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47" fillId="46" borderId="0"/>
    <xf numFmtId="0" fontId="1" fillId="0" borderId="0"/>
    <xf numFmtId="0" fontId="48" fillId="0" borderId="0"/>
    <xf numFmtId="0" fontId="49" fillId="0" borderId="0"/>
    <xf numFmtId="0" fontId="50" fillId="7" borderId="0" applyNumberFormat="0" applyBorder="0" applyAlignment="0" applyProtection="0"/>
    <xf numFmtId="0" fontId="51" fillId="8" borderId="0"/>
    <xf numFmtId="0" fontId="52" fillId="0" borderId="0" applyNumberFormat="0" applyFill="0" applyBorder="0" applyAlignment="0" applyProtection="0"/>
    <xf numFmtId="0" fontId="53" fillId="0" borderId="0"/>
    <xf numFmtId="0" fontId="7" fillId="47" borderId="33" applyNumberFormat="0" applyFont="0" applyAlignment="0" applyProtection="0"/>
    <xf numFmtId="0" fontId="48" fillId="48" borderId="34"/>
    <xf numFmtId="0" fontId="21" fillId="2" borderId="1" applyNumberFormat="0" applyFont="0" applyAlignment="0" applyProtection="0"/>
    <xf numFmtId="0" fontId="1" fillId="2" borderId="1" applyNumberFormat="0" applyFont="0" applyAlignment="0" applyProtection="0"/>
    <xf numFmtId="9" fontId="49" fillId="0" borderId="0" applyFont="0" applyFill="0" applyBorder="0" applyAlignment="0" applyProtection="0"/>
    <xf numFmtId="0" fontId="54" fillId="0" borderId="35" applyNumberFormat="0" applyFill="0" applyAlignment="0" applyProtection="0"/>
    <xf numFmtId="0" fontId="55" fillId="0" borderId="36"/>
    <xf numFmtId="0" fontId="56" fillId="0" borderId="0" applyNumberFormat="0" applyFill="0" applyBorder="0" applyAlignment="0" applyProtection="0"/>
    <xf numFmtId="0" fontId="57" fillId="0" borderId="0"/>
    <xf numFmtId="0" fontId="58" fillId="9" borderId="0" applyNumberFormat="0" applyBorder="0" applyAlignment="0" applyProtection="0"/>
    <xf numFmtId="0" fontId="59" fillId="10" borderId="0"/>
    <xf numFmtId="0" fontId="60" fillId="0" borderId="0"/>
    <xf numFmtId="0" fontId="7" fillId="0" borderId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21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23" borderId="0" applyNumberFormat="0" applyBorder="0" applyAlignment="0" applyProtection="0"/>
    <xf numFmtId="0" fontId="23" fillId="25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3" fillId="27" borderId="0" applyNumberFormat="0" applyBorder="0" applyAlignment="0" applyProtection="0"/>
    <xf numFmtId="0" fontId="23" fillId="29" borderId="0" applyNumberFormat="0" applyBorder="0" applyAlignment="0" applyProtection="0"/>
    <xf numFmtId="0" fontId="23" fillId="31" borderId="0" applyNumberFormat="0" applyBorder="0" applyAlignment="0" applyProtection="0"/>
    <xf numFmtId="43" fontId="70" fillId="0" borderId="0" applyFont="0" applyFill="0" applyBorder="0" applyAlignment="0" applyProtection="0"/>
    <xf numFmtId="41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2" fontId="70" fillId="0" borderId="0" applyFont="0" applyFill="0" applyBorder="0" applyAlignment="0" applyProtection="0"/>
    <xf numFmtId="0" fontId="70" fillId="0" borderId="0"/>
    <xf numFmtId="9" fontId="70" fillId="0" borderId="0" applyFont="0" applyFill="0" applyBorder="0" applyAlignment="0" applyProtection="0"/>
    <xf numFmtId="0" fontId="23" fillId="33" borderId="0" applyNumberFormat="0" applyBorder="0" applyAlignment="0" applyProtection="0"/>
    <xf numFmtId="0" fontId="23" fillId="35" borderId="0" applyNumberFormat="0" applyBorder="0" applyAlignment="0" applyProtection="0"/>
    <xf numFmtId="0" fontId="23" fillId="37" borderId="0" applyNumberFormat="0" applyBorder="0" applyAlignment="0" applyProtection="0"/>
    <xf numFmtId="0" fontId="23" fillId="27" borderId="0" applyNumberFormat="0" applyBorder="0" applyAlignment="0" applyProtection="0"/>
    <xf numFmtId="0" fontId="23" fillId="29" borderId="0" applyNumberFormat="0" applyBorder="0" applyAlignment="0" applyProtection="0"/>
    <xf numFmtId="0" fontId="23" fillId="39" borderId="0" applyNumberFormat="0" applyBorder="0" applyAlignment="0" applyProtection="0"/>
    <xf numFmtId="0" fontId="27" fillId="15" borderId="19" applyNumberFormat="0" applyAlignment="0" applyProtection="0"/>
    <xf numFmtId="0" fontId="29" fillId="41" borderId="21" applyNumberFormat="0" applyAlignment="0" applyProtection="0"/>
    <xf numFmtId="0" fontId="31" fillId="41" borderId="19" applyNumberFormat="0" applyAlignment="0" applyProtection="0"/>
    <xf numFmtId="0" fontId="33" fillId="0" borderId="23" applyNumberFormat="0" applyFill="0" applyAlignment="0" applyProtection="0"/>
    <xf numFmtId="0" fontId="35" fillId="0" borderId="25" applyNumberFormat="0" applyFill="0" applyAlignment="0" applyProtection="0"/>
    <xf numFmtId="0" fontId="37" fillId="0" borderId="27" applyNumberFormat="0" applyFill="0" applyAlignment="0" applyProtection="0"/>
    <xf numFmtId="0" fontId="37" fillId="0" borderId="0" applyNumberFormat="0" applyFill="0" applyBorder="0" applyAlignment="0" applyProtection="0"/>
    <xf numFmtId="0" fontId="39" fillId="0" borderId="29" applyNumberFormat="0" applyFill="0" applyAlignment="0" applyProtection="0"/>
    <xf numFmtId="0" fontId="41" fillId="43" borderId="31" applyNumberFormat="0" applyAlignment="0" applyProtection="0"/>
    <xf numFmtId="0" fontId="43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1" fillId="0" borderId="0"/>
    <xf numFmtId="0" fontId="49" fillId="0" borderId="0"/>
    <xf numFmtId="0" fontId="1" fillId="0" borderId="0"/>
    <xf numFmtId="0" fontId="50" fillId="7" borderId="0" applyNumberFormat="0" applyBorder="0" applyAlignment="0" applyProtection="0"/>
    <xf numFmtId="0" fontId="52" fillId="0" borderId="0" applyNumberFormat="0" applyFill="0" applyBorder="0" applyAlignment="0" applyProtection="0"/>
    <xf numFmtId="0" fontId="7" fillId="47" borderId="33" applyNumberFormat="0" applyFont="0" applyAlignment="0" applyProtection="0"/>
    <xf numFmtId="0" fontId="1" fillId="2" borderId="1" applyNumberFormat="0" applyFont="0" applyAlignment="0" applyProtection="0"/>
    <xf numFmtId="9" fontId="7" fillId="0" borderId="0" applyFont="0" applyFill="0" applyBorder="0" applyAlignment="0" applyProtection="0"/>
    <xf numFmtId="0" fontId="54" fillId="0" borderId="35" applyNumberFormat="0" applyFill="0" applyAlignment="0" applyProtection="0"/>
    <xf numFmtId="0" fontId="56" fillId="0" borderId="0" applyNumberFormat="0" applyFill="0" applyBorder="0" applyAlignment="0" applyProtection="0"/>
    <xf numFmtId="0" fontId="58" fillId="9" borderId="0" applyNumberFormat="0" applyBorder="0" applyAlignment="0" applyProtection="0"/>
    <xf numFmtId="0" fontId="71" fillId="0" borderId="0"/>
    <xf numFmtId="43" fontId="7" fillId="0" borderId="0" applyFont="0" applyFill="0" applyBorder="0" applyAlignment="0" applyProtection="0"/>
  </cellStyleXfs>
  <cellXfs count="560">
    <xf numFmtId="0" fontId="0" fillId="0" borderId="0" xfId="0"/>
    <xf numFmtId="0" fontId="3" fillId="0" borderId="0" xfId="1" applyAlignment="1">
      <alignment horizontal="left"/>
    </xf>
    <xf numFmtId="0" fontId="3" fillId="0" borderId="2" xfId="1" applyBorder="1" applyAlignment="1">
      <alignment horizontal="left"/>
    </xf>
    <xf numFmtId="4" fontId="4" fillId="0" borderId="3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3" fillId="0" borderId="5" xfId="1" applyBorder="1" applyAlignment="1">
      <alignment horizontal="left"/>
    </xf>
    <xf numFmtId="0" fontId="7" fillId="0" borderId="0" xfId="2"/>
    <xf numFmtId="0" fontId="8" fillId="3" borderId="6" xfId="2" applyNumberFormat="1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right" vertical="center" wrapText="1"/>
    </xf>
    <xf numFmtId="0" fontId="10" fillId="0" borderId="6" xfId="2" applyNumberFormat="1" applyFont="1" applyFill="1" applyBorder="1" applyAlignment="1">
      <alignment horizontal="center" vertical="center" wrapText="1"/>
    </xf>
    <xf numFmtId="0" fontId="11" fillId="0" borderId="9" xfId="2" applyFont="1" applyFill="1" applyBorder="1" applyAlignment="1">
      <alignment vertical="center"/>
    </xf>
    <xf numFmtId="0" fontId="11" fillId="0" borderId="10" xfId="2" applyFont="1" applyFill="1" applyBorder="1" applyAlignment="1">
      <alignment horizontal="center" vertical="center"/>
    </xf>
    <xf numFmtId="0" fontId="10" fillId="3" borderId="6" xfId="2" applyNumberFormat="1" applyFont="1" applyFill="1" applyBorder="1" applyAlignment="1">
      <alignment horizontal="center" vertical="center" wrapText="1"/>
    </xf>
    <xf numFmtId="0" fontId="11" fillId="3" borderId="6" xfId="2" applyFont="1" applyFill="1" applyBorder="1" applyAlignment="1">
      <alignment vertical="center"/>
    </xf>
    <xf numFmtId="0" fontId="11" fillId="3" borderId="11" xfId="2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vertical="center"/>
    </xf>
    <xf numFmtId="0" fontId="11" fillId="0" borderId="11" xfId="2" applyFont="1" applyFill="1" applyBorder="1" applyAlignment="1">
      <alignment horizontal="center" vertical="center"/>
    </xf>
    <xf numFmtId="0" fontId="10" fillId="3" borderId="12" xfId="2" applyNumberFormat="1" applyFont="1" applyFill="1" applyBorder="1" applyAlignment="1">
      <alignment horizontal="center" vertical="center" wrapText="1"/>
    </xf>
    <xf numFmtId="0" fontId="11" fillId="3" borderId="12" xfId="2" applyFont="1" applyFill="1" applyBorder="1" applyAlignment="1">
      <alignment vertical="center"/>
    </xf>
    <xf numFmtId="0" fontId="11" fillId="3" borderId="13" xfId="2" applyFont="1" applyFill="1" applyBorder="1" applyAlignment="1">
      <alignment horizontal="center" vertical="center"/>
    </xf>
    <xf numFmtId="3" fontId="12" fillId="0" borderId="14" xfId="2" applyNumberFormat="1" applyFont="1" applyFill="1" applyBorder="1" applyAlignment="1">
      <alignment horizontal="center" vertical="center" wrapText="1"/>
    </xf>
    <xf numFmtId="49" fontId="12" fillId="0" borderId="6" xfId="2" applyNumberFormat="1" applyFont="1" applyFill="1" applyBorder="1" applyAlignment="1">
      <alignment horizontal="center" vertical="center" wrapText="1"/>
    </xf>
    <xf numFmtId="49" fontId="12" fillId="0" borderId="14" xfId="2" applyNumberFormat="1" applyFont="1" applyFill="1" applyBorder="1" applyAlignment="1">
      <alignment horizontal="center" vertical="center" wrapText="1"/>
    </xf>
    <xf numFmtId="0" fontId="10" fillId="0" borderId="7" xfId="2" applyFont="1" applyBorder="1" applyAlignment="1"/>
    <xf numFmtId="0" fontId="10" fillId="0" borderId="17" xfId="2" applyFont="1" applyBorder="1" applyAlignment="1"/>
    <xf numFmtId="0" fontId="10" fillId="0" borderId="8" xfId="2" applyFont="1" applyBorder="1" applyAlignment="1"/>
    <xf numFmtId="0" fontId="11" fillId="0" borderId="6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/>
    </xf>
    <xf numFmtId="0" fontId="7" fillId="0" borderId="6" xfId="2" applyBorder="1"/>
    <xf numFmtId="0" fontId="11" fillId="0" borderId="6" xfId="2" applyFont="1" applyBorder="1"/>
    <xf numFmtId="0" fontId="10" fillId="0" borderId="6" xfId="2" applyFont="1" applyBorder="1"/>
    <xf numFmtId="0" fontId="11" fillId="0" borderId="6" xfId="2" applyFont="1" applyBorder="1" applyAlignment="1">
      <alignment horizontal="center" wrapText="1"/>
    </xf>
    <xf numFmtId="0" fontId="12" fillId="0" borderId="6" xfId="2" applyFont="1" applyFill="1" applyBorder="1" applyAlignment="1">
      <alignment horizontal="center" vertical="center"/>
    </xf>
    <xf numFmtId="0" fontId="10" fillId="0" borderId="7" xfId="2" applyFont="1" applyBorder="1" applyAlignment="1">
      <alignment vertical="top"/>
    </xf>
    <xf numFmtId="0" fontId="10" fillId="0" borderId="17" xfId="2" applyFont="1" applyBorder="1" applyAlignment="1">
      <alignment vertical="top"/>
    </xf>
    <xf numFmtId="0" fontId="10" fillId="0" borderId="8" xfId="2" applyFont="1" applyBorder="1" applyAlignment="1">
      <alignment vertical="top"/>
    </xf>
    <xf numFmtId="0" fontId="11" fillId="0" borderId="6" xfId="2" applyFont="1" applyBorder="1" applyAlignment="1">
      <alignment horizontal="center" vertical="top" wrapText="1"/>
    </xf>
    <xf numFmtId="0" fontId="10" fillId="4" borderId="6" xfId="2" applyFont="1" applyFill="1" applyBorder="1" applyAlignment="1">
      <alignment vertical="top"/>
    </xf>
    <xf numFmtId="0" fontId="11" fillId="0" borderId="6" xfId="2" applyFont="1" applyBorder="1" applyAlignment="1">
      <alignment horizontal="center" vertical="center" textRotation="90" wrapText="1"/>
    </xf>
    <xf numFmtId="0" fontId="17" fillId="0" borderId="0" xfId="2" applyFont="1" applyAlignment="1"/>
    <xf numFmtId="0" fontId="17" fillId="0" borderId="0" xfId="2" applyFont="1"/>
    <xf numFmtId="0" fontId="18" fillId="0" borderId="0" xfId="3" applyFont="1" applyFill="1" applyAlignment="1">
      <alignment horizontal="left" vertical="justify"/>
    </xf>
    <xf numFmtId="0" fontId="18" fillId="0" borderId="0" xfId="3" applyFont="1" applyFill="1" applyAlignment="1">
      <alignment horizontal="center" vertical="center"/>
    </xf>
    <xf numFmtId="0" fontId="12" fillId="3" borderId="6" xfId="3" applyFont="1" applyFill="1" applyBorder="1" applyAlignment="1">
      <alignment horizontal="center" vertical="justify"/>
    </xf>
    <xf numFmtId="0" fontId="12" fillId="3" borderId="6" xfId="3" applyFont="1" applyFill="1" applyBorder="1" applyAlignment="1">
      <alignment horizontal="center" vertical="top"/>
    </xf>
    <xf numFmtId="0" fontId="1" fillId="0" borderId="0" xfId="3" applyNumberFormat="1" applyFont="1" applyFill="1" applyBorder="1" applyAlignment="1" applyProtection="1"/>
    <xf numFmtId="0" fontId="11" fillId="0" borderId="6" xfId="3" applyFont="1" applyFill="1" applyBorder="1" applyAlignment="1">
      <alignment horizontal="center" vertical="justify"/>
    </xf>
    <xf numFmtId="0" fontId="11" fillId="0" borderId="6" xfId="3" applyNumberFormat="1" applyFont="1" applyFill="1" applyBorder="1" applyAlignment="1">
      <alignment horizontal="center" vertical="justify"/>
    </xf>
    <xf numFmtId="0" fontId="11" fillId="0" borderId="6" xfId="3" applyFont="1" applyFill="1" applyBorder="1" applyAlignment="1">
      <alignment horizontal="left" vertical="justify"/>
    </xf>
    <xf numFmtId="0" fontId="11" fillId="0" borderId="6" xfId="3" applyFont="1" applyFill="1" applyBorder="1" applyAlignment="1">
      <alignment horizontal="center" vertical="center"/>
    </xf>
    <xf numFmtId="0" fontId="11" fillId="3" borderId="12" xfId="3" applyNumberFormat="1" applyFont="1" applyFill="1" applyBorder="1" applyAlignment="1">
      <alignment horizontal="center" vertical="justify"/>
    </xf>
    <xf numFmtId="0" fontId="11" fillId="3" borderId="6" xfId="3" applyNumberFormat="1" applyFont="1" applyFill="1" applyBorder="1" applyAlignment="1">
      <alignment horizontal="center" vertical="justify"/>
    </xf>
    <xf numFmtId="0" fontId="11" fillId="3" borderId="6" xfId="3" applyFont="1" applyFill="1" applyBorder="1" applyAlignment="1">
      <alignment horizontal="left" vertical="justify"/>
    </xf>
    <xf numFmtId="0" fontId="11" fillId="3" borderId="6" xfId="3" applyFont="1" applyFill="1" applyBorder="1" applyAlignment="1">
      <alignment horizontal="center" vertical="center"/>
    </xf>
    <xf numFmtId="0" fontId="11" fillId="3" borderId="12" xfId="3" applyFont="1" applyFill="1" applyBorder="1" applyAlignment="1">
      <alignment horizontal="left" vertical="justify"/>
    </xf>
    <xf numFmtId="0" fontId="11" fillId="3" borderId="12" xfId="3" applyFont="1" applyFill="1" applyBorder="1" applyAlignment="1">
      <alignment horizontal="center" vertical="center"/>
    </xf>
    <xf numFmtId="0" fontId="18" fillId="0" borderId="0" xfId="3" applyFont="1" applyFill="1" applyAlignment="1">
      <alignment horizontal="center" vertical="justify"/>
    </xf>
    <xf numFmtId="0" fontId="12" fillId="0" borderId="6" xfId="3" applyFont="1" applyFill="1" applyBorder="1" applyAlignment="1">
      <alignment horizontal="center" vertical="center" wrapText="1"/>
    </xf>
    <xf numFmtId="49" fontId="12" fillId="0" borderId="12" xfId="3" applyNumberFormat="1" applyFont="1" applyFill="1" applyBorder="1" applyAlignment="1">
      <alignment horizontal="center" vertical="center" wrapText="1"/>
    </xf>
    <xf numFmtId="0" fontId="18" fillId="0" borderId="0" xfId="2" applyFont="1" applyAlignment="1">
      <alignment vertical="top"/>
    </xf>
    <xf numFmtId="0" fontId="18" fillId="0" borderId="0" xfId="2" applyFont="1" applyAlignment="1">
      <alignment horizontal="right" vertical="top" wrapText="1"/>
    </xf>
    <xf numFmtId="0" fontId="19" fillId="0" borderId="0" xfId="2" applyNumberFormat="1" applyFont="1" applyAlignment="1">
      <alignment horizontal="center" vertical="top"/>
    </xf>
    <xf numFmtId="3" fontId="19" fillId="3" borderId="12" xfId="2" applyNumberFormat="1" applyFont="1" applyFill="1" applyBorder="1" applyAlignment="1">
      <alignment horizontal="center" vertical="top" wrapText="1"/>
    </xf>
    <xf numFmtId="0" fontId="19" fillId="3" borderId="12" xfId="2" applyNumberFormat="1" applyFont="1" applyFill="1" applyBorder="1" applyAlignment="1">
      <alignment horizontal="center" vertical="top" wrapText="1"/>
    </xf>
    <xf numFmtId="0" fontId="18" fillId="0" borderId="0" xfId="2" applyFont="1" applyFill="1" applyAlignment="1">
      <alignment vertical="top"/>
    </xf>
    <xf numFmtId="0" fontId="18" fillId="0" borderId="0" xfId="2" applyNumberFormat="1" applyFont="1" applyFill="1" applyAlignment="1">
      <alignment vertical="top"/>
    </xf>
    <xf numFmtId="0" fontId="18" fillId="0" borderId="12" xfId="2" applyNumberFormat="1" applyFont="1" applyBorder="1" applyAlignment="1">
      <alignment horizontal="center" vertical="top" wrapText="1"/>
    </xf>
    <xf numFmtId="0" fontId="18" fillId="0" borderId="6" xfId="2" applyFont="1" applyFill="1" applyBorder="1" applyAlignment="1">
      <alignment vertical="top"/>
    </xf>
    <xf numFmtId="0" fontId="18" fillId="0" borderId="6" xfId="2" applyFont="1" applyFill="1" applyBorder="1" applyAlignment="1">
      <alignment horizontal="center" vertical="top"/>
    </xf>
    <xf numFmtId="0" fontId="18" fillId="3" borderId="12" xfId="2" applyNumberFormat="1" applyFont="1" applyFill="1" applyBorder="1" applyAlignment="1">
      <alignment horizontal="center" vertical="top" wrapText="1"/>
    </xf>
    <xf numFmtId="0" fontId="18" fillId="3" borderId="12" xfId="2" applyFont="1" applyFill="1" applyBorder="1" applyAlignment="1">
      <alignment vertical="top"/>
    </xf>
    <xf numFmtId="0" fontId="18" fillId="3" borderId="12" xfId="2" applyFont="1" applyFill="1" applyBorder="1" applyAlignment="1">
      <alignment horizontal="center" vertical="top"/>
    </xf>
    <xf numFmtId="0" fontId="19" fillId="0" borderId="6" xfId="2" applyFont="1" applyBorder="1" applyAlignment="1">
      <alignment horizontal="center" vertical="top" wrapText="1"/>
    </xf>
    <xf numFmtId="0" fontId="60" fillId="0" borderId="0" xfId="98" applyNumberFormat="1"/>
    <xf numFmtId="0" fontId="60" fillId="0" borderId="0" xfId="98"/>
    <xf numFmtId="0" fontId="60" fillId="0" borderId="0" xfId="98" applyNumberFormat="1" applyFill="1"/>
    <xf numFmtId="0" fontId="61" fillId="0" borderId="0" xfId="98" applyNumberFormat="1" applyFont="1" applyAlignment="1">
      <alignment horizontal="center"/>
    </xf>
    <xf numFmtId="0" fontId="62" fillId="49" borderId="6" xfId="98" applyNumberFormat="1" applyFont="1" applyFill="1" applyBorder="1" applyAlignment="1">
      <alignment horizontal="center"/>
    </xf>
    <xf numFmtId="0" fontId="62" fillId="0" borderId="6" xfId="98" applyNumberFormat="1" applyFont="1" applyBorder="1" applyAlignment="1">
      <alignment horizontal="center"/>
    </xf>
    <xf numFmtId="0" fontId="62" fillId="0" borderId="6" xfId="98" applyFont="1" applyBorder="1"/>
    <xf numFmtId="0" fontId="63" fillId="0" borderId="0" xfId="98" applyNumberFormat="1" applyFont="1"/>
    <xf numFmtId="0" fontId="64" fillId="50" borderId="6" xfId="98" applyNumberFormat="1" applyFont="1" applyFill="1" applyBorder="1" applyAlignment="1">
      <alignment horizontal="center" vertical="center"/>
    </xf>
    <xf numFmtId="0" fontId="64" fillId="50" borderId="6" xfId="98" applyFont="1" applyFill="1" applyBorder="1"/>
    <xf numFmtId="0" fontId="7" fillId="50" borderId="6" xfId="98" applyFont="1" applyFill="1" applyBorder="1" applyAlignment="1">
      <alignment horizontal="center"/>
    </xf>
    <xf numFmtId="0" fontId="64" fillId="0" borderId="6" xfId="98" applyNumberFormat="1" applyFont="1" applyBorder="1" applyAlignment="1">
      <alignment horizontal="center" vertical="center"/>
    </xf>
    <xf numFmtId="0" fontId="64" fillId="0" borderId="6" xfId="98" applyFont="1" applyBorder="1"/>
    <xf numFmtId="0" fontId="7" fillId="0" borderId="6" xfId="98" applyFont="1" applyBorder="1" applyAlignment="1">
      <alignment horizontal="center"/>
    </xf>
    <xf numFmtId="0" fontId="63" fillId="0" borderId="0" xfId="98" applyNumberFormat="1" applyFont="1" applyBorder="1"/>
    <xf numFmtId="0" fontId="63" fillId="0" borderId="0" xfId="98" applyNumberFormat="1" applyFont="1" applyFill="1" applyBorder="1"/>
    <xf numFmtId="0" fontId="64" fillId="0" borderId="0" xfId="98" applyFont="1" applyFill="1" applyBorder="1"/>
    <xf numFmtId="0" fontId="60" fillId="0" borderId="0" xfId="98" applyNumberFormat="1" applyAlignment="1">
      <alignment vertical="center"/>
    </xf>
    <xf numFmtId="49" fontId="65" fillId="0" borderId="6" xfId="98" applyNumberFormat="1" applyFont="1" applyBorder="1" applyAlignment="1">
      <alignment horizontal="center" vertical="center" wrapText="1"/>
    </xf>
    <xf numFmtId="0" fontId="66" fillId="0" borderId="0" xfId="98" applyNumberFormat="1" applyFont="1"/>
    <xf numFmtId="49" fontId="8" fillId="0" borderId="18" xfId="98" applyNumberFormat="1" applyFont="1" applyBorder="1" applyAlignment="1">
      <alignment horizontal="centerContinuous"/>
    </xf>
    <xf numFmtId="49" fontId="8" fillId="0" borderId="18" xfId="98" applyNumberFormat="1" applyFont="1" applyBorder="1" applyAlignment="1">
      <alignment horizontal="centerContinuous" vertical="center"/>
    </xf>
    <xf numFmtId="0" fontId="60" fillId="0" borderId="0" xfId="98" applyAlignment="1">
      <alignment horizontal="centerContinuous"/>
    </xf>
    <xf numFmtId="0" fontId="66" fillId="0" borderId="0" xfId="98" applyNumberFormat="1" applyFont="1" applyAlignment="1">
      <alignment horizontal="centerContinuous"/>
    </xf>
    <xf numFmtId="0" fontId="13" fillId="0" borderId="0" xfId="99" applyFont="1" applyFill="1"/>
    <xf numFmtId="0" fontId="68" fillId="0" borderId="0" xfId="99" applyNumberFormat="1" applyFont="1" applyFill="1" applyAlignment="1">
      <alignment horizontal="center"/>
    </xf>
    <xf numFmtId="0" fontId="12" fillId="3" borderId="6" xfId="80" applyNumberFormat="1" applyFont="1" applyFill="1" applyBorder="1" applyAlignment="1">
      <alignment horizontal="center" vertical="center"/>
    </xf>
    <xf numFmtId="0" fontId="11" fillId="0" borderId="12" xfId="80" applyNumberFormat="1" applyFont="1" applyFill="1" applyBorder="1" applyAlignment="1">
      <alignment horizontal="center" vertical="center"/>
    </xf>
    <xf numFmtId="0" fontId="12" fillId="0" borderId="6" xfId="80" applyNumberFormat="1" applyFont="1" applyFill="1" applyBorder="1" applyAlignment="1">
      <alignment horizontal="center" vertical="center" wrapText="1"/>
    </xf>
    <xf numFmtId="0" fontId="11" fillId="0" borderId="6" xfId="80" applyNumberFormat="1" applyFont="1" applyFill="1" applyBorder="1" applyAlignment="1">
      <alignment horizontal="center" vertical="center" wrapText="1"/>
    </xf>
    <xf numFmtId="0" fontId="11" fillId="0" borderId="6" xfId="80" applyFont="1" applyFill="1" applyBorder="1" applyAlignment="1">
      <alignment vertical="center"/>
    </xf>
    <xf numFmtId="0" fontId="11" fillId="0" borderId="6" xfId="80" applyFont="1" applyFill="1" applyBorder="1" applyAlignment="1">
      <alignment horizontal="center"/>
    </xf>
    <xf numFmtId="0" fontId="11" fillId="3" borderId="12" xfId="80" applyNumberFormat="1" applyFont="1" applyFill="1" applyBorder="1" applyAlignment="1">
      <alignment horizontal="center" vertical="center"/>
    </xf>
    <xf numFmtId="0" fontId="12" fillId="3" borderId="6" xfId="80" applyNumberFormat="1" applyFont="1" applyFill="1" applyBorder="1" applyAlignment="1">
      <alignment horizontal="center" vertical="center" wrapText="1"/>
    </xf>
    <xf numFmtId="0" fontId="11" fillId="3" borderId="6" xfId="80" applyNumberFormat="1" applyFont="1" applyFill="1" applyBorder="1" applyAlignment="1">
      <alignment horizontal="center" vertical="center" wrapText="1"/>
    </xf>
    <xf numFmtId="0" fontId="11" fillId="3" borderId="6" xfId="80" applyFont="1" applyFill="1" applyBorder="1" applyAlignment="1">
      <alignment vertical="center"/>
    </xf>
    <xf numFmtId="0" fontId="11" fillId="3" borderId="6" xfId="80" applyFont="1" applyFill="1" applyBorder="1" applyAlignment="1">
      <alignment horizontal="center"/>
    </xf>
    <xf numFmtId="0" fontId="12" fillId="3" borderId="12" xfId="80" applyNumberFormat="1" applyFont="1" applyFill="1" applyBorder="1" applyAlignment="1">
      <alignment horizontal="center" vertical="center" wrapText="1"/>
    </xf>
    <xf numFmtId="0" fontId="11" fillId="3" borderId="12" xfId="80" applyNumberFormat="1" applyFont="1" applyFill="1" applyBorder="1" applyAlignment="1">
      <alignment horizontal="center" vertical="center" wrapText="1"/>
    </xf>
    <xf numFmtId="0" fontId="11" fillId="3" borderId="12" xfId="80" applyFont="1" applyFill="1" applyBorder="1" applyAlignment="1">
      <alignment vertical="center"/>
    </xf>
    <xf numFmtId="0" fontId="11" fillId="3" borderId="12" xfId="80" applyFont="1" applyFill="1" applyBorder="1" applyAlignment="1">
      <alignment horizontal="center"/>
    </xf>
    <xf numFmtId="0" fontId="12" fillId="0" borderId="6" xfId="80" applyFont="1" applyFill="1" applyBorder="1" applyAlignment="1">
      <alignment horizontal="center" vertical="center" wrapText="1"/>
    </xf>
    <xf numFmtId="0" fontId="68" fillId="0" borderId="0" xfId="152" applyFont="1"/>
    <xf numFmtId="0" fontId="68" fillId="51" borderId="0" xfId="152" applyFont="1" applyFill="1"/>
    <xf numFmtId="0" fontId="72" fillId="0" borderId="0" xfId="152" applyFont="1" applyAlignment="1">
      <alignment horizontal="left"/>
    </xf>
    <xf numFmtId="0" fontId="68" fillId="0" borderId="0" xfId="152" applyFont="1" applyFill="1"/>
    <xf numFmtId="0" fontId="12" fillId="0" borderId="3" xfId="152" applyNumberFormat="1" applyFont="1" applyFill="1" applyBorder="1" applyAlignment="1">
      <alignment horizontal="center" vertical="center" wrapText="1"/>
    </xf>
    <xf numFmtId="0" fontId="74" fillId="0" borderId="3" xfId="152" applyNumberFormat="1" applyFont="1" applyFill="1" applyBorder="1" applyAlignment="1">
      <alignment horizontal="center" vertical="center" wrapText="1"/>
    </xf>
    <xf numFmtId="0" fontId="74" fillId="49" borderId="3" xfId="152" applyNumberFormat="1" applyFont="1" applyFill="1" applyBorder="1" applyAlignment="1">
      <alignment horizontal="center" vertical="center" wrapText="1"/>
    </xf>
    <xf numFmtId="0" fontId="72" fillId="3" borderId="0" xfId="152" applyFont="1" applyFill="1"/>
    <xf numFmtId="0" fontId="72" fillId="51" borderId="0" xfId="152" applyFont="1" applyFill="1"/>
    <xf numFmtId="0" fontId="11" fillId="3" borderId="6" xfId="152" applyNumberFormat="1" applyFont="1" applyFill="1" applyBorder="1" applyAlignment="1">
      <alignment horizontal="center" vertical="center"/>
    </xf>
    <xf numFmtId="0" fontId="12" fillId="3" borderId="6" xfId="152" applyNumberFormat="1" applyFont="1" applyFill="1" applyBorder="1" applyAlignment="1" applyProtection="1">
      <alignment horizontal="center"/>
    </xf>
    <xf numFmtId="0" fontId="75" fillId="3" borderId="3" xfId="152" applyNumberFormat="1" applyFont="1" applyFill="1" applyBorder="1" applyAlignment="1">
      <alignment horizontal="center" vertical="center" wrapText="1"/>
    </xf>
    <xf numFmtId="0" fontId="11" fillId="3" borderId="6" xfId="152" applyFont="1" applyFill="1" applyBorder="1" applyAlignment="1">
      <alignment vertical="center"/>
    </xf>
    <xf numFmtId="0" fontId="11" fillId="3" borderId="6" xfId="152" applyFont="1" applyFill="1" applyBorder="1" applyAlignment="1">
      <alignment horizontal="center" vertical="center"/>
    </xf>
    <xf numFmtId="0" fontId="72" fillId="0" borderId="0" xfId="152" applyFont="1" applyFill="1"/>
    <xf numFmtId="0" fontId="11" fillId="0" borderId="6" xfId="152" applyNumberFormat="1" applyFont="1" applyFill="1" applyBorder="1" applyAlignment="1">
      <alignment horizontal="center" vertical="center"/>
    </xf>
    <xf numFmtId="0" fontId="12" fillId="0" borderId="6" xfId="152" applyNumberFormat="1" applyFont="1" applyFill="1" applyBorder="1" applyAlignment="1" applyProtection="1">
      <alignment horizontal="center"/>
    </xf>
    <xf numFmtId="0" fontId="75" fillId="0" borderId="3" xfId="152" applyNumberFormat="1" applyFont="1" applyFill="1" applyBorder="1" applyAlignment="1">
      <alignment horizontal="center" vertical="center" wrapText="1"/>
    </xf>
    <xf numFmtId="0" fontId="11" fillId="0" borderId="6" xfId="152" applyFont="1" applyFill="1" applyBorder="1" applyAlignment="1">
      <alignment vertical="center"/>
    </xf>
    <xf numFmtId="0" fontId="11" fillId="0" borderId="6" xfId="152" applyFont="1" applyFill="1" applyBorder="1" applyAlignment="1">
      <alignment horizontal="center" vertical="center"/>
    </xf>
    <xf numFmtId="0" fontId="72" fillId="0" borderId="0" xfId="152" applyFont="1"/>
    <xf numFmtId="0" fontId="11" fillId="0" borderId="12" xfId="152" applyNumberFormat="1" applyFont="1" applyFill="1" applyBorder="1" applyAlignment="1">
      <alignment horizontal="center" vertical="center"/>
    </xf>
    <xf numFmtId="0" fontId="11" fillId="0" borderId="12" xfId="152" applyFont="1" applyBorder="1" applyAlignment="1">
      <alignment vertical="center"/>
    </xf>
    <xf numFmtId="0" fontId="11" fillId="0" borderId="12" xfId="152" applyFont="1" applyBorder="1" applyAlignment="1">
      <alignment horizontal="center" vertical="center"/>
    </xf>
    <xf numFmtId="0" fontId="12" fillId="3" borderId="6" xfId="152" applyFont="1" applyFill="1" applyBorder="1" applyAlignment="1">
      <alignment horizontal="center" vertical="center"/>
    </xf>
    <xf numFmtId="0" fontId="68" fillId="0" borderId="0" xfId="152" applyFont="1" applyAlignment="1">
      <alignment horizontal="center"/>
    </xf>
    <xf numFmtId="0" fontId="68" fillId="51" borderId="0" xfId="152" applyFont="1" applyFill="1" applyAlignment="1">
      <alignment horizontal="center"/>
    </xf>
    <xf numFmtId="0" fontId="18" fillId="0" borderId="0" xfId="99" applyFont="1"/>
    <xf numFmtId="0" fontId="18" fillId="0" borderId="0" xfId="99" applyFont="1" applyFill="1"/>
    <xf numFmtId="0" fontId="18" fillId="0" borderId="0" xfId="99" applyFont="1" applyAlignment="1">
      <alignment horizontal="center"/>
    </xf>
    <xf numFmtId="0" fontId="18" fillId="0" borderId="0" xfId="99" applyFont="1" applyFill="1" applyAlignment="1">
      <alignment horizontal="center"/>
    </xf>
    <xf numFmtId="0" fontId="19" fillId="0" borderId="6" xfId="99" applyFont="1" applyFill="1" applyBorder="1" applyAlignment="1">
      <alignment horizontal="center" vertical="center"/>
    </xf>
    <xf numFmtId="0" fontId="18" fillId="0" borderId="6" xfId="99" applyNumberFormat="1" applyFont="1" applyFill="1" applyBorder="1" applyAlignment="1">
      <alignment horizontal="center" vertical="center"/>
    </xf>
    <xf numFmtId="0" fontId="18" fillId="51" borderId="12" xfId="99" applyNumberFormat="1" applyFont="1" applyFill="1" applyBorder="1" applyAlignment="1">
      <alignment horizontal="center" vertical="center"/>
    </xf>
    <xf numFmtId="0" fontId="18" fillId="0" borderId="6" xfId="99" applyFont="1" applyFill="1" applyBorder="1" applyAlignment="1">
      <alignment vertical="center"/>
    </xf>
    <xf numFmtId="0" fontId="18" fillId="0" borderId="6" xfId="99" applyFont="1" applyFill="1" applyBorder="1" applyAlignment="1">
      <alignment horizontal="center" vertical="center"/>
    </xf>
    <xf numFmtId="0" fontId="18" fillId="3" borderId="6" xfId="99" applyNumberFormat="1" applyFont="1" applyFill="1" applyBorder="1" applyAlignment="1">
      <alignment horizontal="center" vertical="center"/>
    </xf>
    <xf numFmtId="0" fontId="18" fillId="3" borderId="6" xfId="99" applyFont="1" applyFill="1" applyBorder="1" applyAlignment="1">
      <alignment vertical="center"/>
    </xf>
    <xf numFmtId="0" fontId="18" fillId="3" borderId="6" xfId="99" applyFont="1" applyFill="1" applyBorder="1" applyAlignment="1">
      <alignment horizontal="center" vertical="center"/>
    </xf>
    <xf numFmtId="0" fontId="18" fillId="3" borderId="12" xfId="99" applyNumberFormat="1" applyFont="1" applyFill="1" applyBorder="1" applyAlignment="1">
      <alignment horizontal="center" vertical="center"/>
    </xf>
    <xf numFmtId="0" fontId="18" fillId="3" borderId="12" xfId="99" applyFont="1" applyFill="1" applyBorder="1" applyAlignment="1">
      <alignment vertical="center"/>
    </xf>
    <xf numFmtId="0" fontId="18" fillId="3" borderId="12" xfId="99" applyFont="1" applyFill="1" applyBorder="1" applyAlignment="1">
      <alignment horizontal="center" vertical="center"/>
    </xf>
    <xf numFmtId="0" fontId="19" fillId="0" borderId="6" xfId="99" applyFont="1" applyFill="1" applyBorder="1" applyAlignment="1">
      <alignment horizontal="center" vertical="center" wrapText="1"/>
    </xf>
    <xf numFmtId="0" fontId="19" fillId="0" borderId="6" xfId="99" applyFont="1" applyFill="1" applyBorder="1" applyAlignment="1">
      <alignment vertical="center" wrapText="1"/>
    </xf>
    <xf numFmtId="0" fontId="49" fillId="0" borderId="0" xfId="99" applyFont="1" applyFill="1"/>
    <xf numFmtId="0" fontId="11" fillId="0" borderId="0" xfId="99" applyFont="1" applyFill="1"/>
    <xf numFmtId="0" fontId="77" fillId="0" borderId="0" xfId="99" applyFont="1" applyFill="1"/>
    <xf numFmtId="1" fontId="19" fillId="3" borderId="6" xfId="99" applyNumberFormat="1" applyFont="1" applyFill="1" applyBorder="1" applyAlignment="1">
      <alignment horizontal="center" vertical="center"/>
    </xf>
    <xf numFmtId="0" fontId="19" fillId="3" borderId="6" xfId="99" applyNumberFormat="1" applyFont="1" applyFill="1" applyBorder="1" applyAlignment="1">
      <alignment horizontal="center" vertical="center"/>
    </xf>
    <xf numFmtId="0" fontId="7" fillId="0" borderId="0" xfId="99" applyNumberFormat="1" applyFont="1" applyFill="1" applyBorder="1" applyAlignment="1" applyProtection="1"/>
    <xf numFmtId="1" fontId="18" fillId="0" borderId="6" xfId="99" applyNumberFormat="1" applyFont="1" applyFill="1" applyBorder="1" applyAlignment="1">
      <alignment horizontal="center" vertical="center"/>
    </xf>
    <xf numFmtId="0" fontId="11" fillId="0" borderId="41" xfId="99" applyFont="1" applyFill="1" applyBorder="1" applyAlignment="1">
      <alignment horizontal="center" vertical="center" wrapText="1"/>
    </xf>
    <xf numFmtId="0" fontId="11" fillId="0" borderId="42" xfId="99" applyFont="1" applyFill="1" applyBorder="1" applyAlignment="1">
      <alignment horizontal="center" vertical="center" wrapText="1"/>
    </xf>
    <xf numFmtId="0" fontId="11" fillId="0" borderId="6" xfId="99" applyFont="1" applyFill="1" applyBorder="1" applyAlignment="1">
      <alignment horizontal="center" vertical="center"/>
    </xf>
    <xf numFmtId="1" fontId="18" fillId="3" borderId="6" xfId="99" applyNumberFormat="1" applyFont="1" applyFill="1" applyBorder="1" applyAlignment="1">
      <alignment horizontal="center" vertical="center"/>
    </xf>
    <xf numFmtId="0" fontId="11" fillId="3" borderId="41" xfId="99" applyFont="1" applyFill="1" applyBorder="1" applyAlignment="1">
      <alignment horizontal="center" vertical="center" wrapText="1"/>
    </xf>
    <xf numFmtId="0" fontId="11" fillId="3" borderId="42" xfId="99" applyFont="1" applyFill="1" applyBorder="1" applyAlignment="1">
      <alignment horizontal="center" vertical="center" wrapText="1"/>
    </xf>
    <xf numFmtId="0" fontId="11" fillId="3" borderId="6" xfId="99" applyFont="1" applyFill="1" applyBorder="1" applyAlignment="1">
      <alignment horizontal="center" vertical="center"/>
    </xf>
    <xf numFmtId="1" fontId="18" fillId="3" borderId="12" xfId="99" applyNumberFormat="1" applyFont="1" applyFill="1" applyBorder="1" applyAlignment="1">
      <alignment horizontal="center" vertical="center"/>
    </xf>
    <xf numFmtId="0" fontId="11" fillId="3" borderId="12" xfId="99" applyFont="1" applyFill="1" applyBorder="1" applyAlignment="1">
      <alignment horizontal="center" vertical="center"/>
    </xf>
    <xf numFmtId="0" fontId="78" fillId="0" borderId="0" xfId="99" applyFont="1" applyFill="1" applyAlignment="1">
      <alignment wrapText="1"/>
    </xf>
    <xf numFmtId="0" fontId="79" fillId="0" borderId="14" xfId="99" applyFont="1" applyFill="1" applyBorder="1" applyAlignment="1">
      <alignment horizontal="center" vertical="center" wrapText="1"/>
    </xf>
    <xf numFmtId="0" fontId="78" fillId="0" borderId="0" xfId="99" applyFont="1" applyFill="1" applyAlignment="1">
      <alignment horizontal="center" vertical="center"/>
    </xf>
    <xf numFmtId="0" fontId="49" fillId="0" borderId="0" xfId="99" applyFont="1" applyFill="1" applyAlignment="1">
      <alignment horizontal="center" vertical="center" wrapText="1"/>
    </xf>
    <xf numFmtId="0" fontId="80" fillId="0" borderId="0" xfId="99" applyFont="1" applyFill="1" applyAlignment="1">
      <alignment vertical="center" wrapText="1"/>
    </xf>
    <xf numFmtId="0" fontId="1" fillId="0" borderId="0" xfId="80"/>
    <xf numFmtId="0" fontId="1" fillId="0" borderId="0" xfId="80" applyFill="1"/>
    <xf numFmtId="0" fontId="82" fillId="3" borderId="6" xfId="80" applyNumberFormat="1" applyFont="1" applyFill="1" applyBorder="1" applyAlignment="1">
      <alignment horizontal="center" vertical="center"/>
    </xf>
    <xf numFmtId="0" fontId="83" fillId="0" borderId="6" xfId="80" applyNumberFormat="1" applyFont="1" applyFill="1" applyBorder="1" applyAlignment="1">
      <alignment horizontal="center" vertical="center"/>
    </xf>
    <xf numFmtId="0" fontId="18" fillId="0" borderId="6" xfId="80" applyFont="1" applyFill="1" applyBorder="1" applyAlignment="1">
      <alignment vertical="center"/>
    </xf>
    <xf numFmtId="0" fontId="18" fillId="0" borderId="6" xfId="80" applyFont="1" applyFill="1" applyBorder="1" applyAlignment="1">
      <alignment horizontal="center" vertical="center"/>
    </xf>
    <xf numFmtId="0" fontId="83" fillId="3" borderId="6" xfId="80" applyNumberFormat="1" applyFont="1" applyFill="1" applyBorder="1" applyAlignment="1">
      <alignment horizontal="center" vertical="center"/>
    </xf>
    <xf numFmtId="0" fontId="18" fillId="3" borderId="6" xfId="80" applyFont="1" applyFill="1" applyBorder="1" applyAlignment="1">
      <alignment vertical="center"/>
    </xf>
    <xf numFmtId="0" fontId="18" fillId="3" borderId="6" xfId="80" applyFont="1" applyFill="1" applyBorder="1" applyAlignment="1">
      <alignment horizontal="center" vertical="center"/>
    </xf>
    <xf numFmtId="0" fontId="18" fillId="3" borderId="12" xfId="80" applyFont="1" applyFill="1" applyBorder="1" applyAlignment="1">
      <alignment vertical="center"/>
    </xf>
    <xf numFmtId="0" fontId="18" fillId="3" borderId="12" xfId="80" applyFont="1" applyFill="1" applyBorder="1" applyAlignment="1">
      <alignment horizontal="center" vertical="center"/>
    </xf>
    <xf numFmtId="0" fontId="82" fillId="0" borderId="6" xfId="80" applyFont="1" applyFill="1" applyBorder="1" applyAlignment="1">
      <alignment horizontal="center" vertical="center" wrapText="1"/>
    </xf>
    <xf numFmtId="0" fontId="7" fillId="0" borderId="0" xfId="99"/>
    <xf numFmtId="0" fontId="7" fillId="0" borderId="0" xfId="99" applyAlignment="1">
      <alignment horizontal="center"/>
    </xf>
    <xf numFmtId="0" fontId="7" fillId="0" borderId="0" xfId="99" applyFill="1"/>
    <xf numFmtId="0" fontId="7" fillId="0" borderId="0" xfId="99" applyFill="1" applyAlignment="1">
      <alignment horizontal="center"/>
    </xf>
    <xf numFmtId="0" fontId="7" fillId="51" borderId="0" xfId="99" applyFill="1"/>
    <xf numFmtId="0" fontId="7" fillId="51" borderId="0" xfId="99" applyFill="1" applyAlignment="1">
      <alignment horizontal="center"/>
    </xf>
    <xf numFmtId="3" fontId="7" fillId="0" borderId="0" xfId="99" applyNumberFormat="1"/>
    <xf numFmtId="165" fontId="0" fillId="0" borderId="0" xfId="153" applyNumberFormat="1" applyFont="1"/>
    <xf numFmtId="1" fontId="12" fillId="3" borderId="6" xfId="99" applyNumberFormat="1" applyFont="1" applyFill="1" applyBorder="1" applyAlignment="1">
      <alignment horizontal="center" vertical="center" wrapText="1"/>
    </xf>
    <xf numFmtId="1" fontId="12" fillId="3" borderId="6" xfId="99" applyNumberFormat="1" applyFont="1" applyFill="1" applyBorder="1" applyAlignment="1">
      <alignment horizontal="center" vertical="center"/>
    </xf>
    <xf numFmtId="0" fontId="11" fillId="0" borderId="6" xfId="99" applyFont="1" applyFill="1" applyBorder="1" applyAlignment="1">
      <alignment vertical="center"/>
    </xf>
    <xf numFmtId="1" fontId="11" fillId="3" borderId="6" xfId="99" applyNumberFormat="1" applyFont="1" applyFill="1" applyBorder="1" applyAlignment="1">
      <alignment horizontal="center" vertical="center" wrapText="1"/>
    </xf>
    <xf numFmtId="0" fontId="11" fillId="3" borderId="6" xfId="99" applyFont="1" applyFill="1" applyBorder="1" applyAlignment="1">
      <alignment vertical="center"/>
    </xf>
    <xf numFmtId="0" fontId="12" fillId="3" borderId="6" xfId="99" applyFont="1" applyFill="1" applyBorder="1" applyAlignment="1">
      <alignment horizontal="center" vertical="center" wrapText="1"/>
    </xf>
    <xf numFmtId="49" fontId="12" fillId="0" borderId="6" xfId="99" applyNumberFormat="1" applyFont="1" applyFill="1" applyBorder="1" applyAlignment="1">
      <alignment horizontal="center" vertical="center" wrapText="1"/>
    </xf>
    <xf numFmtId="0" fontId="84" fillId="0" borderId="0" xfId="80" applyFont="1"/>
    <xf numFmtId="0" fontId="12" fillId="3" borderId="6" xfId="80" applyFont="1" applyFill="1" applyBorder="1" applyAlignment="1">
      <alignment horizontal="center"/>
    </xf>
    <xf numFmtId="0" fontId="12" fillId="3" borderId="7" xfId="80" applyFont="1" applyFill="1" applyBorder="1" applyAlignment="1">
      <alignment horizontal="center"/>
    </xf>
    <xf numFmtId="0" fontId="12" fillId="3" borderId="43" xfId="80" applyFont="1" applyFill="1" applyBorder="1" applyAlignment="1">
      <alignment horizontal="center"/>
    </xf>
    <xf numFmtId="0" fontId="11" fillId="0" borderId="6" xfId="80" applyNumberFormat="1" applyFont="1" applyFill="1" applyBorder="1" applyAlignment="1">
      <alignment horizontal="center" vertical="center"/>
    </xf>
    <xf numFmtId="0" fontId="11" fillId="0" borderId="7" xfId="80" applyNumberFormat="1" applyFont="1" applyFill="1" applyBorder="1" applyAlignment="1">
      <alignment horizontal="center" vertical="center"/>
    </xf>
    <xf numFmtId="0" fontId="11" fillId="0" borderId="43" xfId="80" applyNumberFormat="1" applyFont="1" applyFill="1" applyBorder="1" applyAlignment="1">
      <alignment horizontal="center" vertical="center"/>
    </xf>
    <xf numFmtId="0" fontId="11" fillId="0" borderId="6" xfId="80" applyFont="1" applyFill="1" applyBorder="1" applyAlignment="1">
      <alignment horizontal="center" vertical="center"/>
    </xf>
    <xf numFmtId="0" fontId="11" fillId="3" borderId="6" xfId="80" applyNumberFormat="1" applyFont="1" applyFill="1" applyBorder="1" applyAlignment="1">
      <alignment horizontal="center" vertical="center"/>
    </xf>
    <xf numFmtId="0" fontId="11" fillId="3" borderId="7" xfId="80" applyNumberFormat="1" applyFont="1" applyFill="1" applyBorder="1" applyAlignment="1">
      <alignment horizontal="center" vertical="center"/>
    </xf>
    <xf numFmtId="0" fontId="11" fillId="3" borderId="43" xfId="80" applyNumberFormat="1" applyFont="1" applyFill="1" applyBorder="1" applyAlignment="1">
      <alignment horizontal="center" vertical="center"/>
    </xf>
    <xf numFmtId="0" fontId="11" fillId="3" borderId="6" xfId="80" applyFont="1" applyFill="1" applyBorder="1" applyAlignment="1">
      <alignment horizontal="center" vertical="center"/>
    </xf>
    <xf numFmtId="0" fontId="85" fillId="0" borderId="6" xfId="80" applyNumberFormat="1" applyFont="1" applyFill="1" applyBorder="1" applyAlignment="1">
      <alignment horizontal="center" vertical="center"/>
    </xf>
    <xf numFmtId="0" fontId="85" fillId="3" borderId="6" xfId="80" applyNumberFormat="1" applyFont="1" applyFill="1" applyBorder="1" applyAlignment="1">
      <alignment horizontal="center" vertical="center"/>
    </xf>
    <xf numFmtId="0" fontId="11" fillId="3" borderId="12" xfId="80" applyFont="1" applyFill="1" applyBorder="1" applyAlignment="1">
      <alignment horizontal="center" vertical="center"/>
    </xf>
    <xf numFmtId="0" fontId="69" fillId="0" borderId="6" xfId="80" applyFont="1" applyFill="1" applyBorder="1" applyAlignment="1">
      <alignment horizontal="center" vertical="center" wrapText="1"/>
    </xf>
    <xf numFmtId="0" fontId="69" fillId="0" borderId="44" xfId="80" applyFont="1" applyFill="1" applyBorder="1" applyAlignment="1">
      <alignment horizontal="center" vertical="center" wrapText="1"/>
    </xf>
    <xf numFmtId="0" fontId="69" fillId="0" borderId="8" xfId="80" applyFont="1" applyFill="1" applyBorder="1" applyAlignment="1">
      <alignment horizontal="center" vertical="center" wrapText="1"/>
    </xf>
    <xf numFmtId="0" fontId="87" fillId="0" borderId="0" xfId="98" applyNumberFormat="1" applyFont="1" applyFill="1" applyAlignment="1">
      <alignment horizontal="left" vertical="top"/>
    </xf>
    <xf numFmtId="0" fontId="87" fillId="0" borderId="0" xfId="98" applyNumberFormat="1" applyFont="1" applyFill="1" applyAlignment="1">
      <alignment horizontal="center" vertical="center"/>
    </xf>
    <xf numFmtId="0" fontId="88" fillId="0" borderId="0" xfId="98" applyNumberFormat="1" applyFont="1" applyFill="1" applyAlignment="1">
      <alignment horizontal="left" vertical="top"/>
    </xf>
    <xf numFmtId="0" fontId="89" fillId="0" borderId="0" xfId="98" applyNumberFormat="1" applyFont="1" applyFill="1" applyAlignment="1">
      <alignment horizontal="left" vertical="top"/>
    </xf>
    <xf numFmtId="0" fontId="12" fillId="3" borderId="6" xfId="98" applyNumberFormat="1" applyFont="1" applyFill="1" applyBorder="1" applyAlignment="1">
      <alignment horizontal="center" vertical="center"/>
    </xf>
    <xf numFmtId="0" fontId="12" fillId="3" borderId="6" xfId="98" applyFont="1" applyFill="1" applyBorder="1" applyAlignment="1">
      <alignment horizontal="left" vertical="top"/>
    </xf>
    <xf numFmtId="0" fontId="12" fillId="3" borderId="12" xfId="98" applyFont="1" applyFill="1" applyBorder="1" applyAlignment="1">
      <alignment horizontal="left" vertical="top"/>
    </xf>
    <xf numFmtId="0" fontId="11" fillId="0" borderId="6" xfId="98" applyNumberFormat="1" applyFont="1" applyFill="1" applyBorder="1" applyAlignment="1">
      <alignment horizontal="center" vertical="center"/>
    </xf>
    <xf numFmtId="0" fontId="11" fillId="0" borderId="6" xfId="98" applyFont="1" applyFill="1" applyBorder="1" applyAlignment="1">
      <alignment horizontal="left" vertical="top"/>
    </xf>
    <xf numFmtId="1" fontId="10" fillId="0" borderId="6" xfId="98" applyNumberFormat="1" applyFont="1" applyFill="1" applyBorder="1" applyAlignment="1">
      <alignment horizontal="left" vertical="center" wrapText="1"/>
    </xf>
    <xf numFmtId="0" fontId="10" fillId="0" borderId="6" xfId="98" applyNumberFormat="1" applyFont="1" applyFill="1" applyBorder="1" applyAlignment="1">
      <alignment horizontal="left" vertical="top" wrapText="1"/>
    </xf>
    <xf numFmtId="0" fontId="12" fillId="0" borderId="12" xfId="98" applyFont="1" applyFill="1" applyBorder="1" applyAlignment="1">
      <alignment horizontal="left" vertical="top"/>
    </xf>
    <xf numFmtId="0" fontId="11" fillId="0" borderId="6" xfId="98" applyFont="1" applyFill="1" applyBorder="1" applyAlignment="1">
      <alignment horizontal="center" vertical="center"/>
    </xf>
    <xf numFmtId="0" fontId="11" fillId="3" borderId="6" xfId="98" applyNumberFormat="1" applyFont="1" applyFill="1" applyBorder="1" applyAlignment="1">
      <alignment horizontal="center" vertical="center"/>
    </xf>
    <xf numFmtId="0" fontId="11" fillId="3" borderId="6" xfId="98" applyFont="1" applyFill="1" applyBorder="1" applyAlignment="1">
      <alignment horizontal="left" vertical="top"/>
    </xf>
    <xf numFmtId="1" fontId="10" fillId="3" borderId="6" xfId="98" applyNumberFormat="1" applyFont="1" applyFill="1" applyBorder="1" applyAlignment="1">
      <alignment horizontal="left" vertical="center" wrapText="1"/>
    </xf>
    <xf numFmtId="0" fontId="10" fillId="3" borderId="6" xfId="98" applyNumberFormat="1" applyFont="1" applyFill="1" applyBorder="1" applyAlignment="1">
      <alignment horizontal="left" vertical="top" wrapText="1"/>
    </xf>
    <xf numFmtId="0" fontId="11" fillId="3" borderId="6" xfId="98" applyFont="1" applyFill="1" applyBorder="1" applyAlignment="1">
      <alignment horizontal="center" vertical="center"/>
    </xf>
    <xf numFmtId="0" fontId="11" fillId="3" borderId="12" xfId="98" applyNumberFormat="1" applyFont="1" applyFill="1" applyBorder="1" applyAlignment="1">
      <alignment horizontal="center" vertical="center"/>
    </xf>
    <xf numFmtId="0" fontId="11" fillId="3" borderId="12" xfId="98" applyFont="1" applyFill="1" applyBorder="1" applyAlignment="1">
      <alignment horizontal="left" vertical="top"/>
    </xf>
    <xf numFmtId="0" fontId="11" fillId="3" borderId="12" xfId="98" applyFont="1" applyFill="1" applyBorder="1" applyAlignment="1">
      <alignment horizontal="center" vertical="center"/>
    </xf>
    <xf numFmtId="0" fontId="90" fillId="0" borderId="0" xfId="98" applyNumberFormat="1" applyFont="1" applyFill="1" applyAlignment="1">
      <alignment horizontal="center" vertical="center"/>
    </xf>
    <xf numFmtId="0" fontId="11" fillId="0" borderId="14" xfId="98" applyFont="1" applyFill="1" applyBorder="1" applyAlignment="1">
      <alignment horizontal="center" vertical="center" wrapText="1"/>
    </xf>
    <xf numFmtId="0" fontId="11" fillId="0" borderId="9" xfId="98" applyFont="1" applyFill="1" applyBorder="1" applyAlignment="1">
      <alignment horizontal="center" vertical="center" wrapText="1"/>
    </xf>
    <xf numFmtId="0" fontId="83" fillId="0" borderId="0" xfId="80" applyFont="1" applyFill="1"/>
    <xf numFmtId="0" fontId="83" fillId="0" borderId="0" xfId="80" applyFont="1" applyFill="1" applyAlignment="1">
      <alignment horizontal="center" vertical="center"/>
    </xf>
    <xf numFmtId="0" fontId="18" fillId="0" borderId="0" xfId="80" applyNumberFormat="1" applyFont="1" applyFill="1" applyBorder="1" applyAlignment="1">
      <alignment horizontal="center" vertical="center"/>
    </xf>
    <xf numFmtId="3" fontId="12" fillId="3" borderId="6" xfId="80" applyNumberFormat="1" applyFont="1" applyFill="1" applyBorder="1" applyAlignment="1">
      <alignment horizontal="center" vertical="center"/>
    </xf>
    <xf numFmtId="1" fontId="12" fillId="3" borderId="6" xfId="80" applyNumberFormat="1" applyFont="1" applyFill="1" applyBorder="1" applyAlignment="1">
      <alignment horizontal="center" vertical="center"/>
    </xf>
    <xf numFmtId="1" fontId="12" fillId="0" borderId="6" xfId="80" applyNumberFormat="1" applyFont="1" applyFill="1" applyBorder="1" applyAlignment="1">
      <alignment horizontal="center" vertical="center"/>
    </xf>
    <xf numFmtId="1" fontId="11" fillId="0" borderId="6" xfId="80" applyNumberFormat="1" applyFont="1" applyFill="1" applyBorder="1" applyAlignment="1">
      <alignment horizontal="center" vertical="center"/>
    </xf>
    <xf numFmtId="1" fontId="11" fillId="3" borderId="6" xfId="80" applyNumberFormat="1" applyFont="1" applyFill="1" applyBorder="1" applyAlignment="1">
      <alignment horizontal="center" vertical="center"/>
    </xf>
    <xf numFmtId="49" fontId="11" fillId="0" borderId="6" xfId="80" applyNumberFormat="1" applyFont="1" applyFill="1" applyBorder="1" applyAlignment="1">
      <alignment horizontal="center" vertical="center" wrapText="1"/>
    </xf>
    <xf numFmtId="49" fontId="11" fillId="0" borderId="38" xfId="80" applyNumberFormat="1" applyFont="1" applyFill="1" applyBorder="1" applyAlignment="1">
      <alignment horizontal="center" vertical="center" wrapText="1"/>
    </xf>
    <xf numFmtId="0" fontId="11" fillId="0" borderId="0" xfId="99" applyFont="1" applyFill="1" applyAlignment="1">
      <alignment horizontal="center"/>
    </xf>
    <xf numFmtId="0" fontId="11" fillId="51" borderId="0" xfId="99" applyFont="1" applyFill="1"/>
    <xf numFmtId="0" fontId="11" fillId="51" borderId="0" xfId="99" applyFont="1" applyFill="1" applyAlignment="1">
      <alignment horizontal="center"/>
    </xf>
    <xf numFmtId="3" fontId="11" fillId="0" borderId="0" xfId="99" applyNumberFormat="1" applyFont="1" applyFill="1"/>
    <xf numFmtId="3" fontId="11" fillId="0" borderId="0" xfId="99" applyNumberFormat="1" applyFont="1" applyFill="1" applyBorder="1"/>
    <xf numFmtId="0" fontId="11" fillId="0" borderId="0" xfId="99" applyFont="1" applyFill="1" applyAlignment="1">
      <alignment vertical="center"/>
    </xf>
    <xf numFmtId="3" fontId="12" fillId="3" borderId="6" xfId="99" applyNumberFormat="1" applyFont="1" applyFill="1" applyBorder="1" applyAlignment="1">
      <alignment horizontal="center" vertical="center"/>
    </xf>
    <xf numFmtId="3" fontId="12" fillId="3" borderId="7" xfId="99" applyNumberFormat="1" applyFont="1" applyFill="1" applyBorder="1" applyAlignment="1">
      <alignment horizontal="center" vertical="center"/>
    </xf>
    <xf numFmtId="3" fontId="12" fillId="3" borderId="43" xfId="99" applyNumberFormat="1" applyFont="1" applyFill="1" applyBorder="1" applyAlignment="1">
      <alignment horizontal="center" vertical="center"/>
    </xf>
    <xf numFmtId="0" fontId="7" fillId="0" borderId="0" xfId="99" applyNumberFormat="1" applyFont="1" applyFill="1" applyBorder="1" applyAlignment="1" applyProtection="1">
      <alignment wrapText="1"/>
    </xf>
    <xf numFmtId="0" fontId="7" fillId="0" borderId="0" xfId="99" applyNumberFormat="1" applyFont="1" applyFill="1" applyBorder="1" applyAlignment="1" applyProtection="1">
      <alignment horizontal="left" wrapText="1"/>
    </xf>
    <xf numFmtId="0" fontId="11" fillId="0" borderId="43" xfId="99" applyNumberFormat="1" applyFont="1" applyFill="1" applyBorder="1" applyAlignment="1">
      <alignment horizontal="center" vertical="center"/>
    </xf>
    <xf numFmtId="0" fontId="11" fillId="0" borderId="6" xfId="99" applyNumberFormat="1" applyFont="1" applyFill="1" applyBorder="1" applyAlignment="1">
      <alignment horizontal="center" vertical="center"/>
    </xf>
    <xf numFmtId="3" fontId="12" fillId="0" borderId="12" xfId="99" applyNumberFormat="1" applyFont="1" applyFill="1" applyBorder="1" applyAlignment="1">
      <alignment horizontal="center" vertical="center"/>
    </xf>
    <xf numFmtId="3" fontId="11" fillId="0" borderId="6" xfId="99" applyNumberFormat="1" applyFont="1" applyFill="1" applyBorder="1" applyAlignment="1">
      <alignment horizontal="center" vertical="center"/>
    </xf>
    <xf numFmtId="0" fontId="11" fillId="3" borderId="43" xfId="99" applyNumberFormat="1" applyFont="1" applyFill="1" applyBorder="1" applyAlignment="1">
      <alignment horizontal="center" vertical="center"/>
    </xf>
    <xf numFmtId="0" fontId="11" fillId="3" borderId="6" xfId="99" applyNumberFormat="1" applyFont="1" applyFill="1" applyBorder="1" applyAlignment="1">
      <alignment horizontal="center" vertical="center"/>
    </xf>
    <xf numFmtId="3" fontId="12" fillId="3" borderId="12" xfId="99" applyNumberFormat="1" applyFont="1" applyFill="1" applyBorder="1" applyAlignment="1">
      <alignment horizontal="center" vertical="center"/>
    </xf>
    <xf numFmtId="3" fontId="11" fillId="3" borderId="6" xfId="99" applyNumberFormat="1" applyFont="1" applyFill="1" applyBorder="1" applyAlignment="1">
      <alignment horizontal="center" vertical="center"/>
    </xf>
    <xf numFmtId="0" fontId="11" fillId="3" borderId="45" xfId="99" applyNumberFormat="1" applyFont="1" applyFill="1" applyBorder="1" applyAlignment="1">
      <alignment horizontal="center" vertical="center"/>
    </xf>
    <xf numFmtId="0" fontId="11" fillId="3" borderId="12" xfId="99" applyNumberFormat="1" applyFont="1" applyFill="1" applyBorder="1" applyAlignment="1">
      <alignment horizontal="center" vertical="center"/>
    </xf>
    <xf numFmtId="3" fontId="11" fillId="3" borderId="12" xfId="99" applyNumberFormat="1" applyFont="1" applyFill="1" applyBorder="1" applyAlignment="1">
      <alignment horizontal="center" vertical="center"/>
    </xf>
    <xf numFmtId="0" fontId="11" fillId="3" borderId="12" xfId="99" applyFont="1" applyFill="1" applyBorder="1" applyAlignment="1">
      <alignment vertical="center"/>
    </xf>
    <xf numFmtId="0" fontId="12" fillId="0" borderId="14" xfId="99" applyFont="1" applyFill="1" applyBorder="1" applyAlignment="1">
      <alignment horizontal="center" vertical="center" wrapText="1"/>
    </xf>
    <xf numFmtId="0" fontId="12" fillId="0" borderId="46" xfId="99" applyFont="1" applyFill="1" applyBorder="1" applyAlignment="1">
      <alignment horizontal="center" vertical="center" wrapText="1"/>
    </xf>
    <xf numFmtId="0" fontId="12" fillId="0" borderId="47" xfId="99" applyFont="1" applyFill="1" applyBorder="1" applyAlignment="1">
      <alignment horizontal="center" vertical="center" wrapText="1"/>
    </xf>
    <xf numFmtId="0" fontId="10" fillId="0" borderId="0" xfId="98" applyNumberFormat="1" applyFont="1" applyFill="1" applyAlignment="1">
      <alignment vertical="top" wrapText="1"/>
    </xf>
    <xf numFmtId="0" fontId="10" fillId="0" borderId="0" xfId="98" applyNumberFormat="1" applyFont="1" applyFill="1" applyAlignment="1">
      <alignment horizontal="center" vertical="top" wrapText="1"/>
    </xf>
    <xf numFmtId="0" fontId="10" fillId="0" borderId="0" xfId="98" applyFont="1" applyFill="1" applyAlignment="1">
      <alignment vertical="top" wrapText="1"/>
    </xf>
    <xf numFmtId="0" fontId="10" fillId="0" borderId="0" xfId="98" applyNumberFormat="1" applyFont="1" applyFill="1" applyAlignment="1">
      <alignment horizontal="left" vertical="top" wrapText="1"/>
    </xf>
    <xf numFmtId="0" fontId="8" fillId="0" borderId="0" xfId="98" applyNumberFormat="1" applyFont="1" applyFill="1" applyAlignment="1">
      <alignment horizontal="center" vertical="top" wrapText="1"/>
    </xf>
    <xf numFmtId="0" fontId="8" fillId="3" borderId="6" xfId="98" applyNumberFormat="1" applyFont="1" applyFill="1" applyBorder="1" applyAlignment="1">
      <alignment horizontal="center" vertical="top" wrapText="1"/>
    </xf>
    <xf numFmtId="0" fontId="8" fillId="49" borderId="6" xfId="98" applyNumberFormat="1" applyFont="1" applyFill="1" applyBorder="1" applyAlignment="1">
      <alignment horizontal="center" vertical="top" wrapText="1"/>
    </xf>
    <xf numFmtId="0" fontId="10" fillId="0" borderId="6" xfId="98" applyNumberFormat="1" applyFont="1" applyFill="1" applyBorder="1" applyAlignment="1">
      <alignment horizontal="center" vertical="top" wrapText="1"/>
    </xf>
    <xf numFmtId="0" fontId="10" fillId="0" borderId="6" xfId="98" applyFont="1" applyFill="1" applyBorder="1" applyAlignment="1">
      <alignment vertical="top" wrapText="1"/>
    </xf>
    <xf numFmtId="0" fontId="10" fillId="3" borderId="6" xfId="98" applyNumberFormat="1" applyFont="1" applyFill="1" applyBorder="1" applyAlignment="1">
      <alignment horizontal="center" vertical="top" wrapText="1"/>
    </xf>
    <xf numFmtId="0" fontId="10" fillId="3" borderId="6" xfId="98" applyFont="1" applyFill="1" applyBorder="1" applyAlignment="1">
      <alignment vertical="top" wrapText="1"/>
    </xf>
    <xf numFmtId="49" fontId="8" fillId="0" borderId="6" xfId="98" applyNumberFormat="1" applyFont="1" applyFill="1" applyBorder="1" applyAlignment="1">
      <alignment horizontal="center" vertical="top" wrapText="1"/>
    </xf>
    <xf numFmtId="0" fontId="92" fillId="0" borderId="0" xfId="80" applyFont="1"/>
    <xf numFmtId="0" fontId="92" fillId="0" borderId="0" xfId="80" applyFont="1" applyAlignment="1">
      <alignment horizontal="center"/>
    </xf>
    <xf numFmtId="0" fontId="92" fillId="0" borderId="0" xfId="80" applyFont="1" applyFill="1"/>
    <xf numFmtId="0" fontId="2" fillId="0" borderId="6" xfId="80" applyFont="1" applyFill="1" applyBorder="1" applyAlignment="1">
      <alignment horizontal="center"/>
    </xf>
    <xf numFmtId="0" fontId="2" fillId="51" borderId="6" xfId="80" applyFont="1" applyFill="1" applyBorder="1" applyAlignment="1">
      <alignment horizontal="center"/>
    </xf>
    <xf numFmtId="0" fontId="1" fillId="0" borderId="6" xfId="80" applyFont="1" applyFill="1" applyBorder="1" applyAlignment="1">
      <alignment horizontal="right"/>
    </xf>
    <xf numFmtId="0" fontId="1" fillId="0" borderId="6" xfId="80" applyFont="1" applyFill="1" applyBorder="1" applyAlignment="1">
      <alignment horizontal="center"/>
    </xf>
    <xf numFmtId="0" fontId="1" fillId="51" borderId="6" xfId="80" applyNumberFormat="1" applyFont="1" applyFill="1" applyBorder="1" applyAlignment="1">
      <alignment horizontal="center" vertical="center"/>
    </xf>
    <xf numFmtId="0" fontId="1" fillId="0" borderId="6" xfId="80" applyNumberFormat="1" applyFont="1" applyFill="1" applyBorder="1" applyAlignment="1">
      <alignment horizontal="center" vertical="center"/>
    </xf>
    <xf numFmtId="0" fontId="1" fillId="0" borderId="6" xfId="80" applyNumberFormat="1" applyFont="1" applyFill="1" applyBorder="1" applyAlignment="1">
      <alignment horizontal="center"/>
    </xf>
    <xf numFmtId="0" fontId="1" fillId="0" borderId="6" xfId="80" applyFont="1" applyFill="1" applyBorder="1"/>
    <xf numFmtId="0" fontId="9" fillId="0" borderId="3" xfId="80" applyNumberFormat="1" applyFont="1" applyFill="1" applyBorder="1" applyAlignment="1">
      <alignment horizontal="center" vertical="center" wrapText="1"/>
    </xf>
    <xf numFmtId="0" fontId="1" fillId="0" borderId="6" xfId="80" applyNumberFormat="1" applyFont="1" applyBorder="1" applyAlignment="1">
      <alignment horizontal="center" vertical="center"/>
    </xf>
    <xf numFmtId="0" fontId="1" fillId="0" borderId="6" xfId="80" applyFont="1" applyBorder="1"/>
    <xf numFmtId="0" fontId="1" fillId="0" borderId="6" xfId="80" applyFont="1" applyBorder="1" applyAlignment="1">
      <alignment horizontal="center"/>
    </xf>
    <xf numFmtId="49" fontId="2" fillId="0" borderId="6" xfId="80" applyNumberFormat="1" applyFont="1" applyBorder="1" applyAlignment="1">
      <alignment horizontal="center" vertical="center" wrapText="1"/>
    </xf>
    <xf numFmtId="49" fontId="2" fillId="0" borderId="6" xfId="80" applyNumberFormat="1" applyFont="1" applyFill="1" applyBorder="1" applyAlignment="1">
      <alignment horizontal="center" vertical="center" wrapText="1"/>
    </xf>
    <xf numFmtId="0" fontId="96" fillId="0" borderId="0" xfId="99" applyFont="1"/>
    <xf numFmtId="0" fontId="62" fillId="0" borderId="50" xfId="99" applyFont="1" applyBorder="1" applyAlignment="1">
      <alignment horizontal="center"/>
    </xf>
    <xf numFmtId="0" fontId="62" fillId="0" borderId="51" xfId="99" applyFont="1" applyBorder="1"/>
    <xf numFmtId="0" fontId="62" fillId="0" borderId="52" xfId="99" applyFont="1" applyBorder="1"/>
    <xf numFmtId="0" fontId="97" fillId="52" borderId="12" xfId="99" applyNumberFormat="1" applyFont="1" applyFill="1" applyBorder="1" applyAlignment="1">
      <alignment horizontal="center"/>
    </xf>
    <xf numFmtId="0" fontId="64" fillId="52" borderId="12" xfId="99" applyNumberFormat="1" applyFont="1" applyFill="1" applyBorder="1" applyAlignment="1">
      <alignment horizontal="center"/>
    </xf>
    <xf numFmtId="0" fontId="64" fillId="52" borderId="11" xfId="99" applyFont="1" applyFill="1" applyBorder="1"/>
    <xf numFmtId="0" fontId="7" fillId="52" borderId="53" xfId="99" applyFont="1" applyFill="1" applyBorder="1" applyAlignment="1">
      <alignment horizontal="center"/>
    </xf>
    <xf numFmtId="0" fontId="97" fillId="0" borderId="12" xfId="99" applyNumberFormat="1" applyFont="1" applyBorder="1" applyAlignment="1">
      <alignment horizontal="center"/>
    </xf>
    <xf numFmtId="0" fontId="64" fillId="0" borderId="12" xfId="99" applyNumberFormat="1" applyFont="1" applyBorder="1" applyAlignment="1">
      <alignment horizontal="center"/>
    </xf>
    <xf numFmtId="0" fontId="64" fillId="0" borderId="11" xfId="99" applyFont="1" applyBorder="1"/>
    <xf numFmtId="0" fontId="7" fillId="0" borderId="53" xfId="99" applyFont="1" applyBorder="1" applyAlignment="1">
      <alignment horizontal="center"/>
    </xf>
    <xf numFmtId="0" fontId="64" fillId="0" borderId="13" xfId="99" applyFont="1" applyBorder="1"/>
    <xf numFmtId="0" fontId="7" fillId="0" borderId="54" xfId="99" applyFont="1" applyBorder="1" applyAlignment="1">
      <alignment horizontal="center"/>
    </xf>
    <xf numFmtId="0" fontId="96" fillId="0" borderId="0" xfId="99" applyFont="1" applyBorder="1" applyAlignment="1">
      <alignment horizontal="center" vertical="center"/>
    </xf>
    <xf numFmtId="0" fontId="62" fillId="0" borderId="0" xfId="99" applyFont="1" applyBorder="1" applyAlignment="1">
      <alignment horizontal="center" vertical="center"/>
    </xf>
    <xf numFmtId="0" fontId="96" fillId="0" borderId="0" xfId="99" applyFont="1" applyAlignment="1">
      <alignment horizontal="left" wrapText="1"/>
    </xf>
    <xf numFmtId="0" fontId="96" fillId="0" borderId="0" xfId="99" applyFont="1" applyAlignment="1">
      <alignment horizontal="center"/>
    </xf>
    <xf numFmtId="0" fontId="12" fillId="0" borderId="0" xfId="99" applyNumberFormat="1" applyFont="1" applyFill="1" applyBorder="1" applyAlignment="1">
      <alignment horizontal="center" vertical="center"/>
    </xf>
    <xf numFmtId="0" fontId="12" fillId="3" borderId="6" xfId="99" applyNumberFormat="1" applyFont="1" applyFill="1" applyBorder="1" applyAlignment="1">
      <alignment horizontal="center" vertical="center"/>
    </xf>
    <xf numFmtId="0" fontId="75" fillId="0" borderId="3" xfId="99" applyNumberFormat="1" applyFont="1" applyFill="1" applyBorder="1" applyAlignment="1">
      <alignment horizontal="center" vertical="center" wrapText="1"/>
    </xf>
    <xf numFmtId="0" fontId="75" fillId="3" borderId="3" xfId="99" applyNumberFormat="1" applyFont="1" applyFill="1" applyBorder="1" applyAlignment="1">
      <alignment horizontal="center" vertical="center" wrapText="1"/>
    </xf>
    <xf numFmtId="0" fontId="11" fillId="0" borderId="6" xfId="99" applyFont="1" applyFill="1" applyBorder="1" applyAlignment="1">
      <alignment horizontal="left" vertical="center"/>
    </xf>
    <xf numFmtId="0" fontId="75" fillId="3" borderId="66" xfId="99" applyNumberFormat="1" applyFont="1" applyFill="1" applyBorder="1" applyAlignment="1">
      <alignment horizontal="center" vertical="center" wrapText="1"/>
    </xf>
    <xf numFmtId="3" fontId="12" fillId="3" borderId="6" xfId="99" applyNumberFormat="1" applyFont="1" applyFill="1" applyBorder="1" applyAlignment="1">
      <alignment horizontal="center" vertical="center" wrapText="1"/>
    </xf>
    <xf numFmtId="0" fontId="12" fillId="0" borderId="9" xfId="99" applyFont="1" applyFill="1" applyBorder="1" applyAlignment="1">
      <alignment horizontal="center"/>
    </xf>
    <xf numFmtId="0" fontId="12" fillId="0" borderId="6" xfId="99" applyFont="1" applyFill="1" applyBorder="1" applyAlignment="1">
      <alignment horizontal="center"/>
    </xf>
    <xf numFmtId="0" fontId="11" fillId="0" borderId="0" xfId="99" applyFont="1" applyFill="1" applyBorder="1"/>
    <xf numFmtId="0" fontId="11" fillId="0" borderId="6" xfId="99" applyNumberFormat="1" applyFont="1" applyFill="1" applyBorder="1" applyAlignment="1">
      <alignment horizontal="center"/>
    </xf>
    <xf numFmtId="0" fontId="12" fillId="0" borderId="0" xfId="99" applyFont="1" applyFill="1"/>
    <xf numFmtId="0" fontId="12" fillId="0" borderId="6" xfId="99" applyFont="1" applyFill="1" applyBorder="1" applyAlignment="1">
      <alignment horizontal="center" vertical="center" wrapText="1"/>
    </xf>
    <xf numFmtId="0" fontId="12" fillId="0" borderId="6" xfId="99" applyNumberFormat="1" applyFont="1" applyFill="1" applyBorder="1" applyAlignment="1">
      <alignment horizontal="center" vertical="center"/>
    </xf>
    <xf numFmtId="0" fontId="11" fillId="3" borderId="6" xfId="99" applyNumberFormat="1" applyFont="1" applyFill="1" applyBorder="1" applyAlignment="1">
      <alignment horizontal="center"/>
    </xf>
    <xf numFmtId="0" fontId="12" fillId="0" borderId="6" xfId="99" applyFont="1" applyFill="1" applyBorder="1" applyAlignment="1">
      <alignment horizontal="center" vertical="center" wrapText="1"/>
    </xf>
    <xf numFmtId="0" fontId="12" fillId="0" borderId="14" xfId="99" applyFont="1" applyFill="1" applyBorder="1" applyAlignment="1">
      <alignment horizontal="center" vertical="center" wrapText="1"/>
    </xf>
    <xf numFmtId="0" fontId="12" fillId="3" borderId="6" xfId="99" applyFont="1" applyFill="1" applyBorder="1" applyAlignment="1">
      <alignment horizontal="center" vertical="center" wrapText="1"/>
    </xf>
    <xf numFmtId="0" fontId="12" fillId="3" borderId="0" xfId="99" applyFont="1" applyFill="1" applyBorder="1" applyAlignment="1">
      <alignment horizontal="center" vertical="center" wrapText="1"/>
    </xf>
    <xf numFmtId="0" fontId="12" fillId="3" borderId="18" xfId="99" applyFont="1" applyFill="1" applyBorder="1" applyAlignment="1">
      <alignment horizontal="center" vertical="top" wrapText="1"/>
    </xf>
    <xf numFmtId="0" fontId="15" fillId="0" borderId="0" xfId="99" applyFont="1" applyFill="1" applyAlignment="1">
      <alignment horizontal="center" vertical="center" wrapText="1"/>
    </xf>
    <xf numFmtId="0" fontId="11" fillId="0" borderId="0" xfId="99" applyFont="1" applyFill="1" applyAlignment="1">
      <alignment horizontal="center" vertical="center" wrapText="1"/>
    </xf>
    <xf numFmtId="0" fontId="12" fillId="3" borderId="12" xfId="99" applyFont="1" applyFill="1" applyBorder="1" applyAlignment="1">
      <alignment horizontal="center" vertical="center" wrapText="1"/>
    </xf>
    <xf numFmtId="0" fontId="14" fillId="0" borderId="0" xfId="99" applyFont="1" applyFill="1" applyAlignment="1">
      <alignment horizontal="center" vertical="center" wrapText="1"/>
    </xf>
    <xf numFmtId="0" fontId="11" fillId="0" borderId="6" xfId="99" applyFont="1" applyFill="1" applyBorder="1" applyAlignment="1">
      <alignment horizontal="center" vertical="center" wrapText="1"/>
    </xf>
    <xf numFmtId="3" fontId="11" fillId="3" borderId="6" xfId="99" applyNumberFormat="1" applyFont="1" applyFill="1" applyBorder="1" applyAlignment="1">
      <alignment horizontal="center" vertical="center" wrapText="1"/>
    </xf>
    <xf numFmtId="0" fontId="11" fillId="0" borderId="0" xfId="99" applyFont="1" applyFill="1" applyAlignment="1">
      <alignment horizontal="center" vertical="center"/>
    </xf>
    <xf numFmtId="3" fontId="12" fillId="0" borderId="6" xfId="99" applyNumberFormat="1" applyFont="1" applyFill="1" applyBorder="1" applyAlignment="1">
      <alignment horizontal="center" vertical="center"/>
    </xf>
    <xf numFmtId="3" fontId="12" fillId="0" borderId="6" xfId="99" applyNumberFormat="1" applyFont="1" applyFill="1" applyBorder="1" applyAlignment="1">
      <alignment horizontal="center" vertical="center" wrapText="1"/>
    </xf>
    <xf numFmtId="3" fontId="11" fillId="0" borderId="6" xfId="99" applyNumberFormat="1" applyFont="1" applyFill="1" applyBorder="1" applyAlignment="1">
      <alignment horizontal="center" vertical="center" wrapText="1"/>
    </xf>
    <xf numFmtId="0" fontId="12" fillId="0" borderId="0" xfId="99" applyFont="1" applyFill="1" applyAlignment="1">
      <alignment horizontal="center" vertical="center"/>
    </xf>
    <xf numFmtId="0" fontId="11" fillId="0" borderId="0" xfId="99" applyFont="1" applyFill="1" applyAlignment="1">
      <alignment horizontal="left"/>
    </xf>
    <xf numFmtId="0" fontId="12" fillId="0" borderId="0" xfId="99" applyFont="1" applyFill="1" applyAlignment="1">
      <alignment horizontal="left"/>
    </xf>
    <xf numFmtId="0" fontId="13" fillId="0" borderId="0" xfId="99" applyFont="1" applyFill="1" applyAlignment="1">
      <alignment horizontal="left"/>
    </xf>
    <xf numFmtId="0" fontId="12" fillId="3" borderId="0" xfId="99" applyFont="1" applyFill="1" applyBorder="1" applyAlignment="1">
      <alignment horizontal="center" vertical="center" wrapText="1"/>
    </xf>
    <xf numFmtId="0" fontId="13" fillId="3" borderId="0" xfId="99" applyFont="1" applyFill="1" applyBorder="1" applyAlignment="1">
      <alignment horizontal="center" vertical="center" wrapText="1"/>
    </xf>
    <xf numFmtId="0" fontId="12" fillId="3" borderId="18" xfId="99" applyFont="1" applyFill="1" applyBorder="1" applyAlignment="1">
      <alignment horizontal="center" vertical="top" wrapText="1"/>
    </xf>
    <xf numFmtId="0" fontId="13" fillId="3" borderId="18" xfId="99" applyFont="1" applyFill="1" applyBorder="1" applyAlignment="1">
      <alignment horizontal="center" vertical="top" wrapText="1"/>
    </xf>
    <xf numFmtId="0" fontId="12" fillId="0" borderId="9" xfId="99" applyFont="1" applyFill="1" applyBorder="1" applyAlignment="1">
      <alignment horizontal="center" vertical="center" wrapText="1"/>
    </xf>
    <xf numFmtId="0" fontId="12" fillId="0" borderId="16" xfId="99" applyFont="1" applyFill="1" applyBorder="1" applyAlignment="1">
      <alignment horizontal="center" vertical="center" wrapText="1"/>
    </xf>
    <xf numFmtId="0" fontId="12" fillId="0" borderId="15" xfId="99" applyFont="1" applyFill="1" applyBorder="1" applyAlignment="1">
      <alignment horizontal="center" vertical="center" wrapText="1"/>
    </xf>
    <xf numFmtId="0" fontId="12" fillId="0" borderId="8" xfId="99" applyFont="1" applyFill="1" applyBorder="1" applyAlignment="1">
      <alignment horizontal="center" vertical="center" wrapText="1"/>
    </xf>
    <xf numFmtId="0" fontId="12" fillId="0" borderId="17" xfId="99" applyFont="1" applyFill="1" applyBorder="1" applyAlignment="1">
      <alignment horizontal="center" vertical="center" wrapText="1"/>
    </xf>
    <xf numFmtId="0" fontId="12" fillId="0" borderId="7" xfId="99" applyFont="1" applyFill="1" applyBorder="1" applyAlignment="1">
      <alignment horizontal="center" vertical="center" wrapText="1"/>
    </xf>
    <xf numFmtId="0" fontId="12" fillId="0" borderId="12" xfId="99" applyFont="1" applyFill="1" applyBorder="1" applyAlignment="1">
      <alignment horizontal="center" vertical="center" wrapText="1"/>
    </xf>
    <xf numFmtId="0" fontId="12" fillId="3" borderId="8" xfId="99" applyFont="1" applyFill="1" applyBorder="1" applyAlignment="1">
      <alignment horizontal="center" vertical="center"/>
    </xf>
    <xf numFmtId="0" fontId="12" fillId="3" borderId="7" xfId="99" applyFont="1" applyFill="1" applyBorder="1" applyAlignment="1">
      <alignment horizontal="center" vertical="center"/>
    </xf>
    <xf numFmtId="0" fontId="11" fillId="0" borderId="0" xfId="99" applyFont="1" applyFill="1" applyAlignment="1">
      <alignment horizontal="left" vertical="top"/>
    </xf>
    <xf numFmtId="0" fontId="12" fillId="3" borderId="8" xfId="99" applyNumberFormat="1" applyFont="1" applyFill="1" applyBorder="1" applyAlignment="1">
      <alignment horizontal="center" vertical="center"/>
    </xf>
    <xf numFmtId="0" fontId="12" fillId="3" borderId="7" xfId="99" applyNumberFormat="1" applyFont="1" applyFill="1" applyBorder="1" applyAlignment="1">
      <alignment horizontal="center" vertical="center"/>
    </xf>
    <xf numFmtId="0" fontId="12" fillId="3" borderId="18" xfId="99" applyFont="1" applyFill="1" applyBorder="1" applyAlignment="1">
      <alignment horizontal="center" vertical="center" wrapText="1"/>
    </xf>
    <xf numFmtId="0" fontId="12" fillId="0" borderId="16" xfId="99" applyFont="1" applyFill="1" applyBorder="1" applyAlignment="1">
      <alignment horizontal="center" vertical="center"/>
    </xf>
    <xf numFmtId="0" fontId="12" fillId="0" borderId="8" xfId="99" applyFont="1" applyFill="1" applyBorder="1" applyAlignment="1">
      <alignment horizontal="center"/>
    </xf>
    <xf numFmtId="0" fontId="12" fillId="0" borderId="7" xfId="99" applyFont="1" applyFill="1" applyBorder="1" applyAlignment="1">
      <alignment horizontal="center"/>
    </xf>
    <xf numFmtId="49" fontId="12" fillId="0" borderId="6" xfId="99" applyNumberFormat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4" fontId="4" fillId="0" borderId="3" xfId="1" applyNumberFormat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3" fontId="8" fillId="3" borderId="8" xfId="2" applyNumberFormat="1" applyFont="1" applyFill="1" applyBorder="1" applyAlignment="1">
      <alignment horizontal="center" vertical="center" wrapText="1"/>
    </xf>
    <xf numFmtId="3" fontId="8" fillId="3" borderId="7" xfId="2" applyNumberFormat="1" applyFont="1" applyFill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7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top"/>
    </xf>
    <xf numFmtId="0" fontId="16" fillId="0" borderId="17" xfId="2" applyFont="1" applyBorder="1" applyAlignment="1">
      <alignment horizontal="center" vertical="top"/>
    </xf>
    <xf numFmtId="0" fontId="16" fillId="0" borderId="7" xfId="2" applyFont="1" applyBorder="1" applyAlignment="1">
      <alignment horizontal="center" vertical="top"/>
    </xf>
    <xf numFmtId="0" fontId="12" fillId="0" borderId="6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 wrapText="1"/>
    </xf>
    <xf numFmtId="0" fontId="17" fillId="0" borderId="0" xfId="2" applyFont="1" applyAlignment="1">
      <alignment horizontal="center"/>
    </xf>
    <xf numFmtId="0" fontId="10" fillId="0" borderId="8" xfId="2" applyFont="1" applyBorder="1" applyAlignment="1">
      <alignment horizontal="left" wrapText="1"/>
    </xf>
    <xf numFmtId="0" fontId="10" fillId="0" borderId="17" xfId="2" applyFont="1" applyBorder="1" applyAlignment="1">
      <alignment horizontal="left" wrapText="1"/>
    </xf>
    <xf numFmtId="0" fontId="10" fillId="0" borderId="7" xfId="2" applyFont="1" applyBorder="1" applyAlignment="1">
      <alignment horizontal="left" wrapText="1"/>
    </xf>
    <xf numFmtId="0" fontId="12" fillId="0" borderId="8" xfId="3" applyFont="1" applyFill="1" applyBorder="1" applyAlignment="1">
      <alignment horizontal="center" vertical="center" wrapText="1"/>
    </xf>
    <xf numFmtId="0" fontId="12" fillId="0" borderId="7" xfId="3" applyFont="1" applyFill="1" applyBorder="1" applyAlignment="1">
      <alignment horizontal="center" vertical="center" wrapText="1"/>
    </xf>
    <xf numFmtId="49" fontId="19" fillId="0" borderId="18" xfId="3" applyNumberFormat="1" applyFont="1" applyFill="1" applyBorder="1" applyAlignment="1">
      <alignment horizontal="center" vertical="center" wrapText="1"/>
    </xf>
    <xf numFmtId="49" fontId="12" fillId="0" borderId="9" xfId="3" applyNumberFormat="1" applyFont="1" applyFill="1" applyBorder="1" applyAlignment="1">
      <alignment horizontal="center" vertical="center" wrapText="1"/>
    </xf>
    <xf numFmtId="49" fontId="12" fillId="0" borderId="16" xfId="3" applyNumberFormat="1" applyFont="1" applyFill="1" applyBorder="1" applyAlignment="1">
      <alignment horizontal="center" vertical="center" wrapText="1"/>
    </xf>
    <xf numFmtId="49" fontId="12" fillId="0" borderId="12" xfId="3" applyNumberFormat="1" applyFont="1" applyFill="1" applyBorder="1" applyAlignment="1">
      <alignment horizontal="center" vertical="center" wrapText="1"/>
    </xf>
    <xf numFmtId="0" fontId="12" fillId="3" borderId="8" xfId="3" applyFont="1" applyFill="1" applyBorder="1" applyAlignment="1">
      <alignment horizontal="center" vertical="center"/>
    </xf>
    <xf numFmtId="0" fontId="12" fillId="3" borderId="7" xfId="3" applyFont="1" applyFill="1" applyBorder="1" applyAlignment="1">
      <alignment horizontal="center" vertical="center"/>
    </xf>
    <xf numFmtId="0" fontId="12" fillId="0" borderId="17" xfId="3" applyFont="1" applyFill="1" applyBorder="1" applyAlignment="1">
      <alignment horizontal="center" vertical="center" wrapText="1"/>
    </xf>
    <xf numFmtId="0" fontId="11" fillId="0" borderId="7" xfId="3" applyFont="1" applyFill="1" applyBorder="1" applyAlignment="1">
      <alignment horizontal="center" vertical="center" wrapText="1"/>
    </xf>
    <xf numFmtId="0" fontId="12" fillId="0" borderId="6" xfId="3" applyFont="1" applyFill="1" applyBorder="1" applyAlignment="1">
      <alignment horizontal="center" vertical="center" wrapText="1"/>
    </xf>
    <xf numFmtId="0" fontId="11" fillId="0" borderId="6" xfId="3" applyFont="1" applyFill="1" applyBorder="1" applyAlignment="1">
      <alignment horizontal="center" vertical="center" wrapText="1"/>
    </xf>
    <xf numFmtId="49" fontId="12" fillId="0" borderId="8" xfId="3" applyNumberFormat="1" applyFont="1" applyFill="1" applyBorder="1" applyAlignment="1">
      <alignment horizontal="center" vertical="center" wrapText="1"/>
    </xf>
    <xf numFmtId="0" fontId="19" fillId="3" borderId="8" xfId="2" applyFont="1" applyFill="1" applyBorder="1" applyAlignment="1">
      <alignment horizontal="center" vertical="top"/>
    </xf>
    <xf numFmtId="0" fontId="19" fillId="3" borderId="7" xfId="2" applyFont="1" applyFill="1" applyBorder="1" applyAlignment="1">
      <alignment horizontal="center" vertical="top"/>
    </xf>
    <xf numFmtId="0" fontId="20" fillId="3" borderId="18" xfId="2" applyFont="1" applyFill="1" applyBorder="1" applyAlignment="1">
      <alignment horizontal="center" vertical="top" wrapText="1"/>
    </xf>
    <xf numFmtId="0" fontId="19" fillId="0" borderId="6" xfId="2" applyFont="1" applyBorder="1" applyAlignment="1">
      <alignment horizontal="center" vertical="top" wrapText="1"/>
    </xf>
    <xf numFmtId="0" fontId="19" fillId="0" borderId="6" xfId="2" applyFont="1" applyBorder="1" applyAlignment="1">
      <alignment horizontal="center" vertical="top"/>
    </xf>
    <xf numFmtId="0" fontId="19" fillId="0" borderId="8" xfId="2" applyFont="1" applyFill="1" applyBorder="1" applyAlignment="1">
      <alignment horizontal="center" vertical="top" wrapText="1"/>
    </xf>
    <xf numFmtId="0" fontId="19" fillId="0" borderId="7" xfId="2" applyFont="1" applyFill="1" applyBorder="1" applyAlignment="1">
      <alignment horizontal="center" vertical="top" wrapText="1"/>
    </xf>
    <xf numFmtId="0" fontId="19" fillId="0" borderId="6" xfId="2" applyFont="1" applyFill="1" applyBorder="1" applyAlignment="1">
      <alignment horizontal="center" vertical="top" wrapText="1"/>
    </xf>
    <xf numFmtId="0" fontId="61" fillId="0" borderId="6" xfId="98" applyNumberFormat="1" applyFont="1" applyBorder="1" applyAlignment="1">
      <alignment horizontal="center" vertical="center"/>
    </xf>
    <xf numFmtId="0" fontId="8" fillId="0" borderId="6" xfId="98" applyFont="1" applyBorder="1" applyAlignment="1">
      <alignment horizontal="center" vertical="center"/>
    </xf>
    <xf numFmtId="0" fontId="8" fillId="0" borderId="6" xfId="98" applyNumberFormat="1" applyFont="1" applyBorder="1" applyAlignment="1">
      <alignment horizontal="center" vertical="center" wrapText="1"/>
    </xf>
    <xf numFmtId="0" fontId="67" fillId="0" borderId="0" xfId="98" applyFont="1" applyAlignment="1">
      <alignment horizontal="center" vertical="center" wrapText="1"/>
    </xf>
    <xf numFmtId="0" fontId="60" fillId="0" borderId="0" xfId="98" applyAlignment="1">
      <alignment wrapText="1"/>
    </xf>
    <xf numFmtId="0" fontId="12" fillId="3" borderId="8" xfId="80" applyNumberFormat="1" applyFont="1" applyFill="1" applyBorder="1" applyAlignment="1">
      <alignment horizontal="center"/>
    </xf>
    <xf numFmtId="0" fontId="12" fillId="3" borderId="7" xfId="80" applyNumberFormat="1" applyFont="1" applyFill="1" applyBorder="1" applyAlignment="1">
      <alignment horizontal="center"/>
    </xf>
    <xf numFmtId="0" fontId="12" fillId="0" borderId="6" xfId="99" applyFont="1" applyFill="1" applyBorder="1" applyAlignment="1">
      <alignment horizontal="center" vertical="center" wrapText="1"/>
    </xf>
    <xf numFmtId="0" fontId="19" fillId="3" borderId="18" xfId="80" applyFont="1" applyFill="1" applyBorder="1" applyAlignment="1">
      <alignment horizontal="center" vertical="center" wrapText="1"/>
    </xf>
    <xf numFmtId="0" fontId="9" fillId="3" borderId="18" xfId="1" applyFont="1" applyFill="1" applyBorder="1" applyAlignment="1">
      <alignment horizontal="center" vertical="center" wrapText="1"/>
    </xf>
    <xf numFmtId="0" fontId="69" fillId="0" borderId="6" xfId="80" applyFont="1" applyFill="1" applyBorder="1" applyAlignment="1">
      <alignment horizontal="center" vertical="center" wrapText="1"/>
    </xf>
    <xf numFmtId="0" fontId="69" fillId="0" borderId="6" xfId="80" applyFont="1" applyFill="1" applyBorder="1" applyAlignment="1">
      <alignment horizontal="center" vertical="center"/>
    </xf>
    <xf numFmtId="0" fontId="12" fillId="0" borderId="6" xfId="80" applyFont="1" applyFill="1" applyBorder="1" applyAlignment="1">
      <alignment horizontal="center" vertical="center" wrapText="1"/>
    </xf>
    <xf numFmtId="0" fontId="19" fillId="0" borderId="0" xfId="152" applyFont="1" applyBorder="1" applyAlignment="1">
      <alignment horizontal="center" vertical="center" wrapText="1"/>
    </xf>
    <xf numFmtId="0" fontId="12" fillId="3" borderId="6" xfId="152" applyFont="1" applyFill="1" applyBorder="1" applyAlignment="1">
      <alignment horizontal="center" vertical="center"/>
    </xf>
    <xf numFmtId="0" fontId="12" fillId="3" borderId="9" xfId="152" applyFont="1" applyFill="1" applyBorder="1" applyAlignment="1">
      <alignment horizontal="center" vertical="center"/>
    </xf>
    <xf numFmtId="0" fontId="12" fillId="3" borderId="39" xfId="152" applyFont="1" applyFill="1" applyBorder="1" applyAlignment="1">
      <alignment horizontal="center" vertical="center" wrapText="1"/>
    </xf>
    <xf numFmtId="0" fontId="12" fillId="3" borderId="40" xfId="152" applyFont="1" applyFill="1" applyBorder="1" applyAlignment="1">
      <alignment horizontal="center" vertical="center" wrapText="1"/>
    </xf>
    <xf numFmtId="0" fontId="12" fillId="3" borderId="38" xfId="152" applyFont="1" applyFill="1" applyBorder="1" applyAlignment="1">
      <alignment horizontal="center" vertical="center" wrapText="1"/>
    </xf>
    <xf numFmtId="0" fontId="12" fillId="3" borderId="9" xfId="152" applyFont="1" applyFill="1" applyBorder="1" applyAlignment="1">
      <alignment horizontal="center" vertical="center" wrapText="1"/>
    </xf>
    <xf numFmtId="0" fontId="12" fillId="3" borderId="6" xfId="152" applyFont="1" applyFill="1" applyBorder="1" applyAlignment="1">
      <alignment horizontal="center" vertical="center" wrapText="1"/>
    </xf>
    <xf numFmtId="0" fontId="73" fillId="0" borderId="37" xfId="152" applyFont="1" applyBorder="1" applyAlignment="1">
      <alignment horizontal="center" vertical="center"/>
    </xf>
    <xf numFmtId="0" fontId="68" fillId="0" borderId="37" xfId="152" applyFont="1" applyFill="1" applyBorder="1" applyAlignment="1">
      <alignment horizontal="center"/>
    </xf>
    <xf numFmtId="0" fontId="12" fillId="0" borderId="6" xfId="152" applyFont="1" applyBorder="1" applyAlignment="1">
      <alignment horizontal="center" vertical="center"/>
    </xf>
    <xf numFmtId="0" fontId="12" fillId="3" borderId="12" xfId="152" applyFont="1" applyFill="1" applyBorder="1" applyAlignment="1">
      <alignment horizontal="center" vertical="center" wrapText="1"/>
    </xf>
    <xf numFmtId="0" fontId="19" fillId="0" borderId="8" xfId="99" applyFont="1" applyFill="1" applyBorder="1" applyAlignment="1">
      <alignment horizontal="center" vertical="center"/>
    </xf>
    <xf numFmtId="0" fontId="19" fillId="0" borderId="7" xfId="99" applyFont="1" applyFill="1" applyBorder="1" applyAlignment="1">
      <alignment horizontal="center" vertical="center"/>
    </xf>
    <xf numFmtId="0" fontId="19" fillId="3" borderId="18" xfId="99" applyFont="1" applyFill="1" applyBorder="1" applyAlignment="1">
      <alignment horizontal="center" vertical="center" wrapText="1"/>
    </xf>
    <xf numFmtId="0" fontId="18" fillId="0" borderId="0" xfId="99" applyFont="1" applyAlignment="1">
      <alignment horizontal="left" vertical="top" wrapText="1"/>
    </xf>
    <xf numFmtId="0" fontId="19" fillId="3" borderId="8" xfId="99" applyFont="1" applyFill="1" applyBorder="1" applyAlignment="1">
      <alignment horizontal="center" vertical="center"/>
    </xf>
    <xf numFmtId="0" fontId="19" fillId="3" borderId="7" xfId="99" applyFont="1" applyFill="1" applyBorder="1" applyAlignment="1">
      <alignment horizontal="center" vertical="center"/>
    </xf>
    <xf numFmtId="0" fontId="81" fillId="3" borderId="0" xfId="99" applyFont="1" applyFill="1" applyBorder="1" applyAlignment="1">
      <alignment horizontal="center" vertical="center" wrapText="1"/>
    </xf>
    <xf numFmtId="0" fontId="81" fillId="3" borderId="18" xfId="99" applyFont="1" applyFill="1" applyBorder="1" applyAlignment="1">
      <alignment horizontal="center" vertical="center" wrapText="1"/>
    </xf>
    <xf numFmtId="0" fontId="19" fillId="0" borderId="6" xfId="99" applyFont="1" applyFill="1" applyBorder="1" applyAlignment="1">
      <alignment horizontal="center" vertical="center" wrapText="1"/>
    </xf>
    <xf numFmtId="0" fontId="19" fillId="0" borderId="14" xfId="99" applyFont="1" applyFill="1" applyBorder="1" applyAlignment="1">
      <alignment horizontal="center" vertical="center" wrapText="1"/>
    </xf>
    <xf numFmtId="0" fontId="19" fillId="0" borderId="9" xfId="99" applyFont="1" applyFill="1" applyBorder="1" applyAlignment="1">
      <alignment horizontal="center" vertical="center" wrapText="1"/>
    </xf>
    <xf numFmtId="0" fontId="19" fillId="0" borderId="16" xfId="99" applyFont="1" applyFill="1" applyBorder="1" applyAlignment="1">
      <alignment horizontal="center" vertical="center" wrapText="1"/>
    </xf>
    <xf numFmtId="0" fontId="19" fillId="0" borderId="15" xfId="99" applyFont="1" applyFill="1" applyBorder="1" applyAlignment="1">
      <alignment horizontal="center" vertical="center" wrapText="1"/>
    </xf>
    <xf numFmtId="0" fontId="19" fillId="0" borderId="8" xfId="99" applyFont="1" applyFill="1" applyBorder="1" applyAlignment="1">
      <alignment horizontal="center" wrapText="1"/>
    </xf>
    <xf numFmtId="0" fontId="19" fillId="0" borderId="17" xfId="99" applyFont="1" applyFill="1" applyBorder="1" applyAlignment="1">
      <alignment horizontal="center" wrapText="1"/>
    </xf>
    <xf numFmtId="0" fontId="68" fillId="0" borderId="6" xfId="99" applyFont="1" applyFill="1" applyBorder="1" applyAlignment="1">
      <alignment horizontal="center" vertical="center" wrapText="1"/>
    </xf>
    <xf numFmtId="0" fontId="72" fillId="0" borderId="6" xfId="99" applyFont="1" applyFill="1" applyBorder="1" applyAlignment="1">
      <alignment horizontal="center" vertical="center"/>
    </xf>
    <xf numFmtId="0" fontId="68" fillId="0" borderId="6" xfId="99" applyFont="1" applyFill="1" applyBorder="1" applyAlignment="1">
      <alignment horizontal="center" vertical="center"/>
    </xf>
    <xf numFmtId="0" fontId="12" fillId="0" borderId="14" xfId="99" applyFont="1" applyFill="1" applyBorder="1" applyAlignment="1">
      <alignment horizontal="center" vertical="center" wrapText="1"/>
    </xf>
    <xf numFmtId="49" fontId="82" fillId="0" borderId="6" xfId="80" applyNumberFormat="1" applyFont="1" applyFill="1" applyBorder="1" applyAlignment="1">
      <alignment horizontal="center" vertical="center" wrapText="1"/>
    </xf>
    <xf numFmtId="0" fontId="82" fillId="0" borderId="6" xfId="80" applyFont="1" applyFill="1" applyBorder="1" applyAlignment="1">
      <alignment horizontal="center" vertical="center" wrapText="1"/>
    </xf>
    <xf numFmtId="0" fontId="83" fillId="0" borderId="6" xfId="80" applyFont="1" applyFill="1" applyBorder="1" applyAlignment="1">
      <alignment horizontal="center" vertical="center" wrapText="1"/>
    </xf>
    <xf numFmtId="0" fontId="19" fillId="3" borderId="8" xfId="80" applyFont="1" applyFill="1" applyBorder="1" applyAlignment="1">
      <alignment vertical="center"/>
    </xf>
    <xf numFmtId="0" fontId="19" fillId="3" borderId="7" xfId="80" applyFont="1" applyFill="1" applyBorder="1" applyAlignment="1">
      <alignment vertical="center"/>
    </xf>
    <xf numFmtId="49" fontId="82" fillId="3" borderId="18" xfId="80" applyNumberFormat="1" applyFont="1" applyFill="1" applyBorder="1" applyAlignment="1">
      <alignment horizontal="center" vertical="center" wrapText="1"/>
    </xf>
    <xf numFmtId="49" fontId="12" fillId="0" borderId="6" xfId="99" applyNumberFormat="1" applyFont="1" applyFill="1" applyBorder="1" applyAlignment="1">
      <alignment horizontal="center" vertical="center" wrapText="1"/>
    </xf>
    <xf numFmtId="49" fontId="7" fillId="0" borderId="0" xfId="99" applyNumberFormat="1" applyFill="1" applyAlignment="1">
      <alignment vertical="top" wrapText="1"/>
    </xf>
    <xf numFmtId="0" fontId="12" fillId="3" borderId="6" xfId="99" applyNumberFormat="1" applyFont="1" applyFill="1" applyBorder="1" applyAlignment="1">
      <alignment horizontal="center" vertical="center"/>
    </xf>
    <xf numFmtId="49" fontId="12" fillId="3" borderId="6" xfId="99" applyNumberFormat="1" applyFont="1" applyFill="1" applyBorder="1" applyAlignment="1">
      <alignment horizontal="center" vertical="center" wrapText="1"/>
    </xf>
    <xf numFmtId="0" fontId="12" fillId="3" borderId="6" xfId="99" applyFont="1" applyFill="1" applyBorder="1" applyAlignment="1">
      <alignment horizontal="center" vertical="center" wrapText="1"/>
    </xf>
    <xf numFmtId="0" fontId="12" fillId="0" borderId="6" xfId="99" applyNumberFormat="1" applyFont="1" applyFill="1" applyBorder="1" applyAlignment="1">
      <alignment horizontal="center" vertical="center" wrapText="1"/>
    </xf>
    <xf numFmtId="49" fontId="86" fillId="3" borderId="18" xfId="80" applyNumberFormat="1" applyFont="1" applyFill="1" applyBorder="1" applyAlignment="1">
      <alignment horizontal="center" vertical="center" wrapText="1"/>
    </xf>
    <xf numFmtId="0" fontId="12" fillId="3" borderId="8" xfId="80" applyFont="1" applyFill="1" applyBorder="1" applyAlignment="1">
      <alignment horizontal="center" vertical="center"/>
    </xf>
    <xf numFmtId="0" fontId="12" fillId="3" borderId="7" xfId="80" applyFont="1" applyFill="1" applyBorder="1" applyAlignment="1">
      <alignment horizontal="center" vertical="center"/>
    </xf>
    <xf numFmtId="49" fontId="69" fillId="0" borderId="6" xfId="80" applyNumberFormat="1" applyFont="1" applyFill="1" applyBorder="1" applyAlignment="1">
      <alignment horizontal="center" vertical="center" wrapText="1"/>
    </xf>
    <xf numFmtId="0" fontId="69" fillId="0" borderId="8" xfId="80" applyFont="1" applyFill="1" applyBorder="1" applyAlignment="1">
      <alignment horizontal="center" vertical="center" wrapText="1"/>
    </xf>
    <xf numFmtId="49" fontId="69" fillId="0" borderId="44" xfId="80" applyNumberFormat="1" applyFont="1" applyFill="1" applyBorder="1" applyAlignment="1">
      <alignment horizontal="center" vertical="center" wrapText="1"/>
    </xf>
    <xf numFmtId="0" fontId="87" fillId="0" borderId="38" xfId="98" applyNumberFormat="1" applyFont="1" applyFill="1" applyBorder="1" applyAlignment="1">
      <alignment horizontal="center" vertical="center" wrapText="1"/>
    </xf>
    <xf numFmtId="0" fontId="12" fillId="3" borderId="8" xfId="98" applyFont="1" applyFill="1" applyBorder="1" applyAlignment="1">
      <alignment horizontal="center" vertical="center"/>
    </xf>
    <xf numFmtId="0" fontId="12" fillId="3" borderId="7" xfId="98" applyFont="1" applyFill="1" applyBorder="1" applyAlignment="1">
      <alignment horizontal="center" vertical="center"/>
    </xf>
    <xf numFmtId="0" fontId="81" fillId="3" borderId="0" xfId="98" applyFont="1" applyFill="1" applyBorder="1" applyAlignment="1">
      <alignment horizontal="center" vertical="center" wrapText="1"/>
    </xf>
    <xf numFmtId="0" fontId="81" fillId="3" borderId="18" xfId="98" applyFont="1" applyFill="1" applyBorder="1" applyAlignment="1">
      <alignment horizontal="center" vertical="center" wrapText="1"/>
    </xf>
    <xf numFmtId="0" fontId="11" fillId="0" borderId="6" xfId="98" applyFont="1" applyFill="1" applyBorder="1" applyAlignment="1">
      <alignment horizontal="center" vertical="center" wrapText="1"/>
    </xf>
    <xf numFmtId="0" fontId="11" fillId="0" borderId="14" xfId="98" applyFont="1" applyFill="1" applyBorder="1" applyAlignment="1">
      <alignment horizontal="center" vertical="center" wrapText="1"/>
    </xf>
    <xf numFmtId="0" fontId="10" fillId="0" borderId="9" xfId="98" applyNumberFormat="1" applyFont="1" applyFill="1" applyBorder="1" applyAlignment="1">
      <alignment horizontal="center" vertical="center" wrapText="1"/>
    </xf>
    <xf numFmtId="0" fontId="10" fillId="0" borderId="15" xfId="98" applyNumberFormat="1" applyFont="1" applyFill="1" applyBorder="1" applyAlignment="1">
      <alignment horizontal="center" vertical="center" wrapText="1"/>
    </xf>
    <xf numFmtId="0" fontId="10" fillId="0" borderId="6" xfId="98" applyNumberFormat="1" applyFont="1" applyFill="1" applyBorder="1" applyAlignment="1">
      <alignment horizontal="center" vertical="center" wrapText="1"/>
    </xf>
    <xf numFmtId="0" fontId="11" fillId="0" borderId="6" xfId="98" applyFont="1" applyFill="1" applyBorder="1" applyAlignment="1">
      <alignment horizontal="center" vertical="center"/>
    </xf>
    <xf numFmtId="0" fontId="11" fillId="0" borderId="14" xfId="98" applyFont="1" applyFill="1" applyBorder="1" applyAlignment="1">
      <alignment horizontal="center" vertical="center"/>
    </xf>
    <xf numFmtId="0" fontId="10" fillId="0" borderId="6" xfId="98" applyNumberFormat="1" applyFont="1" applyFill="1" applyBorder="1" applyAlignment="1">
      <alignment horizontal="center" vertical="center"/>
    </xf>
    <xf numFmtId="0" fontId="10" fillId="0" borderId="16" xfId="98" applyNumberFormat="1" applyFont="1" applyFill="1" applyBorder="1" applyAlignment="1">
      <alignment horizontal="center" vertical="center" wrapText="1"/>
    </xf>
    <xf numFmtId="3" fontId="8" fillId="3" borderId="8" xfId="80" applyNumberFormat="1" applyFont="1" applyFill="1" applyBorder="1" applyAlignment="1">
      <alignment horizontal="center" vertical="center" wrapText="1"/>
    </xf>
    <xf numFmtId="3" fontId="8" fillId="3" borderId="7" xfId="80" applyNumberFormat="1" applyFont="1" applyFill="1" applyBorder="1" applyAlignment="1">
      <alignment horizontal="center" vertical="center" wrapText="1"/>
    </xf>
    <xf numFmtId="0" fontId="19" fillId="3" borderId="0" xfId="80" applyFont="1" applyFill="1" applyAlignment="1">
      <alignment horizontal="center" wrapText="1"/>
    </xf>
    <xf numFmtId="0" fontId="11" fillId="0" borderId="6" xfId="80" applyFont="1" applyFill="1" applyBorder="1" applyAlignment="1">
      <alignment horizontal="center" vertical="center" wrapText="1"/>
    </xf>
    <xf numFmtId="49" fontId="11" fillId="0" borderId="39" xfId="80" applyNumberFormat="1" applyFont="1" applyFill="1" applyBorder="1" applyAlignment="1">
      <alignment horizontal="center" vertical="center" wrapText="1"/>
    </xf>
    <xf numFmtId="49" fontId="11" fillId="0" borderId="38" xfId="80" applyNumberFormat="1" applyFont="1" applyFill="1" applyBorder="1" applyAlignment="1">
      <alignment horizontal="center" vertical="center" wrapText="1"/>
    </xf>
    <xf numFmtId="0" fontId="12" fillId="0" borderId="44" xfId="99" applyFont="1" applyFill="1" applyBorder="1" applyAlignment="1">
      <alignment horizontal="center" vertical="center" wrapText="1"/>
    </xf>
    <xf numFmtId="0" fontId="8" fillId="3" borderId="18" xfId="98" applyFont="1" applyFill="1" applyBorder="1" applyAlignment="1">
      <alignment horizontal="center" vertical="top" wrapText="1"/>
    </xf>
    <xf numFmtId="0" fontId="8" fillId="3" borderId="8" xfId="98" applyFont="1" applyFill="1" applyBorder="1" applyAlignment="1">
      <alignment horizontal="center" vertical="top" wrapText="1"/>
    </xf>
    <xf numFmtId="0" fontId="8" fillId="3" borderId="7" xfId="98" applyFont="1" applyFill="1" applyBorder="1" applyAlignment="1">
      <alignment horizontal="center" vertical="top" wrapText="1"/>
    </xf>
    <xf numFmtId="0" fontId="8" fillId="0" borderId="9" xfId="98" applyNumberFormat="1" applyFont="1" applyFill="1" applyBorder="1" applyAlignment="1">
      <alignment horizontal="center" vertical="top" wrapText="1"/>
    </xf>
    <xf numFmtId="0" fontId="8" fillId="0" borderId="16" xfId="98" applyNumberFormat="1" applyFont="1" applyFill="1" applyBorder="1" applyAlignment="1">
      <alignment horizontal="center" vertical="top" wrapText="1"/>
    </xf>
    <xf numFmtId="0" fontId="8" fillId="0" borderId="12" xfId="98" applyNumberFormat="1" applyFont="1" applyFill="1" applyBorder="1" applyAlignment="1">
      <alignment horizontal="center" vertical="top" wrapText="1"/>
    </xf>
    <xf numFmtId="0" fontId="8" fillId="0" borderId="6" xfId="98" applyFont="1" applyFill="1" applyBorder="1" applyAlignment="1">
      <alignment horizontal="center" vertical="top" wrapText="1"/>
    </xf>
    <xf numFmtId="0" fontId="8" fillId="0" borderId="6" xfId="98" applyNumberFormat="1" applyFont="1" applyFill="1" applyBorder="1" applyAlignment="1">
      <alignment horizontal="center" vertical="top" wrapText="1"/>
    </xf>
    <xf numFmtId="49" fontId="2" fillId="0" borderId="39" xfId="80" applyNumberFormat="1" applyFont="1" applyBorder="1" applyAlignment="1">
      <alignment horizontal="center" vertical="center" wrapText="1"/>
    </xf>
    <xf numFmtId="49" fontId="2" fillId="0" borderId="40" xfId="80" applyNumberFormat="1" applyFont="1" applyBorder="1" applyAlignment="1">
      <alignment horizontal="center" vertical="center" wrapText="1"/>
    </xf>
    <xf numFmtId="49" fontId="2" fillId="0" borderId="49" xfId="80" applyNumberFormat="1" applyFont="1" applyBorder="1" applyAlignment="1">
      <alignment horizontal="center" vertical="center" wrapText="1"/>
    </xf>
    <xf numFmtId="49" fontId="2" fillId="0" borderId="48" xfId="80" applyNumberFormat="1" applyFont="1" applyBorder="1" applyAlignment="1">
      <alignment horizontal="center" vertical="center" wrapText="1"/>
    </xf>
    <xf numFmtId="49" fontId="95" fillId="0" borderId="0" xfId="80" applyNumberFormat="1" applyFont="1" applyAlignment="1">
      <alignment horizontal="center" vertical="top" wrapText="1"/>
    </xf>
    <xf numFmtId="49" fontId="2" fillId="0" borderId="9" xfId="80" applyNumberFormat="1" applyFont="1" applyBorder="1" applyAlignment="1">
      <alignment horizontal="center" vertical="center" wrapText="1"/>
    </xf>
    <xf numFmtId="49" fontId="2" fillId="0" borderId="16" xfId="80" applyNumberFormat="1" applyFont="1" applyBorder="1" applyAlignment="1">
      <alignment horizontal="center" vertical="center" wrapText="1"/>
    </xf>
    <xf numFmtId="49" fontId="2" fillId="0" borderId="12" xfId="80" applyNumberFormat="1" applyFont="1" applyBorder="1" applyAlignment="1">
      <alignment horizontal="center" vertical="center" wrapText="1"/>
    </xf>
    <xf numFmtId="49" fontId="2" fillId="0" borderId="8" xfId="80" applyNumberFormat="1" applyFont="1" applyBorder="1" applyAlignment="1">
      <alignment horizontal="center" vertical="center" wrapText="1"/>
    </xf>
    <xf numFmtId="49" fontId="2" fillId="0" borderId="7" xfId="80" applyNumberFormat="1" applyFont="1" applyBorder="1" applyAlignment="1">
      <alignment horizontal="center" vertical="center" wrapText="1"/>
    </xf>
    <xf numFmtId="49" fontId="2" fillId="0" borderId="39" xfId="80" applyNumberFormat="1" applyFont="1" applyFill="1" applyBorder="1" applyAlignment="1">
      <alignment horizontal="center" vertical="center" wrapText="1"/>
    </xf>
    <xf numFmtId="49" fontId="2" fillId="0" borderId="40" xfId="80" applyNumberFormat="1" applyFont="1" applyFill="1" applyBorder="1" applyAlignment="1">
      <alignment horizontal="center" vertical="center" wrapText="1"/>
    </xf>
    <xf numFmtId="49" fontId="2" fillId="0" borderId="49" xfId="80" applyNumberFormat="1" applyFont="1" applyFill="1" applyBorder="1" applyAlignment="1">
      <alignment horizontal="center" vertical="center" wrapText="1"/>
    </xf>
    <xf numFmtId="49" fontId="2" fillId="0" borderId="48" xfId="80" applyNumberFormat="1" applyFont="1" applyFill="1" applyBorder="1" applyAlignment="1">
      <alignment horizontal="center" vertical="center" wrapText="1"/>
    </xf>
    <xf numFmtId="0" fontId="62" fillId="0" borderId="0" xfId="99" applyFont="1" applyBorder="1" applyAlignment="1">
      <alignment horizontal="left" vertical="center" wrapText="1"/>
    </xf>
    <xf numFmtId="0" fontId="96" fillId="0" borderId="0" xfId="99" applyFont="1" applyAlignment="1">
      <alignment horizontal="center" vertical="center" wrapText="1"/>
    </xf>
    <xf numFmtId="0" fontId="99" fillId="0" borderId="63" xfId="99" applyFont="1" applyBorder="1" applyAlignment="1">
      <alignment horizontal="center" vertical="center" wrapText="1"/>
    </xf>
    <xf numFmtId="0" fontId="99" fillId="0" borderId="16" xfId="99" applyFont="1" applyBorder="1" applyAlignment="1">
      <alignment horizontal="center" vertical="center" wrapText="1"/>
    </xf>
    <xf numFmtId="0" fontId="98" fillId="0" borderId="56" xfId="99" applyFont="1" applyBorder="1" applyAlignment="1">
      <alignment horizontal="center" vertical="center" wrapText="1"/>
    </xf>
    <xf numFmtId="0" fontId="99" fillId="0" borderId="62" xfId="99" applyFont="1" applyBorder="1" applyAlignment="1">
      <alignment horizontal="center" vertical="center" wrapText="1"/>
    </xf>
    <xf numFmtId="0" fontId="99" fillId="0" borderId="59" xfId="99" applyFont="1" applyBorder="1" applyAlignment="1">
      <alignment horizontal="center" vertical="center" wrapText="1"/>
    </xf>
    <xf numFmtId="0" fontId="98" fillId="0" borderId="55" xfId="99" applyFont="1" applyBorder="1" applyAlignment="1">
      <alignment horizontal="center" vertical="center" wrapText="1"/>
    </xf>
    <xf numFmtId="0" fontId="7" fillId="0" borderId="0" xfId="99" applyAlignment="1">
      <alignment horizontal="center" vertical="center" wrapText="1"/>
    </xf>
    <xf numFmtId="0" fontId="100" fillId="0" borderId="65" xfId="99" applyFont="1" applyBorder="1" applyAlignment="1">
      <alignment horizontal="center" vertical="center" wrapText="1"/>
    </xf>
    <xf numFmtId="0" fontId="100" fillId="0" borderId="61" xfId="99" applyFont="1" applyBorder="1" applyAlignment="1">
      <alignment horizontal="center" vertical="center" wrapText="1"/>
    </xf>
    <xf numFmtId="0" fontId="7" fillId="0" borderId="58" xfId="99" applyBorder="1" applyAlignment="1">
      <alignment horizontal="center" vertical="center" wrapText="1"/>
    </xf>
    <xf numFmtId="0" fontId="99" fillId="0" borderId="64" xfId="99" applyFont="1" applyBorder="1" applyAlignment="1">
      <alignment horizontal="center" vertical="center" wrapText="1"/>
    </xf>
    <xf numFmtId="0" fontId="99" fillId="0" borderId="60" xfId="99" applyFont="1" applyBorder="1" applyAlignment="1">
      <alignment horizontal="center" vertical="center" wrapText="1"/>
    </xf>
    <xf numFmtId="0" fontId="98" fillId="0" borderId="57" xfId="99" applyFont="1" applyBorder="1" applyAlignment="1">
      <alignment horizontal="center" vertical="center" wrapText="1"/>
    </xf>
    <xf numFmtId="0" fontId="7" fillId="0" borderId="16" xfId="99" applyBorder="1" applyAlignment="1">
      <alignment horizontal="center" vertical="center" wrapText="1"/>
    </xf>
    <xf numFmtId="0" fontId="7" fillId="0" borderId="56" xfId="99" applyBorder="1" applyAlignment="1">
      <alignment horizontal="center" vertical="center" wrapText="1"/>
    </xf>
    <xf numFmtId="0" fontId="12" fillId="0" borderId="6" xfId="99" applyFont="1" applyFill="1" applyBorder="1" applyAlignment="1">
      <alignment horizontal="center" vertical="center"/>
    </xf>
    <xf numFmtId="0" fontId="12" fillId="0" borderId="14" xfId="99" applyFont="1" applyFill="1" applyBorder="1" applyAlignment="1">
      <alignment horizontal="center" vertical="center"/>
    </xf>
    <xf numFmtId="0" fontId="12" fillId="0" borderId="9" xfId="99" applyFont="1" applyFill="1" applyBorder="1" applyAlignment="1">
      <alignment horizontal="center" vertical="center"/>
    </xf>
    <xf numFmtId="0" fontId="12" fillId="0" borderId="15" xfId="99" applyFont="1" applyFill="1" applyBorder="1" applyAlignment="1">
      <alignment horizontal="center" vertical="center"/>
    </xf>
    <xf numFmtId="0" fontId="19" fillId="3" borderId="0" xfId="99" applyFont="1" applyFill="1" applyBorder="1" applyAlignment="1">
      <alignment horizontal="center" vertical="center" wrapText="1"/>
    </xf>
  </cellXfs>
  <cellStyles count="154">
    <cellStyle name="20% - Акцент1 2" xfId="5"/>
    <cellStyle name="20% - Акцент1 2 2" xfId="6"/>
    <cellStyle name="20% - Акцент1 2 3" xfId="100"/>
    <cellStyle name="20% - Акцент2 2" xfId="7"/>
    <cellStyle name="20% - Акцент2 2 2" xfId="8"/>
    <cellStyle name="20% - Акцент2 2 3" xfId="101"/>
    <cellStyle name="20% - Акцент3 2" xfId="9"/>
    <cellStyle name="20% - Акцент3 2 2" xfId="10"/>
    <cellStyle name="20% - Акцент3 2 3" xfId="102"/>
    <cellStyle name="20% - Акцент4 2" xfId="11"/>
    <cellStyle name="20% - Акцент4 2 2" xfId="12"/>
    <cellStyle name="20% - Акцент4 2 3" xfId="103"/>
    <cellStyle name="20% - Акцент5 2" xfId="13"/>
    <cellStyle name="20% - Акцент5 2 2" xfId="14"/>
    <cellStyle name="20% - Акцент5 2 3" xfId="104"/>
    <cellStyle name="20% - Акцент6 2" xfId="15"/>
    <cellStyle name="20% - Акцент6 2 2" xfId="16"/>
    <cellStyle name="20% - Акцент6 2 3" xfId="105"/>
    <cellStyle name="40% - Акцент1 2" xfId="17"/>
    <cellStyle name="40% - Акцент1 2 2" xfId="18"/>
    <cellStyle name="40% - Акцент1 2 3" xfId="106"/>
    <cellStyle name="40% - Акцент2 2" xfId="19"/>
    <cellStyle name="40% - Акцент2 2 2" xfId="20"/>
    <cellStyle name="40% - Акцент2 2 3" xfId="107"/>
    <cellStyle name="40% - Акцент3 2" xfId="21"/>
    <cellStyle name="40% - Акцент3 2 2" xfId="22"/>
    <cellStyle name="40% - Акцент3 2 3" xfId="108"/>
    <cellStyle name="40% - Акцент4 2" xfId="23"/>
    <cellStyle name="40% - Акцент4 2 2" xfId="24"/>
    <cellStyle name="40% - Акцент4 2 3" xfId="109"/>
    <cellStyle name="40% - Акцент5 2" xfId="25"/>
    <cellStyle name="40% - Акцент5 2 2" xfId="26"/>
    <cellStyle name="40% - Акцент5 2 3" xfId="110"/>
    <cellStyle name="40% - Акцент6 2" xfId="27"/>
    <cellStyle name="40% - Акцент6 2 2" xfId="28"/>
    <cellStyle name="40% - Акцент6 2 3" xfId="111"/>
    <cellStyle name="60% - Акцент1 2" xfId="29"/>
    <cellStyle name="60% - Акцент1 2 2" xfId="30"/>
    <cellStyle name="60% - Акцент1 2 3" xfId="112"/>
    <cellStyle name="60% - Акцент2 2" xfId="31"/>
    <cellStyle name="60% - Акцент2 2 2" xfId="32"/>
    <cellStyle name="60% - Акцент2 2 3" xfId="113"/>
    <cellStyle name="60% - Акцент3 2" xfId="33"/>
    <cellStyle name="60% - Акцент3 2 2" xfId="34"/>
    <cellStyle name="60% - Акцент3 2 3" xfId="114"/>
    <cellStyle name="60% - Акцент4 2" xfId="35"/>
    <cellStyle name="60% - Акцент4 2 2" xfId="36"/>
    <cellStyle name="60% - Акцент4 2 3" xfId="115"/>
    <cellStyle name="60% - Акцент5 2" xfId="37"/>
    <cellStyle name="60% - Акцент5 2 2" xfId="38"/>
    <cellStyle name="60% - Акцент5 2 3" xfId="116"/>
    <cellStyle name="60% - Акцент6 2" xfId="39"/>
    <cellStyle name="60% - Акцент6 2 2" xfId="40"/>
    <cellStyle name="60% - Акцент6 2 3" xfId="117"/>
    <cellStyle name="Comma" xfId="118"/>
    <cellStyle name="Comma [0]" xfId="119"/>
    <cellStyle name="Currency" xfId="120"/>
    <cellStyle name="Currency [0]" xfId="121"/>
    <cellStyle name="Heading" xfId="41"/>
    <cellStyle name="Heading1" xfId="42"/>
    <cellStyle name="Normal" xfId="122"/>
    <cellStyle name="Percent" xfId="123"/>
    <cellStyle name="Result" xfId="43"/>
    <cellStyle name="Result2" xfId="44"/>
    <cellStyle name="Акцент1 2" xfId="45"/>
    <cellStyle name="Акцент1 2 2" xfId="46"/>
    <cellStyle name="Акцент1 2 3" xfId="124"/>
    <cellStyle name="Акцент2 2" xfId="47"/>
    <cellStyle name="Акцент2 2 2" xfId="48"/>
    <cellStyle name="Акцент2 2 3" xfId="125"/>
    <cellStyle name="Акцент3 2" xfId="49"/>
    <cellStyle name="Акцент3 2 2" xfId="50"/>
    <cellStyle name="Акцент3 2 3" xfId="126"/>
    <cellStyle name="Акцент4 2" xfId="51"/>
    <cellStyle name="Акцент4 2 2" xfId="52"/>
    <cellStyle name="Акцент4 2 3" xfId="127"/>
    <cellStyle name="Акцент5 2" xfId="53"/>
    <cellStyle name="Акцент5 2 2" xfId="54"/>
    <cellStyle name="Акцент5 2 3" xfId="128"/>
    <cellStyle name="Акцент6 2" xfId="55"/>
    <cellStyle name="Акцент6 2 2" xfId="56"/>
    <cellStyle name="Акцент6 2 3" xfId="129"/>
    <cellStyle name="Ввод  2" xfId="57"/>
    <cellStyle name="Ввод  2 2" xfId="58"/>
    <cellStyle name="Ввод  2 3" xfId="130"/>
    <cellStyle name="Вывод 2" xfId="59"/>
    <cellStyle name="Вывод 2 2" xfId="60"/>
    <cellStyle name="Вывод 2 3" xfId="131"/>
    <cellStyle name="Вычисление 2" xfId="61"/>
    <cellStyle name="Вычисление 2 2" xfId="62"/>
    <cellStyle name="Вычисление 2 3" xfId="132"/>
    <cellStyle name="Заголовок 1 2" xfId="63"/>
    <cellStyle name="Заголовок 1 2 2" xfId="64"/>
    <cellStyle name="Заголовок 1 2 3" xfId="133"/>
    <cellStyle name="Заголовок 2 2" xfId="65"/>
    <cellStyle name="Заголовок 2 2 2" xfId="66"/>
    <cellStyle name="Заголовок 2 2 3" xfId="134"/>
    <cellStyle name="Заголовок 3 2" xfId="67"/>
    <cellStyle name="Заголовок 3 2 2" xfId="68"/>
    <cellStyle name="Заголовок 3 2 3" xfId="135"/>
    <cellStyle name="Заголовок 4 2" xfId="69"/>
    <cellStyle name="Заголовок 4 2 2" xfId="70"/>
    <cellStyle name="Заголовок 4 2 3" xfId="136"/>
    <cellStyle name="Итог 2" xfId="71"/>
    <cellStyle name="Итог 2 2" xfId="72"/>
    <cellStyle name="Итог 2 3" xfId="137"/>
    <cellStyle name="Контрольная ячейка 2" xfId="73"/>
    <cellStyle name="Контрольная ячейка 2 2" xfId="74"/>
    <cellStyle name="Контрольная ячейка 2 3" xfId="138"/>
    <cellStyle name="Название 2" xfId="75"/>
    <cellStyle name="Название 2 2" xfId="76"/>
    <cellStyle name="Название 2 3" xfId="139"/>
    <cellStyle name="Название 3" xfId="77"/>
    <cellStyle name="Нейтральный 2" xfId="78"/>
    <cellStyle name="Нейтральный 2 2" xfId="79"/>
    <cellStyle name="Нейтральный 2 3" xfId="140"/>
    <cellStyle name="Обычный" xfId="0" builtinId="0"/>
    <cellStyle name="Обычный 2" xfId="1"/>
    <cellStyle name="Обычный 2 2" xfId="80"/>
    <cellStyle name="Обычный 2 2 2" xfId="141"/>
    <cellStyle name="Обычный 2 3" xfId="81"/>
    <cellStyle name="Обычный 2 3 2" xfId="99"/>
    <cellStyle name="Обычный 2 4" xfId="142"/>
    <cellStyle name="Обычный 3" xfId="2"/>
    <cellStyle name="Обычный 4" xfId="3"/>
    <cellStyle name="Обычный 5" xfId="82"/>
    <cellStyle name="Обычный 6" xfId="4"/>
    <cellStyle name="Обычный 6 2" xfId="143"/>
    <cellStyle name="Обычный 7" xfId="98"/>
    <cellStyle name="Обычный 8" xfId="152"/>
    <cellStyle name="Плохой 2" xfId="83"/>
    <cellStyle name="Плохой 2 2" xfId="84"/>
    <cellStyle name="Плохой 2 3" xfId="144"/>
    <cellStyle name="Пояснение 2" xfId="85"/>
    <cellStyle name="Пояснение 2 2" xfId="86"/>
    <cellStyle name="Пояснение 2 3" xfId="145"/>
    <cellStyle name="Примечание 2" xfId="87"/>
    <cellStyle name="Примечание 2 2" xfId="88"/>
    <cellStyle name="Примечание 2 3" xfId="146"/>
    <cellStyle name="Примечание 3" xfId="89"/>
    <cellStyle name="Примечание 4" xfId="90"/>
    <cellStyle name="Примечание 4 2" xfId="147"/>
    <cellStyle name="Процентный 2" xfId="91"/>
    <cellStyle name="Процентный 3" xfId="148"/>
    <cellStyle name="Связанная ячейка 2" xfId="92"/>
    <cellStyle name="Связанная ячейка 2 2" xfId="93"/>
    <cellStyle name="Связанная ячейка 2 3" xfId="149"/>
    <cellStyle name="Текст предупреждения 2" xfId="94"/>
    <cellStyle name="Текст предупреждения 2 2" xfId="95"/>
    <cellStyle name="Текст предупреждения 2 3" xfId="150"/>
    <cellStyle name="Финансовый 2" xfId="153"/>
    <cellStyle name="Хороший 2" xfId="96"/>
    <cellStyle name="Хороший 2 2" xfId="97"/>
    <cellStyle name="Хороший 2 3" xfId="15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5</xdr:row>
      <xdr:rowOff>314325</xdr:rowOff>
    </xdr:from>
    <xdr:to>
      <xdr:col>4</xdr:col>
      <xdr:colOff>85725</xdr:colOff>
      <xdr:row>6</xdr:row>
      <xdr:rowOff>197303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2915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9525</xdr:colOff>
      <xdr:row>5</xdr:row>
      <xdr:rowOff>314325</xdr:rowOff>
    </xdr:from>
    <xdr:to>
      <xdr:col>2</xdr:col>
      <xdr:colOff>85725</xdr:colOff>
      <xdr:row>6</xdr:row>
      <xdr:rowOff>197303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06692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6291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0669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6291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0669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6291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066925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6291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46291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6291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6291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6291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46291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6291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6291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76009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76009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76009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76009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76009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76009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76009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76009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76009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76009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76009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76009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76009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76009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76009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7600950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57150</xdr:colOff>
      <xdr:row>5</xdr:row>
      <xdr:rowOff>266700</xdr:rowOff>
    </xdr:from>
    <xdr:to>
      <xdr:col>5</xdr:col>
      <xdr:colOff>133350</xdr:colOff>
      <xdr:row>6</xdr:row>
      <xdr:rowOff>197303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5991225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594360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594360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594360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594360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594360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594360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594360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594360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594360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594360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</xdr:row>
      <xdr:rowOff>314325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760095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9525</xdr:colOff>
      <xdr:row>5</xdr:row>
      <xdr:rowOff>314325</xdr:rowOff>
    </xdr:from>
    <xdr:to>
      <xdr:col>5</xdr:col>
      <xdr:colOff>85725</xdr:colOff>
      <xdr:row>6</xdr:row>
      <xdr:rowOff>197303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594360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594360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594360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594360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594360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594360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594360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594360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594360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594360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594360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594360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9525</xdr:colOff>
      <xdr:row>5</xdr:row>
      <xdr:rowOff>314325</xdr:rowOff>
    </xdr:from>
    <xdr:to>
      <xdr:col>3</xdr:col>
      <xdr:colOff>85725</xdr:colOff>
      <xdr:row>6</xdr:row>
      <xdr:rowOff>197303</xdr:rowOff>
    </xdr:to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3314700" y="2162175"/>
          <a:ext cx="76200" cy="197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331470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331470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3314700" y="2162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../08_2022/&#1054;&#1090;&#1082;&#1088;&#1099;&#1090;&#1100;%20&#1082;&#1072;&#1088;&#1090;&#1086;&#1090;&#1077;&#1082;&#1091;" TargetMode="External"/><Relationship Id="rId21" Type="http://schemas.openxmlformats.org/officeDocument/2006/relationships/hyperlink" Target="../08_2022/&#1054;&#1090;&#1082;&#1088;&#1099;&#1090;&#1100;%20&#1082;&#1072;&#1088;&#1090;&#1086;&#1090;&#1077;&#1082;&#1091;" TargetMode="External"/><Relationship Id="rId42" Type="http://schemas.openxmlformats.org/officeDocument/2006/relationships/hyperlink" Target="../08_2022/&#1054;&#1090;&#1082;&#1088;&#1099;&#1090;&#1100;%20&#1082;&#1072;&#1088;&#1090;&#1086;&#1090;&#1077;&#1082;&#1091;" TargetMode="External"/><Relationship Id="rId63" Type="http://schemas.openxmlformats.org/officeDocument/2006/relationships/hyperlink" Target="../08_2022/&#1054;&#1090;&#1082;&#1088;&#1099;&#1090;&#1100;%20&#1082;&#1072;&#1088;&#1090;&#1086;&#1090;&#1077;&#1082;&#1091;" TargetMode="External"/><Relationship Id="rId84" Type="http://schemas.openxmlformats.org/officeDocument/2006/relationships/hyperlink" Target="../08_2022/&#1054;&#1090;&#1082;&#1088;&#1099;&#1090;&#1100;%20&#1082;&#1072;&#1088;&#1090;&#1086;&#1090;&#1077;&#1082;&#1091;" TargetMode="External"/><Relationship Id="rId138" Type="http://schemas.openxmlformats.org/officeDocument/2006/relationships/hyperlink" Target="../08_2022/&#1054;&#1090;&#1082;&#1088;&#1099;&#1090;&#1100;%20&#1082;&#1072;&#1088;&#1090;&#1086;&#1090;&#1077;&#1082;&#1091;" TargetMode="External"/><Relationship Id="rId107" Type="http://schemas.openxmlformats.org/officeDocument/2006/relationships/hyperlink" Target="..\08_2022\&#1054;&#1090;&#1082;&#1088;&#1099;&#1090;&#1100;%20&#1082;&#1072;&#1088;&#1090;&#1086;&#1090;&#1077;&#1082;&#1091;" TargetMode="External"/><Relationship Id="rId11" Type="http://schemas.openxmlformats.org/officeDocument/2006/relationships/hyperlink" Target="..\08_2022\&#1054;&#1090;&#1082;&#1088;&#1099;&#1090;&#1100;%20&#1082;&#1072;&#1088;&#1090;&#1086;&#1090;&#1077;&#1082;&#1091;" TargetMode="External"/><Relationship Id="rId32" Type="http://schemas.openxmlformats.org/officeDocument/2006/relationships/hyperlink" Target="../08_2022/&#1054;&#1090;&#1082;&#1088;&#1099;&#1090;&#1100;%20&#1082;&#1072;&#1088;&#1090;&#1086;&#1090;&#1077;&#1082;&#1091;" TargetMode="External"/><Relationship Id="rId53" Type="http://schemas.openxmlformats.org/officeDocument/2006/relationships/hyperlink" Target="..\08_2022\&#1054;&#1090;&#1082;&#1088;&#1099;&#1090;&#1100;%20&#1082;&#1072;&#1088;&#1090;&#1086;&#1090;&#1077;&#1082;&#1091;" TargetMode="External"/><Relationship Id="rId74" Type="http://schemas.openxmlformats.org/officeDocument/2006/relationships/hyperlink" Target="../08_2022/&#1054;&#1090;&#1082;&#1088;&#1099;&#1090;&#1100;%20&#1082;&#1072;&#1088;&#1090;&#1086;&#1090;&#1077;&#1082;&#1091;" TargetMode="External"/><Relationship Id="rId128" Type="http://schemas.openxmlformats.org/officeDocument/2006/relationships/hyperlink" Target="..\08_2022\&#1054;&#1090;&#1082;&#1088;&#1099;&#1090;&#1100;%20&#1082;&#1072;&#1088;&#1090;&#1086;&#1090;&#1077;&#1082;&#1091;" TargetMode="External"/><Relationship Id="rId149" Type="http://schemas.openxmlformats.org/officeDocument/2006/relationships/hyperlink" Target="../08_2022/&#1054;&#1090;&#1082;&#1088;&#1099;&#1090;&#1100;%20&#1082;&#1072;&#1088;&#1090;&#1086;&#1090;&#1077;&#1082;&#1091;" TargetMode="External"/><Relationship Id="rId5" Type="http://schemas.openxmlformats.org/officeDocument/2006/relationships/hyperlink" Target="..\08_2022\&#1054;&#1090;&#1082;&#1088;&#1099;&#1090;&#1100;%20&#1082;&#1072;&#1088;&#1090;&#1086;&#1090;&#1077;&#1082;&#1091;" TargetMode="External"/><Relationship Id="rId95" Type="http://schemas.openxmlformats.org/officeDocument/2006/relationships/hyperlink" Target="../08_2022/&#1054;&#1090;&#1082;&#1088;&#1099;&#1090;&#1100;%20&#1082;&#1072;&#1088;&#1090;&#1086;&#1090;&#1077;&#1082;&#1091;" TargetMode="External"/><Relationship Id="rId22" Type="http://schemas.openxmlformats.org/officeDocument/2006/relationships/hyperlink" Target="../08_2022/&#1054;&#1090;&#1082;&#1088;&#1099;&#1090;&#1100;%20&#1082;&#1072;&#1088;&#1090;&#1086;&#1090;&#1077;&#1082;&#1091;" TargetMode="External"/><Relationship Id="rId27" Type="http://schemas.openxmlformats.org/officeDocument/2006/relationships/hyperlink" Target="../08_2022/&#1054;&#1090;&#1082;&#1088;&#1099;&#1090;&#1100;%20&#1082;&#1072;&#1088;&#1090;&#1086;&#1090;&#1077;&#1082;&#1091;" TargetMode="External"/><Relationship Id="rId43" Type="http://schemas.openxmlformats.org/officeDocument/2006/relationships/hyperlink" Target="../08_2022/&#1054;&#1090;&#1082;&#1088;&#1099;&#1090;&#1100;%20&#1082;&#1072;&#1088;&#1090;&#1086;&#1090;&#1077;&#1082;&#1091;" TargetMode="External"/><Relationship Id="rId48" Type="http://schemas.openxmlformats.org/officeDocument/2006/relationships/hyperlink" Target="../08_2022/&#1054;&#1090;&#1082;&#1088;&#1099;&#1090;&#1100;%20&#1082;&#1072;&#1088;&#1090;&#1086;&#1090;&#1077;&#1082;&#1091;" TargetMode="External"/><Relationship Id="rId64" Type="http://schemas.openxmlformats.org/officeDocument/2006/relationships/hyperlink" Target="../08_2022/&#1054;&#1090;&#1082;&#1088;&#1099;&#1090;&#1100;%20&#1082;&#1072;&#1088;&#1090;&#1086;&#1090;&#1077;&#1082;&#1091;" TargetMode="External"/><Relationship Id="rId69" Type="http://schemas.openxmlformats.org/officeDocument/2006/relationships/hyperlink" Target="../08_2022/&#1054;&#1090;&#1082;&#1088;&#1099;&#1090;&#1100;%20&#1082;&#1072;&#1088;&#1090;&#1086;&#1090;&#1077;&#1082;&#1091;" TargetMode="External"/><Relationship Id="rId113" Type="http://schemas.openxmlformats.org/officeDocument/2006/relationships/hyperlink" Target="..\08_2022\&#1054;&#1090;&#1082;&#1088;&#1099;&#1090;&#1100;%20&#1082;&#1072;&#1088;&#1090;&#1086;&#1090;&#1077;&#1082;&#1091;" TargetMode="External"/><Relationship Id="rId118" Type="http://schemas.openxmlformats.org/officeDocument/2006/relationships/hyperlink" Target="../08_2022/&#1054;&#1090;&#1082;&#1088;&#1099;&#1090;&#1100;%20&#1082;&#1072;&#1088;&#1090;&#1086;&#1090;&#1077;&#1082;&#1091;" TargetMode="External"/><Relationship Id="rId134" Type="http://schemas.openxmlformats.org/officeDocument/2006/relationships/hyperlink" Target="../08_2022/&#1054;&#1090;&#1082;&#1088;&#1099;&#1090;&#1100;%20&#1082;&#1072;&#1088;&#1090;&#1086;&#1090;&#1077;&#1082;&#1091;" TargetMode="External"/><Relationship Id="rId139" Type="http://schemas.openxmlformats.org/officeDocument/2006/relationships/hyperlink" Target="../08_2022/&#1054;&#1090;&#1082;&#1088;&#1099;&#1090;&#1100;%20&#1082;&#1072;&#1088;&#1090;&#1086;&#1090;&#1077;&#1082;&#1091;" TargetMode="External"/><Relationship Id="rId80" Type="http://schemas.openxmlformats.org/officeDocument/2006/relationships/hyperlink" Target="../08_2022/&#1054;&#1090;&#1082;&#1088;&#1099;&#1090;&#1100;%20&#1082;&#1072;&#1088;&#1090;&#1086;&#1090;&#1077;&#1082;&#1091;" TargetMode="External"/><Relationship Id="rId85" Type="http://schemas.openxmlformats.org/officeDocument/2006/relationships/hyperlink" Target="..\08_2022\&#1054;&#1090;&#1082;&#1088;&#1099;&#1090;&#1100;%20&#1082;&#1072;&#1088;&#1090;&#1086;&#1090;&#1077;&#1082;&#1091;" TargetMode="External"/><Relationship Id="rId150" Type="http://schemas.openxmlformats.org/officeDocument/2006/relationships/printerSettings" Target="../printerSettings/printerSettings15.bin"/><Relationship Id="rId12" Type="http://schemas.openxmlformats.org/officeDocument/2006/relationships/hyperlink" Target="../08_2022/&#1054;&#1090;&#1082;&#1088;&#1099;&#1090;&#1100;%20&#1082;&#1072;&#1088;&#1090;&#1086;&#1090;&#1077;&#1082;&#1091;" TargetMode="External"/><Relationship Id="rId17" Type="http://schemas.openxmlformats.org/officeDocument/2006/relationships/hyperlink" Target="../08_2022/&#1054;&#1090;&#1082;&#1088;&#1099;&#1090;&#1100;%20&#1082;&#1072;&#1088;&#1090;&#1086;&#1090;&#1077;&#1082;&#1091;" TargetMode="External"/><Relationship Id="rId33" Type="http://schemas.openxmlformats.org/officeDocument/2006/relationships/hyperlink" Target="..\08_2022\&#1054;&#1090;&#1082;&#1088;&#1099;&#1090;&#1100;%20&#1082;&#1072;&#1088;&#1090;&#1086;&#1090;&#1077;&#1082;&#1091;" TargetMode="External"/><Relationship Id="rId38" Type="http://schemas.openxmlformats.org/officeDocument/2006/relationships/hyperlink" Target="../08_2022/&#1054;&#1090;&#1082;&#1088;&#1099;&#1090;&#1100;%20&#1082;&#1072;&#1088;&#1090;&#1086;&#1090;&#1077;&#1082;&#1091;" TargetMode="External"/><Relationship Id="rId59" Type="http://schemas.openxmlformats.org/officeDocument/2006/relationships/hyperlink" Target="../08_2022/&#1054;&#1090;&#1082;&#1088;&#1099;&#1090;&#1100;%20&#1082;&#1072;&#1088;&#1090;&#1086;&#1090;&#1077;&#1082;&#1091;" TargetMode="External"/><Relationship Id="rId103" Type="http://schemas.openxmlformats.org/officeDocument/2006/relationships/hyperlink" Target="../08_2022/&#1054;&#1090;&#1082;&#1088;&#1099;&#1090;&#1100;%20&#1082;&#1072;&#1088;&#1090;&#1086;&#1090;&#1077;&#1082;&#1091;" TargetMode="External"/><Relationship Id="rId108" Type="http://schemas.openxmlformats.org/officeDocument/2006/relationships/hyperlink" Target="../08_2022/&#1054;&#1090;&#1082;&#1088;&#1099;&#1090;&#1100;%20&#1082;&#1072;&#1088;&#1090;&#1086;&#1090;&#1077;&#1082;&#1091;" TargetMode="External"/><Relationship Id="rId124" Type="http://schemas.openxmlformats.org/officeDocument/2006/relationships/hyperlink" Target="..\08_2022\&#1054;&#1090;&#1082;&#1088;&#1099;&#1090;&#1100;%20&#1082;&#1072;&#1088;&#1090;&#1086;&#1090;&#1077;&#1082;&#1091;" TargetMode="External"/><Relationship Id="rId129" Type="http://schemas.openxmlformats.org/officeDocument/2006/relationships/hyperlink" Target="..\08_2022\&#1054;&#1090;&#1082;&#1088;&#1099;&#1090;&#1100;%20&#1082;&#1072;&#1088;&#1090;&#1086;&#1090;&#1077;&#1082;&#1091;" TargetMode="External"/><Relationship Id="rId54" Type="http://schemas.openxmlformats.org/officeDocument/2006/relationships/hyperlink" Target="../08_2022/&#1054;&#1090;&#1082;&#1088;&#1099;&#1090;&#1100;%20&#1082;&#1072;&#1088;&#1090;&#1086;&#1090;&#1077;&#1082;&#1091;" TargetMode="External"/><Relationship Id="rId70" Type="http://schemas.openxmlformats.org/officeDocument/2006/relationships/hyperlink" Target="../08_2022/&#1054;&#1090;&#1082;&#1088;&#1099;&#1090;&#1100;%20&#1082;&#1072;&#1088;&#1090;&#1086;&#1090;&#1077;&#1082;&#1091;" TargetMode="External"/><Relationship Id="rId75" Type="http://schemas.openxmlformats.org/officeDocument/2006/relationships/hyperlink" Target="../08_2022/&#1054;&#1090;&#1082;&#1088;&#1099;&#1090;&#1100;%20&#1082;&#1072;&#1088;&#1090;&#1086;&#1090;&#1077;&#1082;&#1091;" TargetMode="External"/><Relationship Id="rId91" Type="http://schemas.openxmlformats.org/officeDocument/2006/relationships/hyperlink" Target="../08_2022/&#1054;&#1090;&#1082;&#1088;&#1099;&#1090;&#1100;%20&#1082;&#1072;&#1088;&#1090;&#1086;&#1090;&#1077;&#1082;&#1091;" TargetMode="External"/><Relationship Id="rId96" Type="http://schemas.openxmlformats.org/officeDocument/2006/relationships/hyperlink" Target="..\08_2022\&#1054;&#1090;&#1082;&#1088;&#1099;&#1090;&#1100;%20&#1082;&#1072;&#1088;&#1090;&#1086;&#1090;&#1077;&#1082;&#1091;" TargetMode="External"/><Relationship Id="rId140" Type="http://schemas.openxmlformats.org/officeDocument/2006/relationships/hyperlink" Target="../08_2022/&#1054;&#1090;&#1082;&#1088;&#1099;&#1090;&#1100;%20&#1082;&#1072;&#1088;&#1090;&#1086;&#1090;&#1077;&#1082;&#1091;" TargetMode="External"/><Relationship Id="rId145" Type="http://schemas.openxmlformats.org/officeDocument/2006/relationships/hyperlink" Target="../08_2022/&#1054;&#1090;&#1082;&#1088;&#1099;&#1090;&#1100;%20&#1082;&#1072;&#1088;&#1090;&#1086;&#1090;&#1077;&#1082;&#1091;" TargetMode="External"/><Relationship Id="rId1" Type="http://schemas.openxmlformats.org/officeDocument/2006/relationships/hyperlink" Target="..\08_2022\&#1054;&#1090;&#1082;&#1088;&#1099;&#1090;&#1100;%20&#1082;&#1072;&#1088;&#1090;&#1086;&#1090;&#1077;&#1082;&#1091;" TargetMode="External"/><Relationship Id="rId6" Type="http://schemas.openxmlformats.org/officeDocument/2006/relationships/hyperlink" Target="../08_2022/&#1054;&#1090;&#1082;&#1088;&#1099;&#1090;&#1100;%20&#1082;&#1072;&#1088;&#1090;&#1086;&#1090;&#1077;&#1082;&#1091;" TargetMode="External"/><Relationship Id="rId23" Type="http://schemas.openxmlformats.org/officeDocument/2006/relationships/hyperlink" Target="../08_2022/&#1054;&#1090;&#1082;&#1088;&#1099;&#1090;&#1100;%20&#1082;&#1072;&#1088;&#1090;&#1086;&#1090;&#1077;&#1082;&#1091;" TargetMode="External"/><Relationship Id="rId28" Type="http://schemas.openxmlformats.org/officeDocument/2006/relationships/hyperlink" Target="../08_2022/&#1054;&#1090;&#1082;&#1088;&#1099;&#1090;&#1100;%20&#1082;&#1072;&#1088;&#1090;&#1086;&#1090;&#1077;&#1082;&#1091;" TargetMode="External"/><Relationship Id="rId49" Type="http://schemas.openxmlformats.org/officeDocument/2006/relationships/hyperlink" Target="../08_2022/&#1054;&#1090;&#1082;&#1088;&#1099;&#1090;&#1100;%20&#1082;&#1072;&#1088;&#1090;&#1086;&#1090;&#1077;&#1082;&#1091;" TargetMode="External"/><Relationship Id="rId114" Type="http://schemas.openxmlformats.org/officeDocument/2006/relationships/hyperlink" Target="../08_2022/&#1054;&#1090;&#1082;&#1088;&#1099;&#1090;&#1100;%20&#1082;&#1072;&#1088;&#1090;&#1086;&#1090;&#1077;&#1082;&#1091;" TargetMode="External"/><Relationship Id="rId119" Type="http://schemas.openxmlformats.org/officeDocument/2006/relationships/hyperlink" Target="../08_2022/&#1054;&#1090;&#1082;&#1088;&#1099;&#1090;&#1100;%20&#1082;&#1072;&#1088;&#1090;&#1086;&#1090;&#1077;&#1082;&#1091;" TargetMode="External"/><Relationship Id="rId44" Type="http://schemas.openxmlformats.org/officeDocument/2006/relationships/hyperlink" Target="../08_2022/&#1054;&#1090;&#1082;&#1088;&#1099;&#1090;&#1100;%20&#1082;&#1072;&#1088;&#1090;&#1086;&#1090;&#1077;&#1082;&#1091;" TargetMode="External"/><Relationship Id="rId60" Type="http://schemas.openxmlformats.org/officeDocument/2006/relationships/hyperlink" Target="../08_2022/&#1054;&#1090;&#1082;&#1088;&#1099;&#1090;&#1100;%20&#1082;&#1072;&#1088;&#1090;&#1086;&#1090;&#1077;&#1082;&#1091;" TargetMode="External"/><Relationship Id="rId65" Type="http://schemas.openxmlformats.org/officeDocument/2006/relationships/hyperlink" Target="../08_2022/&#1054;&#1090;&#1082;&#1088;&#1099;&#1090;&#1100;%20&#1082;&#1072;&#1088;&#1090;&#1086;&#1090;&#1077;&#1082;&#1091;" TargetMode="External"/><Relationship Id="rId81" Type="http://schemas.openxmlformats.org/officeDocument/2006/relationships/hyperlink" Target="../08_2022/&#1054;&#1090;&#1082;&#1088;&#1099;&#1090;&#1100;%20&#1082;&#1072;&#1088;&#1090;&#1086;&#1090;&#1077;&#1082;&#1091;" TargetMode="External"/><Relationship Id="rId86" Type="http://schemas.openxmlformats.org/officeDocument/2006/relationships/hyperlink" Target="../08_2022/&#1054;&#1090;&#1082;&#1088;&#1099;&#1090;&#1100;%20&#1082;&#1072;&#1088;&#1090;&#1086;&#1090;&#1077;&#1082;&#1091;" TargetMode="External"/><Relationship Id="rId130" Type="http://schemas.openxmlformats.org/officeDocument/2006/relationships/hyperlink" Target="../08_2022/&#1054;&#1090;&#1082;&#1088;&#1099;&#1090;&#1100;%20&#1082;&#1072;&#1088;&#1090;&#1086;&#1090;&#1077;&#1082;&#1091;" TargetMode="External"/><Relationship Id="rId135" Type="http://schemas.openxmlformats.org/officeDocument/2006/relationships/hyperlink" Target="../08_2022/&#1054;&#1090;&#1082;&#1088;&#1099;&#1090;&#1100;%20&#1082;&#1072;&#1088;&#1090;&#1086;&#1090;&#1077;&#1082;&#1091;" TargetMode="External"/><Relationship Id="rId13" Type="http://schemas.openxmlformats.org/officeDocument/2006/relationships/hyperlink" Target="../08_2022/&#1054;&#1090;&#1082;&#1088;&#1099;&#1090;&#1100;%20&#1082;&#1072;&#1088;&#1090;&#1086;&#1090;&#1077;&#1082;&#1091;" TargetMode="External"/><Relationship Id="rId18" Type="http://schemas.openxmlformats.org/officeDocument/2006/relationships/hyperlink" Target="..\08_2022\&#1054;&#1090;&#1082;&#1088;&#1099;&#1090;&#1100;%20&#1082;&#1072;&#1088;&#1090;&#1086;&#1090;&#1077;&#1082;&#1091;" TargetMode="External"/><Relationship Id="rId39" Type="http://schemas.openxmlformats.org/officeDocument/2006/relationships/hyperlink" Target="../08_2022/&#1054;&#1090;&#1082;&#1088;&#1099;&#1090;&#1100;%20&#1082;&#1072;&#1088;&#1090;&#1086;&#1090;&#1077;&#1082;&#1091;" TargetMode="External"/><Relationship Id="rId109" Type="http://schemas.openxmlformats.org/officeDocument/2006/relationships/hyperlink" Target="../08_2022/&#1054;&#1090;&#1082;&#1088;&#1099;&#1090;&#1100;%20&#1082;&#1072;&#1088;&#1090;&#1086;&#1090;&#1077;&#1082;&#1091;" TargetMode="External"/><Relationship Id="rId34" Type="http://schemas.openxmlformats.org/officeDocument/2006/relationships/hyperlink" Target="../08_2022/&#1054;&#1090;&#1082;&#1088;&#1099;&#1090;&#1100;%20&#1082;&#1072;&#1088;&#1090;&#1086;&#1090;&#1077;&#1082;&#1091;" TargetMode="External"/><Relationship Id="rId50" Type="http://schemas.openxmlformats.org/officeDocument/2006/relationships/hyperlink" Target="../08_2022/&#1054;&#1090;&#1082;&#1088;&#1099;&#1090;&#1100;%20&#1082;&#1072;&#1088;&#1090;&#1086;&#1090;&#1077;&#1082;&#1091;" TargetMode="External"/><Relationship Id="rId55" Type="http://schemas.openxmlformats.org/officeDocument/2006/relationships/hyperlink" Target="../08_2022/&#1054;&#1090;&#1082;&#1088;&#1099;&#1090;&#1100;%20&#1082;&#1072;&#1088;&#1090;&#1086;&#1090;&#1077;&#1082;&#1091;" TargetMode="External"/><Relationship Id="rId76" Type="http://schemas.openxmlformats.org/officeDocument/2006/relationships/hyperlink" Target="../08_2022/&#1054;&#1090;&#1082;&#1088;&#1099;&#1090;&#1100;%20&#1082;&#1072;&#1088;&#1090;&#1086;&#1090;&#1077;&#1082;&#1091;" TargetMode="External"/><Relationship Id="rId97" Type="http://schemas.openxmlformats.org/officeDocument/2006/relationships/hyperlink" Target="../08_2022/&#1054;&#1090;&#1082;&#1088;&#1099;&#1090;&#1100;%20&#1082;&#1072;&#1088;&#1090;&#1086;&#1090;&#1077;&#1082;&#1091;" TargetMode="External"/><Relationship Id="rId104" Type="http://schemas.openxmlformats.org/officeDocument/2006/relationships/hyperlink" Target="../08_2022/&#1054;&#1090;&#1082;&#1088;&#1099;&#1090;&#1100;%20&#1082;&#1072;&#1088;&#1090;&#1086;&#1090;&#1077;&#1082;&#1091;" TargetMode="External"/><Relationship Id="rId120" Type="http://schemas.openxmlformats.org/officeDocument/2006/relationships/hyperlink" Target="../08_2022/&#1054;&#1090;&#1082;&#1088;&#1099;&#1090;&#1100;%20&#1082;&#1072;&#1088;&#1090;&#1086;&#1090;&#1077;&#1082;&#1091;" TargetMode="External"/><Relationship Id="rId125" Type="http://schemas.openxmlformats.org/officeDocument/2006/relationships/hyperlink" Target="../08_2022/&#1054;&#1090;&#1082;&#1088;&#1099;&#1090;&#1100;%20&#1082;&#1072;&#1088;&#1090;&#1086;&#1090;&#1077;&#1082;&#1091;" TargetMode="External"/><Relationship Id="rId141" Type="http://schemas.openxmlformats.org/officeDocument/2006/relationships/hyperlink" Target="../08_2022/&#1054;&#1090;&#1082;&#1088;&#1099;&#1090;&#1100;%20&#1082;&#1072;&#1088;&#1090;&#1086;&#1090;&#1077;&#1082;&#1091;" TargetMode="External"/><Relationship Id="rId146" Type="http://schemas.openxmlformats.org/officeDocument/2006/relationships/hyperlink" Target="../08_2022/&#1054;&#1090;&#1082;&#1088;&#1099;&#1090;&#1100;%20&#1082;&#1072;&#1088;&#1090;&#1086;&#1090;&#1077;&#1082;&#1091;" TargetMode="External"/><Relationship Id="rId7" Type="http://schemas.openxmlformats.org/officeDocument/2006/relationships/hyperlink" Target="../08_2022/&#1054;&#1090;&#1082;&#1088;&#1099;&#1090;&#1100;%20&#1082;&#1072;&#1088;&#1090;&#1086;&#1090;&#1077;&#1082;&#1091;" TargetMode="External"/><Relationship Id="rId71" Type="http://schemas.openxmlformats.org/officeDocument/2006/relationships/hyperlink" Target="../08_2022/&#1054;&#1090;&#1082;&#1088;&#1099;&#1090;&#1100;%20&#1082;&#1072;&#1088;&#1090;&#1086;&#1090;&#1077;&#1082;&#1091;" TargetMode="External"/><Relationship Id="rId92" Type="http://schemas.openxmlformats.org/officeDocument/2006/relationships/hyperlink" Target="../08_2022/&#1054;&#1090;&#1082;&#1088;&#1099;&#1090;&#1100;%20&#1082;&#1072;&#1088;&#1090;&#1086;&#1090;&#1077;&#1082;&#1091;" TargetMode="External"/><Relationship Id="rId2" Type="http://schemas.openxmlformats.org/officeDocument/2006/relationships/hyperlink" Target="..\08_2022\&#1054;&#1090;&#1082;&#1088;&#1099;&#1090;&#1100;%20&#1082;&#1072;&#1088;&#1090;&#1086;&#1090;&#1077;&#1082;&#1091;" TargetMode="External"/><Relationship Id="rId29" Type="http://schemas.openxmlformats.org/officeDocument/2006/relationships/hyperlink" Target="../08_2022/&#1054;&#1090;&#1082;&#1088;&#1099;&#1090;&#1100;%20&#1082;&#1072;&#1088;&#1090;&#1086;&#1090;&#1077;&#1082;&#1091;" TargetMode="External"/><Relationship Id="rId24" Type="http://schemas.openxmlformats.org/officeDocument/2006/relationships/hyperlink" Target="../08_2022/&#1054;&#1090;&#1082;&#1088;&#1099;&#1090;&#1100;%20&#1082;&#1072;&#1088;&#1090;&#1086;&#1090;&#1077;&#1082;&#1091;" TargetMode="External"/><Relationship Id="rId40" Type="http://schemas.openxmlformats.org/officeDocument/2006/relationships/hyperlink" Target="../08_2022/&#1054;&#1090;&#1082;&#1088;&#1099;&#1090;&#1100;%20&#1082;&#1072;&#1088;&#1090;&#1086;&#1090;&#1077;&#1082;&#1091;" TargetMode="External"/><Relationship Id="rId45" Type="http://schemas.openxmlformats.org/officeDocument/2006/relationships/hyperlink" Target="..\08_2022\&#1054;&#1090;&#1082;&#1088;&#1099;&#1090;&#1100;%20&#1082;&#1072;&#1088;&#1090;&#1086;&#1090;&#1077;&#1082;&#1091;" TargetMode="External"/><Relationship Id="rId66" Type="http://schemas.openxmlformats.org/officeDocument/2006/relationships/hyperlink" Target="../08_2022/&#1054;&#1090;&#1082;&#1088;&#1099;&#1090;&#1100;%20&#1082;&#1072;&#1088;&#1090;&#1086;&#1090;&#1077;&#1082;&#1091;" TargetMode="External"/><Relationship Id="rId87" Type="http://schemas.openxmlformats.org/officeDocument/2006/relationships/hyperlink" Target="../08_2022/&#1054;&#1090;&#1082;&#1088;&#1099;&#1090;&#1100;%20&#1082;&#1072;&#1088;&#1090;&#1086;&#1090;&#1077;&#1082;&#1091;" TargetMode="External"/><Relationship Id="rId110" Type="http://schemas.openxmlformats.org/officeDocument/2006/relationships/hyperlink" Target="..\08_2022\&#1054;&#1090;&#1082;&#1088;&#1099;&#1090;&#1100;%20&#1082;&#1072;&#1088;&#1090;&#1086;&#1090;&#1077;&#1082;&#1091;" TargetMode="External"/><Relationship Id="rId115" Type="http://schemas.openxmlformats.org/officeDocument/2006/relationships/hyperlink" Target="../08_2022/&#1054;&#1090;&#1082;&#1088;&#1099;&#1090;&#1100;%20&#1082;&#1072;&#1088;&#1090;&#1086;&#1090;&#1077;&#1082;&#1091;" TargetMode="External"/><Relationship Id="rId131" Type="http://schemas.openxmlformats.org/officeDocument/2006/relationships/hyperlink" Target="../08_2022/&#1054;&#1090;&#1082;&#1088;&#1099;&#1090;&#1100;%20&#1082;&#1072;&#1088;&#1090;&#1086;&#1090;&#1077;&#1082;&#1091;" TargetMode="External"/><Relationship Id="rId136" Type="http://schemas.openxmlformats.org/officeDocument/2006/relationships/hyperlink" Target="../08_2022/&#1054;&#1090;&#1082;&#1088;&#1099;&#1090;&#1100;%20&#1082;&#1072;&#1088;&#1090;&#1086;&#1090;&#1077;&#1082;&#1091;" TargetMode="External"/><Relationship Id="rId61" Type="http://schemas.openxmlformats.org/officeDocument/2006/relationships/hyperlink" Target="../08_2022/&#1054;&#1090;&#1082;&#1088;&#1099;&#1090;&#1100;%20&#1082;&#1072;&#1088;&#1090;&#1086;&#1090;&#1077;&#1082;&#1091;" TargetMode="External"/><Relationship Id="rId82" Type="http://schemas.openxmlformats.org/officeDocument/2006/relationships/hyperlink" Target="../08_2022/&#1054;&#1090;&#1082;&#1088;&#1099;&#1090;&#1100;%20&#1082;&#1072;&#1088;&#1090;&#1086;&#1090;&#1077;&#1082;&#1091;" TargetMode="External"/><Relationship Id="rId19" Type="http://schemas.openxmlformats.org/officeDocument/2006/relationships/hyperlink" Target="../08_2022/&#1054;&#1090;&#1082;&#1088;&#1099;&#1090;&#1100;%20&#1082;&#1072;&#1088;&#1090;&#1086;&#1090;&#1077;&#1082;&#1091;" TargetMode="External"/><Relationship Id="rId14" Type="http://schemas.openxmlformats.org/officeDocument/2006/relationships/hyperlink" Target="..\08_2022\&#1054;&#1090;&#1082;&#1088;&#1099;&#1090;&#1100;%20&#1082;&#1072;&#1088;&#1090;&#1086;&#1090;&#1077;&#1082;&#1091;" TargetMode="External"/><Relationship Id="rId30" Type="http://schemas.openxmlformats.org/officeDocument/2006/relationships/hyperlink" Target="../08_2022/&#1054;&#1090;&#1082;&#1088;&#1099;&#1090;&#1100;%20&#1082;&#1072;&#1088;&#1090;&#1086;&#1090;&#1077;&#1082;&#1091;" TargetMode="External"/><Relationship Id="rId35" Type="http://schemas.openxmlformats.org/officeDocument/2006/relationships/hyperlink" Target="..\08_2022\&#1054;&#1090;&#1082;&#1088;&#1099;&#1090;&#1100;%20&#1082;&#1072;&#1088;&#1090;&#1086;&#1090;&#1077;&#1082;&#1091;" TargetMode="External"/><Relationship Id="rId56" Type="http://schemas.openxmlformats.org/officeDocument/2006/relationships/hyperlink" Target="../08_2022/&#1054;&#1090;&#1082;&#1088;&#1099;&#1090;&#1100;%20&#1082;&#1072;&#1088;&#1090;&#1086;&#1090;&#1077;&#1082;&#1091;" TargetMode="External"/><Relationship Id="rId77" Type="http://schemas.openxmlformats.org/officeDocument/2006/relationships/hyperlink" Target="../08_2022/&#1054;&#1090;&#1082;&#1088;&#1099;&#1090;&#1100;%20&#1082;&#1072;&#1088;&#1090;&#1086;&#1090;&#1077;&#1082;&#1091;" TargetMode="External"/><Relationship Id="rId100" Type="http://schemas.openxmlformats.org/officeDocument/2006/relationships/hyperlink" Target="../08_2022/&#1054;&#1090;&#1082;&#1088;&#1099;&#1090;&#1100;%20&#1082;&#1072;&#1088;&#1090;&#1086;&#1090;&#1077;&#1082;&#1091;" TargetMode="External"/><Relationship Id="rId105" Type="http://schemas.openxmlformats.org/officeDocument/2006/relationships/hyperlink" Target="../08_2022/&#1054;&#1090;&#1082;&#1088;&#1099;&#1090;&#1100;%20&#1082;&#1072;&#1088;&#1090;&#1086;&#1090;&#1077;&#1082;&#1091;" TargetMode="External"/><Relationship Id="rId126" Type="http://schemas.openxmlformats.org/officeDocument/2006/relationships/hyperlink" Target="../08_2022/&#1054;&#1090;&#1082;&#1088;&#1099;&#1090;&#1100;%20&#1082;&#1072;&#1088;&#1090;&#1086;&#1090;&#1077;&#1082;&#1091;" TargetMode="External"/><Relationship Id="rId147" Type="http://schemas.openxmlformats.org/officeDocument/2006/relationships/hyperlink" Target="../08_2022/&#1054;&#1090;&#1082;&#1088;&#1099;&#1090;&#1100;%20&#1082;&#1072;&#1088;&#1090;&#1086;&#1090;&#1077;&#1082;&#1091;" TargetMode="External"/><Relationship Id="rId8" Type="http://schemas.openxmlformats.org/officeDocument/2006/relationships/hyperlink" Target="..\08_2022\&#1054;&#1090;&#1082;&#1088;&#1099;&#1090;&#1100;%20&#1082;&#1072;&#1088;&#1090;&#1086;&#1090;&#1077;&#1082;&#1091;" TargetMode="External"/><Relationship Id="rId51" Type="http://schemas.openxmlformats.org/officeDocument/2006/relationships/hyperlink" Target="../08_2022/&#1054;&#1090;&#1082;&#1088;&#1099;&#1090;&#1100;%20&#1082;&#1072;&#1088;&#1090;&#1086;&#1090;&#1077;&#1082;&#1091;" TargetMode="External"/><Relationship Id="rId72" Type="http://schemas.openxmlformats.org/officeDocument/2006/relationships/hyperlink" Target="../08_2022/&#1054;&#1090;&#1082;&#1088;&#1099;&#1090;&#1100;%20&#1082;&#1072;&#1088;&#1090;&#1086;&#1090;&#1077;&#1082;&#1091;" TargetMode="External"/><Relationship Id="rId93" Type="http://schemas.openxmlformats.org/officeDocument/2006/relationships/hyperlink" Target="../08_2022/&#1054;&#1090;&#1082;&#1088;&#1099;&#1090;&#1100;%20&#1082;&#1072;&#1088;&#1090;&#1086;&#1090;&#1077;&#1082;&#1091;" TargetMode="External"/><Relationship Id="rId98" Type="http://schemas.openxmlformats.org/officeDocument/2006/relationships/hyperlink" Target="../08_2022/&#1054;&#1090;&#1082;&#1088;&#1099;&#1090;&#1100;%20&#1082;&#1072;&#1088;&#1090;&#1086;&#1090;&#1077;&#1082;&#1091;" TargetMode="External"/><Relationship Id="rId121" Type="http://schemas.openxmlformats.org/officeDocument/2006/relationships/hyperlink" Target="../08_2022/&#1054;&#1090;&#1082;&#1088;&#1099;&#1090;&#1100;%20&#1082;&#1072;&#1088;&#1090;&#1086;&#1090;&#1077;&#1082;&#1091;" TargetMode="External"/><Relationship Id="rId142" Type="http://schemas.openxmlformats.org/officeDocument/2006/relationships/hyperlink" Target="../08_2022/&#1054;&#1090;&#1082;&#1088;&#1099;&#1090;&#1100;%20&#1082;&#1072;&#1088;&#1090;&#1086;&#1090;&#1077;&#1082;&#1091;" TargetMode="External"/><Relationship Id="rId3" Type="http://schemas.openxmlformats.org/officeDocument/2006/relationships/hyperlink" Target="../08_2022/&#1054;&#1090;&#1082;&#1088;&#1099;&#1090;&#1100;%20&#1082;&#1072;&#1088;&#1090;&#1086;&#1090;&#1077;&#1082;&#1091;" TargetMode="External"/><Relationship Id="rId25" Type="http://schemas.openxmlformats.org/officeDocument/2006/relationships/hyperlink" Target="../08_2022/&#1054;&#1090;&#1082;&#1088;&#1099;&#1090;&#1100;%20&#1082;&#1072;&#1088;&#1090;&#1086;&#1090;&#1077;&#1082;&#1091;" TargetMode="External"/><Relationship Id="rId46" Type="http://schemas.openxmlformats.org/officeDocument/2006/relationships/hyperlink" Target="../08_2022/&#1054;&#1090;&#1082;&#1088;&#1099;&#1090;&#1100;%20&#1082;&#1072;&#1088;&#1090;&#1086;&#1090;&#1077;&#1082;&#1091;" TargetMode="External"/><Relationship Id="rId67" Type="http://schemas.openxmlformats.org/officeDocument/2006/relationships/hyperlink" Target="../08_2022/&#1054;&#1090;&#1082;&#1088;&#1099;&#1090;&#1100;%20&#1082;&#1072;&#1088;&#1090;&#1086;&#1090;&#1077;&#1082;&#1091;" TargetMode="External"/><Relationship Id="rId116" Type="http://schemas.openxmlformats.org/officeDocument/2006/relationships/hyperlink" Target="../08_2022/&#1054;&#1090;&#1082;&#1088;&#1099;&#1090;&#1100;%20&#1082;&#1072;&#1088;&#1090;&#1086;&#1090;&#1077;&#1082;&#1091;" TargetMode="External"/><Relationship Id="rId137" Type="http://schemas.openxmlformats.org/officeDocument/2006/relationships/hyperlink" Target="..\08_2022\&#1054;&#1090;&#1082;&#1088;&#1099;&#1090;&#1100;%20&#1082;&#1072;&#1088;&#1090;&#1086;&#1090;&#1077;&#1082;&#1091;" TargetMode="External"/><Relationship Id="rId20" Type="http://schemas.openxmlformats.org/officeDocument/2006/relationships/hyperlink" Target="../08_2022/&#1054;&#1090;&#1082;&#1088;&#1099;&#1090;&#1100;%20&#1082;&#1072;&#1088;&#1090;&#1086;&#1090;&#1077;&#1082;&#1091;" TargetMode="External"/><Relationship Id="rId41" Type="http://schemas.openxmlformats.org/officeDocument/2006/relationships/hyperlink" Target="../08_2022/&#1054;&#1090;&#1082;&#1088;&#1099;&#1090;&#1100;%20&#1082;&#1072;&#1088;&#1090;&#1086;&#1090;&#1077;&#1082;&#1091;" TargetMode="External"/><Relationship Id="rId62" Type="http://schemas.openxmlformats.org/officeDocument/2006/relationships/hyperlink" Target="../08_2022/&#1054;&#1090;&#1082;&#1088;&#1099;&#1090;&#1100;%20&#1082;&#1072;&#1088;&#1090;&#1086;&#1090;&#1077;&#1082;&#1091;" TargetMode="External"/><Relationship Id="rId83" Type="http://schemas.openxmlformats.org/officeDocument/2006/relationships/hyperlink" Target="../08_2022/&#1054;&#1090;&#1082;&#1088;&#1099;&#1090;&#1100;%20&#1082;&#1072;&#1088;&#1090;&#1086;&#1090;&#1077;&#1082;&#1091;" TargetMode="External"/><Relationship Id="rId88" Type="http://schemas.openxmlformats.org/officeDocument/2006/relationships/hyperlink" Target="../08_2022/&#1054;&#1090;&#1082;&#1088;&#1099;&#1090;&#1100;%20&#1082;&#1072;&#1088;&#1090;&#1086;&#1090;&#1077;&#1082;&#1091;" TargetMode="External"/><Relationship Id="rId111" Type="http://schemas.openxmlformats.org/officeDocument/2006/relationships/hyperlink" Target="../08_2022/&#1054;&#1090;&#1082;&#1088;&#1099;&#1090;&#1100;%20&#1082;&#1072;&#1088;&#1090;&#1086;&#1090;&#1077;&#1082;&#1091;" TargetMode="External"/><Relationship Id="rId132" Type="http://schemas.openxmlformats.org/officeDocument/2006/relationships/hyperlink" Target="../08_2022/&#1054;&#1090;&#1082;&#1088;&#1099;&#1090;&#1100;%20&#1082;&#1072;&#1088;&#1090;&#1086;&#1090;&#1077;&#1082;&#1091;" TargetMode="External"/><Relationship Id="rId15" Type="http://schemas.openxmlformats.org/officeDocument/2006/relationships/hyperlink" Target="../08_2022/&#1054;&#1090;&#1082;&#1088;&#1099;&#1090;&#1100;%20&#1082;&#1072;&#1088;&#1090;&#1086;&#1090;&#1077;&#1082;&#1091;" TargetMode="External"/><Relationship Id="rId36" Type="http://schemas.openxmlformats.org/officeDocument/2006/relationships/hyperlink" Target="..\08_2022\&#1054;&#1090;&#1082;&#1088;&#1099;&#1090;&#1100;%20&#1082;&#1072;&#1088;&#1090;&#1086;&#1090;&#1077;&#1082;&#1091;" TargetMode="External"/><Relationship Id="rId57" Type="http://schemas.openxmlformats.org/officeDocument/2006/relationships/hyperlink" Target="../08_2022/&#1054;&#1090;&#1082;&#1088;&#1099;&#1090;&#1100;%20&#1082;&#1072;&#1088;&#1090;&#1086;&#1090;&#1077;&#1082;&#1091;" TargetMode="External"/><Relationship Id="rId106" Type="http://schemas.openxmlformats.org/officeDocument/2006/relationships/hyperlink" Target="../08_2022/&#1054;&#1090;&#1082;&#1088;&#1099;&#1090;&#1100;%20&#1082;&#1072;&#1088;&#1090;&#1086;&#1090;&#1077;&#1082;&#1091;" TargetMode="External"/><Relationship Id="rId127" Type="http://schemas.openxmlformats.org/officeDocument/2006/relationships/hyperlink" Target="../08_2022/&#1054;&#1090;&#1082;&#1088;&#1099;&#1090;&#1100;%20&#1082;&#1072;&#1088;&#1090;&#1086;&#1090;&#1077;&#1082;&#1091;" TargetMode="External"/><Relationship Id="rId10" Type="http://schemas.openxmlformats.org/officeDocument/2006/relationships/hyperlink" Target="../08_2022/&#1054;&#1090;&#1082;&#1088;&#1099;&#1090;&#1100;%20&#1082;&#1072;&#1088;&#1090;&#1086;&#1090;&#1077;&#1082;&#1091;" TargetMode="External"/><Relationship Id="rId31" Type="http://schemas.openxmlformats.org/officeDocument/2006/relationships/hyperlink" Target="../08_2022/&#1054;&#1090;&#1082;&#1088;&#1099;&#1090;&#1100;%20&#1082;&#1072;&#1088;&#1090;&#1086;&#1090;&#1077;&#1082;&#1091;" TargetMode="External"/><Relationship Id="rId52" Type="http://schemas.openxmlformats.org/officeDocument/2006/relationships/hyperlink" Target="../08_2022/&#1054;&#1090;&#1082;&#1088;&#1099;&#1090;&#1100;%20&#1082;&#1072;&#1088;&#1090;&#1086;&#1090;&#1077;&#1082;&#1091;" TargetMode="External"/><Relationship Id="rId73" Type="http://schemas.openxmlformats.org/officeDocument/2006/relationships/hyperlink" Target="../08_2022/&#1054;&#1090;&#1082;&#1088;&#1099;&#1090;&#1100;%20&#1082;&#1072;&#1088;&#1090;&#1086;&#1090;&#1077;&#1082;&#1091;" TargetMode="External"/><Relationship Id="rId78" Type="http://schemas.openxmlformats.org/officeDocument/2006/relationships/hyperlink" Target="..\08_2022\&#1054;&#1090;&#1082;&#1088;&#1099;&#1090;&#1100;%20&#1082;&#1072;&#1088;&#1090;&#1086;&#1090;&#1077;&#1082;&#1091;" TargetMode="External"/><Relationship Id="rId94" Type="http://schemas.openxmlformats.org/officeDocument/2006/relationships/hyperlink" Target="../08_2022/&#1054;&#1090;&#1082;&#1088;&#1099;&#1090;&#1100;%20&#1082;&#1072;&#1088;&#1090;&#1086;&#1090;&#1077;&#1082;&#1091;" TargetMode="External"/><Relationship Id="rId99" Type="http://schemas.openxmlformats.org/officeDocument/2006/relationships/hyperlink" Target="../08_2022/&#1054;&#1090;&#1082;&#1088;&#1099;&#1090;&#1100;%20&#1082;&#1072;&#1088;&#1090;&#1086;&#1090;&#1077;&#1082;&#1091;" TargetMode="External"/><Relationship Id="rId101" Type="http://schemas.openxmlformats.org/officeDocument/2006/relationships/hyperlink" Target="../08_2022/&#1054;&#1090;&#1082;&#1088;&#1099;&#1090;&#1100;%20&#1082;&#1072;&#1088;&#1090;&#1086;&#1090;&#1077;&#1082;&#1091;" TargetMode="External"/><Relationship Id="rId122" Type="http://schemas.openxmlformats.org/officeDocument/2006/relationships/hyperlink" Target="../08_2022/&#1054;&#1090;&#1082;&#1088;&#1099;&#1090;&#1100;%20&#1082;&#1072;&#1088;&#1090;&#1086;&#1090;&#1077;&#1082;&#1091;" TargetMode="External"/><Relationship Id="rId143" Type="http://schemas.openxmlformats.org/officeDocument/2006/relationships/hyperlink" Target="..\08_2022\&#1054;&#1090;&#1082;&#1088;&#1099;&#1090;&#1100;%20&#1082;&#1072;&#1088;&#1090;&#1086;&#1090;&#1077;&#1082;&#1091;" TargetMode="External"/><Relationship Id="rId148" Type="http://schemas.openxmlformats.org/officeDocument/2006/relationships/hyperlink" Target="../08_2022/&#1054;&#1090;&#1082;&#1088;&#1099;&#1090;&#1100;%20&#1082;&#1072;&#1088;&#1090;&#1086;&#1090;&#1077;&#1082;&#1091;" TargetMode="External"/><Relationship Id="rId4" Type="http://schemas.openxmlformats.org/officeDocument/2006/relationships/hyperlink" Target="..\08_2022\&#1054;&#1090;&#1082;&#1088;&#1099;&#1090;&#1100;%20&#1082;&#1072;&#1088;&#1090;&#1086;&#1090;&#1077;&#1082;&#1091;" TargetMode="External"/><Relationship Id="rId9" Type="http://schemas.openxmlformats.org/officeDocument/2006/relationships/hyperlink" Target="../08_2022/&#1054;&#1090;&#1082;&#1088;&#1099;&#1090;&#1100;%20&#1082;&#1072;&#1088;&#1090;&#1086;&#1090;&#1077;&#1082;&#1091;" TargetMode="External"/><Relationship Id="rId26" Type="http://schemas.openxmlformats.org/officeDocument/2006/relationships/hyperlink" Target="../08_2022/&#1054;&#1090;&#1082;&#1088;&#1099;&#1090;&#1100;%20&#1082;&#1072;&#1088;&#1090;&#1086;&#1090;&#1077;&#1082;&#1091;" TargetMode="External"/><Relationship Id="rId47" Type="http://schemas.openxmlformats.org/officeDocument/2006/relationships/hyperlink" Target="../08_2022/&#1054;&#1090;&#1082;&#1088;&#1099;&#1090;&#1100;%20&#1082;&#1072;&#1088;&#1090;&#1086;&#1090;&#1077;&#1082;&#1091;" TargetMode="External"/><Relationship Id="rId68" Type="http://schemas.openxmlformats.org/officeDocument/2006/relationships/hyperlink" Target="../08_2022/&#1054;&#1090;&#1082;&#1088;&#1099;&#1090;&#1100;%20&#1082;&#1072;&#1088;&#1090;&#1086;&#1090;&#1077;&#1082;&#1091;" TargetMode="External"/><Relationship Id="rId89" Type="http://schemas.openxmlformats.org/officeDocument/2006/relationships/hyperlink" Target="../08_2022/&#1054;&#1090;&#1082;&#1088;&#1099;&#1090;&#1100;%20&#1082;&#1072;&#1088;&#1090;&#1086;&#1090;&#1077;&#1082;&#1091;" TargetMode="External"/><Relationship Id="rId112" Type="http://schemas.openxmlformats.org/officeDocument/2006/relationships/hyperlink" Target="../08_2022/&#1054;&#1090;&#1082;&#1088;&#1099;&#1090;&#1100;%20&#1082;&#1072;&#1088;&#1090;&#1086;&#1090;&#1077;&#1082;&#1091;" TargetMode="External"/><Relationship Id="rId133" Type="http://schemas.openxmlformats.org/officeDocument/2006/relationships/hyperlink" Target="..\08_2022\&#1054;&#1090;&#1082;&#1088;&#1099;&#1090;&#1100;%20&#1082;&#1072;&#1088;&#1090;&#1086;&#1090;&#1077;&#1082;&#1091;" TargetMode="External"/><Relationship Id="rId16" Type="http://schemas.openxmlformats.org/officeDocument/2006/relationships/hyperlink" Target="..\08_2022\&#1054;&#1090;&#1082;&#1088;&#1099;&#1090;&#1100;%20&#1082;&#1072;&#1088;&#1090;&#1086;&#1090;&#1077;&#1082;&#1091;" TargetMode="External"/><Relationship Id="rId37" Type="http://schemas.openxmlformats.org/officeDocument/2006/relationships/hyperlink" Target="../08_2022/&#1054;&#1090;&#1082;&#1088;&#1099;&#1090;&#1100;%20&#1082;&#1072;&#1088;&#1090;&#1086;&#1090;&#1077;&#1082;&#1091;" TargetMode="External"/><Relationship Id="rId58" Type="http://schemas.openxmlformats.org/officeDocument/2006/relationships/hyperlink" Target="../08_2022/&#1054;&#1090;&#1082;&#1088;&#1099;&#1090;&#1100;%20&#1082;&#1072;&#1088;&#1090;&#1086;&#1090;&#1077;&#1082;&#1091;" TargetMode="External"/><Relationship Id="rId79" Type="http://schemas.openxmlformats.org/officeDocument/2006/relationships/hyperlink" Target="../08_2022/&#1054;&#1090;&#1082;&#1088;&#1099;&#1090;&#1100;%20&#1082;&#1072;&#1088;&#1090;&#1086;&#1090;&#1077;&#1082;&#1091;" TargetMode="External"/><Relationship Id="rId102" Type="http://schemas.openxmlformats.org/officeDocument/2006/relationships/hyperlink" Target="..\08_2022\&#1054;&#1090;&#1082;&#1088;&#1099;&#1090;&#1100;%20&#1082;&#1072;&#1088;&#1090;&#1086;&#1090;&#1077;&#1082;&#1091;" TargetMode="External"/><Relationship Id="rId123" Type="http://schemas.openxmlformats.org/officeDocument/2006/relationships/hyperlink" Target="../08_2022/&#1054;&#1090;&#1082;&#1088;&#1099;&#1090;&#1100;%20&#1082;&#1072;&#1088;&#1090;&#1086;&#1090;&#1077;&#1082;&#1091;" TargetMode="External"/><Relationship Id="rId144" Type="http://schemas.openxmlformats.org/officeDocument/2006/relationships/hyperlink" Target="../08_2022/&#1054;&#1090;&#1082;&#1088;&#1099;&#1090;&#1100;%20&#1082;&#1072;&#1088;&#1090;&#1086;&#1090;&#1077;&#1082;&#1091;" TargetMode="External"/><Relationship Id="rId90" Type="http://schemas.openxmlformats.org/officeDocument/2006/relationships/hyperlink" Target="../08_2022/&#1054;&#1090;&#1082;&#1088;&#1099;&#1090;&#1100;%20&#1082;&#1072;&#1088;&#1090;&#1086;&#1090;&#1077;&#1082;&#1091;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zoomScale="80" zoomScaleNormal="80" workbookViewId="0">
      <selection activeCell="M31" sqref="M31"/>
    </sheetView>
  </sheetViews>
  <sheetFormatPr defaultRowHeight="12.75" x14ac:dyDescent="0.2"/>
  <cols>
    <col min="1" max="1" width="4.7109375" style="99" customWidth="1"/>
    <col min="2" max="2" width="28.28515625" style="367" customWidth="1"/>
    <col min="3" max="3" width="19.140625" style="99" customWidth="1"/>
    <col min="4" max="4" width="12.140625" style="99" customWidth="1"/>
    <col min="5" max="5" width="10" style="99" customWidth="1"/>
    <col min="6" max="6" width="8.28515625" style="99" customWidth="1"/>
    <col min="7" max="7" width="8.5703125" style="99" customWidth="1"/>
    <col min="8" max="8" width="10.28515625" style="99" customWidth="1"/>
    <col min="9" max="9" width="8.7109375" style="99" customWidth="1"/>
    <col min="10" max="10" width="8.140625" style="99" customWidth="1"/>
    <col min="11" max="11" width="12" style="99" customWidth="1"/>
    <col min="12" max="12" width="9.140625" style="99"/>
    <col min="13" max="13" width="11.5703125" style="99" bestFit="1" customWidth="1"/>
    <col min="14" max="14" width="15.28515625" style="99" customWidth="1"/>
    <col min="15" max="16" width="17.28515625" style="99" customWidth="1"/>
    <col min="17" max="16384" width="9.140625" style="99"/>
  </cols>
  <sheetData>
    <row r="1" spans="1:16" ht="15.75" x14ac:dyDescent="0.2">
      <c r="A1" s="368" t="s">
        <v>70</v>
      </c>
      <c r="B1" s="368"/>
      <c r="C1" s="368"/>
      <c r="D1" s="368"/>
      <c r="E1" s="368"/>
      <c r="F1" s="368"/>
      <c r="G1" s="369"/>
      <c r="H1" s="369"/>
      <c r="I1" s="369"/>
      <c r="J1" s="369"/>
      <c r="K1" s="369"/>
      <c r="L1" s="369"/>
      <c r="M1" s="369"/>
      <c r="N1" s="369"/>
      <c r="O1" s="352"/>
      <c r="P1" s="352"/>
    </row>
    <row r="2" spans="1:16" s="354" customFormat="1" ht="17.25" customHeight="1" x14ac:dyDescent="0.25">
      <c r="A2" s="370" t="s">
        <v>69</v>
      </c>
      <c r="B2" s="370"/>
      <c r="C2" s="370"/>
      <c r="D2" s="370"/>
      <c r="E2" s="370"/>
      <c r="F2" s="370"/>
      <c r="G2" s="371"/>
      <c r="H2" s="371"/>
      <c r="I2" s="371"/>
      <c r="J2" s="371"/>
      <c r="K2" s="371"/>
      <c r="L2" s="371"/>
      <c r="M2" s="371"/>
      <c r="N2" s="371"/>
      <c r="O2" s="353"/>
      <c r="P2" s="353"/>
    </row>
    <row r="3" spans="1:16" s="355" customFormat="1" ht="63" x14ac:dyDescent="0.25">
      <c r="A3" s="372" t="s">
        <v>68</v>
      </c>
      <c r="B3" s="372" t="s">
        <v>51</v>
      </c>
      <c r="C3" s="372" t="s">
        <v>60</v>
      </c>
      <c r="D3" s="372" t="s">
        <v>67</v>
      </c>
      <c r="E3" s="375" t="s">
        <v>66</v>
      </c>
      <c r="F3" s="376"/>
      <c r="G3" s="377"/>
      <c r="H3" s="375" t="s">
        <v>65</v>
      </c>
      <c r="I3" s="376"/>
      <c r="J3" s="377"/>
      <c r="K3" s="375" t="s">
        <v>64</v>
      </c>
      <c r="L3" s="376"/>
      <c r="M3" s="377"/>
      <c r="N3" s="349" t="s">
        <v>63</v>
      </c>
      <c r="O3" s="349" t="s">
        <v>62</v>
      </c>
      <c r="P3" s="349" t="s">
        <v>317</v>
      </c>
    </row>
    <row r="4" spans="1:16" s="355" customFormat="1" ht="15.75" x14ac:dyDescent="0.25">
      <c r="A4" s="373"/>
      <c r="B4" s="373"/>
      <c r="C4" s="373"/>
      <c r="D4" s="373"/>
      <c r="E4" s="372" t="s">
        <v>60</v>
      </c>
      <c r="F4" s="375" t="s">
        <v>61</v>
      </c>
      <c r="G4" s="377"/>
      <c r="H4" s="372" t="s">
        <v>60</v>
      </c>
      <c r="I4" s="375" t="s">
        <v>61</v>
      </c>
      <c r="J4" s="377"/>
      <c r="K4" s="372" t="s">
        <v>60</v>
      </c>
      <c r="L4" s="375" t="s">
        <v>61</v>
      </c>
      <c r="M4" s="377"/>
      <c r="N4" s="372" t="s">
        <v>60</v>
      </c>
      <c r="O4" s="372" t="s">
        <v>60</v>
      </c>
      <c r="P4" s="372" t="s">
        <v>60</v>
      </c>
    </row>
    <row r="5" spans="1:16" s="355" customFormat="1" ht="32.25" thickBot="1" x14ac:dyDescent="0.3">
      <c r="A5" s="374"/>
      <c r="B5" s="374"/>
      <c r="C5" s="374"/>
      <c r="D5" s="374"/>
      <c r="E5" s="374"/>
      <c r="F5" s="350" t="s">
        <v>59</v>
      </c>
      <c r="G5" s="350" t="s">
        <v>58</v>
      </c>
      <c r="H5" s="374"/>
      <c r="I5" s="350" t="s">
        <v>59</v>
      </c>
      <c r="J5" s="350" t="s">
        <v>58</v>
      </c>
      <c r="K5" s="374"/>
      <c r="L5" s="350" t="s">
        <v>59</v>
      </c>
      <c r="M5" s="350" t="s">
        <v>58</v>
      </c>
      <c r="N5" s="378"/>
      <c r="O5" s="378"/>
      <c r="P5" s="378"/>
    </row>
    <row r="6" spans="1:16" s="357" customFormat="1" ht="111" customHeight="1" thickTop="1" x14ac:dyDescent="0.25">
      <c r="A6" s="356">
        <v>1</v>
      </c>
      <c r="B6" s="356">
        <v>2</v>
      </c>
      <c r="C6" s="356" t="s">
        <v>318</v>
      </c>
      <c r="D6" s="356">
        <v>4</v>
      </c>
      <c r="E6" s="356" t="s">
        <v>57</v>
      </c>
      <c r="F6" s="356">
        <v>6</v>
      </c>
      <c r="G6" s="356">
        <v>7</v>
      </c>
      <c r="H6" s="356" t="s">
        <v>56</v>
      </c>
      <c r="I6" s="356">
        <v>9</v>
      </c>
      <c r="J6" s="356">
        <v>10</v>
      </c>
      <c r="K6" s="356" t="s">
        <v>55</v>
      </c>
      <c r="L6" s="356">
        <v>12</v>
      </c>
      <c r="M6" s="356">
        <v>13</v>
      </c>
      <c r="N6" s="351">
        <v>15</v>
      </c>
      <c r="O6" s="351" t="s">
        <v>54</v>
      </c>
      <c r="P6" s="351"/>
    </row>
    <row r="7" spans="1:16" s="355" customFormat="1" ht="15.75" x14ac:dyDescent="0.25">
      <c r="A7" s="358"/>
      <c r="B7" s="349"/>
      <c r="C7" s="349"/>
      <c r="D7" s="349">
        <v>1</v>
      </c>
      <c r="E7" s="349"/>
      <c r="F7" s="349">
        <v>2</v>
      </c>
      <c r="G7" s="349">
        <v>3</v>
      </c>
      <c r="H7" s="349"/>
      <c r="I7" s="349">
        <v>4</v>
      </c>
      <c r="J7" s="349">
        <v>5</v>
      </c>
      <c r="K7" s="349"/>
      <c r="L7" s="349">
        <v>6</v>
      </c>
      <c r="M7" s="349">
        <v>7</v>
      </c>
      <c r="N7" s="349">
        <v>8</v>
      </c>
      <c r="O7" s="349">
        <v>10</v>
      </c>
      <c r="P7" s="349"/>
    </row>
    <row r="8" spans="1:16" s="360" customFormat="1" ht="15.75" x14ac:dyDescent="0.25">
      <c r="A8" s="174">
        <v>1</v>
      </c>
      <c r="B8" s="206" t="s">
        <v>49</v>
      </c>
      <c r="C8" s="267">
        <v>201</v>
      </c>
      <c r="D8" s="267">
        <v>2</v>
      </c>
      <c r="E8" s="340">
        <v>11</v>
      </c>
      <c r="F8" s="359">
        <v>8</v>
      </c>
      <c r="G8" s="359">
        <v>3</v>
      </c>
      <c r="H8" s="340">
        <v>18</v>
      </c>
      <c r="I8" s="359">
        <v>5</v>
      </c>
      <c r="J8" s="359">
        <v>13</v>
      </c>
      <c r="K8" s="340">
        <v>22</v>
      </c>
      <c r="L8" s="279">
        <v>4</v>
      </c>
      <c r="M8" s="359">
        <v>18</v>
      </c>
      <c r="N8" s="267">
        <v>148</v>
      </c>
      <c r="O8" s="267">
        <v>2279</v>
      </c>
      <c r="P8" s="267">
        <v>0</v>
      </c>
    </row>
    <row r="9" spans="1:16" s="360" customFormat="1" ht="15.75" x14ac:dyDescent="0.25">
      <c r="A9" s="170">
        <v>2</v>
      </c>
      <c r="B9" s="204" t="s">
        <v>48</v>
      </c>
      <c r="C9" s="361">
        <v>221</v>
      </c>
      <c r="D9" s="361">
        <v>1</v>
      </c>
      <c r="E9" s="362">
        <v>4</v>
      </c>
      <c r="F9" s="363">
        <v>3</v>
      </c>
      <c r="G9" s="363">
        <v>1</v>
      </c>
      <c r="H9" s="362">
        <v>37</v>
      </c>
      <c r="I9" s="363">
        <v>23</v>
      </c>
      <c r="J9" s="363">
        <v>14</v>
      </c>
      <c r="K9" s="362">
        <v>145</v>
      </c>
      <c r="L9" s="363">
        <v>56</v>
      </c>
      <c r="M9" s="363">
        <v>89</v>
      </c>
      <c r="N9" s="361">
        <v>34</v>
      </c>
      <c r="O9" s="361">
        <v>1358</v>
      </c>
      <c r="P9" s="361">
        <v>0</v>
      </c>
    </row>
    <row r="10" spans="1:16" s="360" customFormat="1" ht="15.75" x14ac:dyDescent="0.25">
      <c r="A10" s="174">
        <v>3</v>
      </c>
      <c r="B10" s="206" t="s">
        <v>47</v>
      </c>
      <c r="C10" s="267">
        <v>314</v>
      </c>
      <c r="D10" s="267">
        <v>1</v>
      </c>
      <c r="E10" s="340">
        <v>30</v>
      </c>
      <c r="F10" s="359">
        <v>24</v>
      </c>
      <c r="G10" s="359">
        <v>6</v>
      </c>
      <c r="H10" s="340">
        <v>51</v>
      </c>
      <c r="I10" s="359">
        <v>42</v>
      </c>
      <c r="J10" s="359">
        <v>9</v>
      </c>
      <c r="K10" s="340">
        <v>47</v>
      </c>
      <c r="L10" s="279">
        <v>31</v>
      </c>
      <c r="M10" s="359">
        <v>16</v>
      </c>
      <c r="N10" s="267">
        <v>185</v>
      </c>
      <c r="O10" s="267">
        <v>3401</v>
      </c>
      <c r="P10" s="267">
        <v>0</v>
      </c>
    </row>
    <row r="11" spans="1:16" s="360" customFormat="1" ht="15.75" x14ac:dyDescent="0.25">
      <c r="A11" s="170">
        <v>4</v>
      </c>
      <c r="B11" s="204" t="s">
        <v>46</v>
      </c>
      <c r="C11" s="361">
        <v>1785</v>
      </c>
      <c r="D11" s="361">
        <v>12</v>
      </c>
      <c r="E11" s="362">
        <v>78</v>
      </c>
      <c r="F11" s="363">
        <v>56</v>
      </c>
      <c r="G11" s="363">
        <v>22</v>
      </c>
      <c r="H11" s="362">
        <v>1190</v>
      </c>
      <c r="I11" s="363">
        <v>924</v>
      </c>
      <c r="J11" s="363">
        <v>266</v>
      </c>
      <c r="K11" s="362">
        <v>213</v>
      </c>
      <c r="L11" s="363">
        <v>101</v>
      </c>
      <c r="M11" s="363">
        <v>112</v>
      </c>
      <c r="N11" s="361">
        <v>292</v>
      </c>
      <c r="O11" s="361">
        <v>8763</v>
      </c>
      <c r="P11" s="361">
        <v>12</v>
      </c>
    </row>
    <row r="12" spans="1:16" s="360" customFormat="1" ht="15.75" x14ac:dyDescent="0.25">
      <c r="A12" s="174">
        <v>5</v>
      </c>
      <c r="B12" s="206" t="s">
        <v>45</v>
      </c>
      <c r="C12" s="267">
        <v>707</v>
      </c>
      <c r="D12" s="267">
        <v>12</v>
      </c>
      <c r="E12" s="340">
        <v>21</v>
      </c>
      <c r="F12" s="359">
        <v>15</v>
      </c>
      <c r="G12" s="359">
        <v>6</v>
      </c>
      <c r="H12" s="340">
        <v>212</v>
      </c>
      <c r="I12" s="359">
        <v>184</v>
      </c>
      <c r="J12" s="359">
        <v>28</v>
      </c>
      <c r="K12" s="340">
        <v>186</v>
      </c>
      <c r="L12" s="279">
        <v>112</v>
      </c>
      <c r="M12" s="359">
        <v>74</v>
      </c>
      <c r="N12" s="267">
        <v>276</v>
      </c>
      <c r="O12" s="267">
        <v>6650</v>
      </c>
      <c r="P12" s="267">
        <v>5</v>
      </c>
    </row>
    <row r="13" spans="1:16" s="360" customFormat="1" ht="15.75" x14ac:dyDescent="0.25">
      <c r="A13" s="170">
        <v>6</v>
      </c>
      <c r="B13" s="204" t="s">
        <v>44</v>
      </c>
      <c r="C13" s="361">
        <v>1472</v>
      </c>
      <c r="D13" s="361">
        <v>8</v>
      </c>
      <c r="E13" s="362">
        <v>40</v>
      </c>
      <c r="F13" s="363">
        <v>32</v>
      </c>
      <c r="G13" s="363">
        <v>8</v>
      </c>
      <c r="H13" s="362">
        <v>412</v>
      </c>
      <c r="I13" s="363">
        <v>311</v>
      </c>
      <c r="J13" s="363">
        <v>101</v>
      </c>
      <c r="K13" s="362">
        <v>743</v>
      </c>
      <c r="L13" s="363">
        <v>345</v>
      </c>
      <c r="M13" s="363">
        <v>398</v>
      </c>
      <c r="N13" s="361">
        <v>269</v>
      </c>
      <c r="O13" s="361">
        <v>8274</v>
      </c>
      <c r="P13" s="361">
        <v>6</v>
      </c>
    </row>
    <row r="14" spans="1:16" s="360" customFormat="1" ht="15.75" x14ac:dyDescent="0.25">
      <c r="A14" s="174">
        <v>7</v>
      </c>
      <c r="B14" s="206" t="s">
        <v>43</v>
      </c>
      <c r="C14" s="267">
        <v>368</v>
      </c>
      <c r="D14" s="267">
        <v>0</v>
      </c>
      <c r="E14" s="340">
        <v>8</v>
      </c>
      <c r="F14" s="359">
        <v>3</v>
      </c>
      <c r="G14" s="359">
        <v>5</v>
      </c>
      <c r="H14" s="340">
        <v>80</v>
      </c>
      <c r="I14" s="359">
        <v>58</v>
      </c>
      <c r="J14" s="359">
        <v>22</v>
      </c>
      <c r="K14" s="340">
        <v>213</v>
      </c>
      <c r="L14" s="279">
        <v>89</v>
      </c>
      <c r="M14" s="359">
        <v>124</v>
      </c>
      <c r="N14" s="267">
        <v>67</v>
      </c>
      <c r="O14" s="267">
        <v>3192</v>
      </c>
      <c r="P14" s="267">
        <v>0</v>
      </c>
    </row>
    <row r="15" spans="1:16" s="360" customFormat="1" ht="15.75" x14ac:dyDescent="0.25">
      <c r="A15" s="170">
        <v>8</v>
      </c>
      <c r="B15" s="204" t="s">
        <v>42</v>
      </c>
      <c r="C15" s="361">
        <v>234</v>
      </c>
      <c r="D15" s="361">
        <v>3</v>
      </c>
      <c r="E15" s="362">
        <v>8</v>
      </c>
      <c r="F15" s="363">
        <v>7</v>
      </c>
      <c r="G15" s="363">
        <v>1</v>
      </c>
      <c r="H15" s="362">
        <v>38</v>
      </c>
      <c r="I15" s="363">
        <v>26</v>
      </c>
      <c r="J15" s="363">
        <v>12</v>
      </c>
      <c r="K15" s="362">
        <v>78</v>
      </c>
      <c r="L15" s="363">
        <v>24</v>
      </c>
      <c r="M15" s="363">
        <v>54</v>
      </c>
      <c r="N15" s="361">
        <v>107</v>
      </c>
      <c r="O15" s="361">
        <v>2827</v>
      </c>
      <c r="P15" s="361">
        <v>1</v>
      </c>
    </row>
    <row r="16" spans="1:16" s="360" customFormat="1" ht="15.75" x14ac:dyDescent="0.25">
      <c r="A16" s="174">
        <v>9</v>
      </c>
      <c r="B16" s="206" t="s">
        <v>41</v>
      </c>
      <c r="C16" s="267">
        <v>479</v>
      </c>
      <c r="D16" s="267">
        <v>6</v>
      </c>
      <c r="E16" s="340">
        <v>19</v>
      </c>
      <c r="F16" s="359">
        <v>12</v>
      </c>
      <c r="G16" s="359">
        <v>7</v>
      </c>
      <c r="H16" s="340">
        <v>125</v>
      </c>
      <c r="I16" s="359">
        <v>101</v>
      </c>
      <c r="J16" s="359">
        <v>24</v>
      </c>
      <c r="K16" s="340">
        <v>189</v>
      </c>
      <c r="L16" s="279">
        <v>80</v>
      </c>
      <c r="M16" s="359">
        <v>109</v>
      </c>
      <c r="N16" s="267">
        <v>140</v>
      </c>
      <c r="O16" s="267">
        <v>3312</v>
      </c>
      <c r="P16" s="267">
        <v>3</v>
      </c>
    </row>
    <row r="17" spans="1:16" s="360" customFormat="1" ht="15.75" x14ac:dyDescent="0.25">
      <c r="A17" s="170">
        <v>10</v>
      </c>
      <c r="B17" s="204" t="s">
        <v>40</v>
      </c>
      <c r="C17" s="361">
        <v>100</v>
      </c>
      <c r="D17" s="361">
        <v>0</v>
      </c>
      <c r="E17" s="362">
        <v>8</v>
      </c>
      <c r="F17" s="363">
        <v>5</v>
      </c>
      <c r="G17" s="363">
        <v>3</v>
      </c>
      <c r="H17" s="362">
        <v>12</v>
      </c>
      <c r="I17" s="363">
        <v>6</v>
      </c>
      <c r="J17" s="363">
        <v>6</v>
      </c>
      <c r="K17" s="362">
        <v>26</v>
      </c>
      <c r="L17" s="363">
        <v>10</v>
      </c>
      <c r="M17" s="363">
        <v>16</v>
      </c>
      <c r="N17" s="361">
        <v>54</v>
      </c>
      <c r="O17" s="361">
        <v>1039</v>
      </c>
      <c r="P17" s="361">
        <v>0</v>
      </c>
    </row>
    <row r="18" spans="1:16" s="360" customFormat="1" ht="15.75" x14ac:dyDescent="0.25">
      <c r="A18" s="174">
        <v>11</v>
      </c>
      <c r="B18" s="206" t="s">
        <v>39</v>
      </c>
      <c r="C18" s="267">
        <v>402</v>
      </c>
      <c r="D18" s="267">
        <v>2</v>
      </c>
      <c r="E18" s="340">
        <v>9</v>
      </c>
      <c r="F18" s="359">
        <v>7</v>
      </c>
      <c r="G18" s="359">
        <v>2</v>
      </c>
      <c r="H18" s="340">
        <v>156</v>
      </c>
      <c r="I18" s="359">
        <v>109</v>
      </c>
      <c r="J18" s="359">
        <v>47</v>
      </c>
      <c r="K18" s="340">
        <v>166</v>
      </c>
      <c r="L18" s="279">
        <v>79</v>
      </c>
      <c r="M18" s="359">
        <v>87</v>
      </c>
      <c r="N18" s="267">
        <v>69</v>
      </c>
      <c r="O18" s="267">
        <v>2019</v>
      </c>
      <c r="P18" s="267">
        <v>2</v>
      </c>
    </row>
    <row r="19" spans="1:16" s="360" customFormat="1" ht="15.75" x14ac:dyDescent="0.25">
      <c r="A19" s="170">
        <v>12</v>
      </c>
      <c r="B19" s="204" t="s">
        <v>38</v>
      </c>
      <c r="C19" s="361">
        <v>483</v>
      </c>
      <c r="D19" s="361">
        <v>8</v>
      </c>
      <c r="E19" s="362">
        <v>17</v>
      </c>
      <c r="F19" s="363">
        <v>8</v>
      </c>
      <c r="G19" s="363">
        <v>9</v>
      </c>
      <c r="H19" s="362">
        <v>92</v>
      </c>
      <c r="I19" s="363">
        <v>72</v>
      </c>
      <c r="J19" s="363">
        <v>20</v>
      </c>
      <c r="K19" s="362">
        <v>271</v>
      </c>
      <c r="L19" s="363">
        <v>97</v>
      </c>
      <c r="M19" s="363">
        <v>174</v>
      </c>
      <c r="N19" s="361">
        <v>95</v>
      </c>
      <c r="O19" s="361">
        <v>3181</v>
      </c>
      <c r="P19" s="361">
        <v>1</v>
      </c>
    </row>
    <row r="20" spans="1:16" s="360" customFormat="1" ht="15.75" x14ac:dyDescent="0.25">
      <c r="A20" s="174">
        <v>13</v>
      </c>
      <c r="B20" s="206" t="s">
        <v>37</v>
      </c>
      <c r="C20" s="267">
        <v>246</v>
      </c>
      <c r="D20" s="267">
        <v>3</v>
      </c>
      <c r="E20" s="340">
        <v>4</v>
      </c>
      <c r="F20" s="359">
        <v>4</v>
      </c>
      <c r="G20" s="359">
        <v>0</v>
      </c>
      <c r="H20" s="340">
        <v>10</v>
      </c>
      <c r="I20" s="359">
        <v>5</v>
      </c>
      <c r="J20" s="359">
        <v>5</v>
      </c>
      <c r="K20" s="340">
        <v>179</v>
      </c>
      <c r="L20" s="279">
        <v>65</v>
      </c>
      <c r="M20" s="359">
        <v>114</v>
      </c>
      <c r="N20" s="267">
        <v>50</v>
      </c>
      <c r="O20" s="267">
        <v>1121</v>
      </c>
      <c r="P20" s="267">
        <v>0</v>
      </c>
    </row>
    <row r="21" spans="1:16" s="360" customFormat="1" ht="15.75" x14ac:dyDescent="0.25">
      <c r="A21" s="170">
        <v>14</v>
      </c>
      <c r="B21" s="204" t="s">
        <v>36</v>
      </c>
      <c r="C21" s="361">
        <v>216</v>
      </c>
      <c r="D21" s="361">
        <v>5</v>
      </c>
      <c r="E21" s="362">
        <v>11</v>
      </c>
      <c r="F21" s="363">
        <v>8</v>
      </c>
      <c r="G21" s="363">
        <v>3</v>
      </c>
      <c r="H21" s="362">
        <v>81</v>
      </c>
      <c r="I21" s="363">
        <v>69</v>
      </c>
      <c r="J21" s="363">
        <v>12</v>
      </c>
      <c r="K21" s="362">
        <v>59</v>
      </c>
      <c r="L21" s="363">
        <v>32</v>
      </c>
      <c r="M21" s="363">
        <v>27</v>
      </c>
      <c r="N21" s="361">
        <v>60</v>
      </c>
      <c r="O21" s="361">
        <v>2194</v>
      </c>
      <c r="P21" s="361">
        <v>2</v>
      </c>
    </row>
    <row r="22" spans="1:16" s="360" customFormat="1" ht="15.75" x14ac:dyDescent="0.25">
      <c r="A22" s="174">
        <v>15</v>
      </c>
      <c r="B22" s="206" t="s">
        <v>35</v>
      </c>
      <c r="C22" s="267">
        <v>193</v>
      </c>
      <c r="D22" s="267">
        <v>2</v>
      </c>
      <c r="E22" s="340">
        <v>10</v>
      </c>
      <c r="F22" s="359">
        <v>9</v>
      </c>
      <c r="G22" s="359">
        <v>1</v>
      </c>
      <c r="H22" s="340">
        <v>29</v>
      </c>
      <c r="I22" s="359">
        <v>14</v>
      </c>
      <c r="J22" s="359">
        <v>15</v>
      </c>
      <c r="K22" s="340">
        <v>93</v>
      </c>
      <c r="L22" s="279">
        <v>40</v>
      </c>
      <c r="M22" s="359">
        <v>53</v>
      </c>
      <c r="N22" s="267">
        <v>59</v>
      </c>
      <c r="O22" s="267">
        <v>1832</v>
      </c>
      <c r="P22" s="267">
        <v>1</v>
      </c>
    </row>
    <row r="23" spans="1:16" s="360" customFormat="1" ht="15.75" x14ac:dyDescent="0.25">
      <c r="A23" s="170">
        <v>16</v>
      </c>
      <c r="B23" s="204" t="s">
        <v>34</v>
      </c>
      <c r="C23" s="361">
        <v>345</v>
      </c>
      <c r="D23" s="361">
        <v>1</v>
      </c>
      <c r="E23" s="362">
        <v>6</v>
      </c>
      <c r="F23" s="363">
        <v>3</v>
      </c>
      <c r="G23" s="363">
        <v>3</v>
      </c>
      <c r="H23" s="362">
        <v>144</v>
      </c>
      <c r="I23" s="363">
        <v>101</v>
      </c>
      <c r="J23" s="363">
        <v>43</v>
      </c>
      <c r="K23" s="362">
        <v>107</v>
      </c>
      <c r="L23" s="363">
        <v>16</v>
      </c>
      <c r="M23" s="363">
        <v>91</v>
      </c>
      <c r="N23" s="361">
        <v>87</v>
      </c>
      <c r="O23" s="361">
        <v>2513</v>
      </c>
      <c r="P23" s="361">
        <v>4</v>
      </c>
    </row>
    <row r="24" spans="1:16" s="360" customFormat="1" ht="15.75" x14ac:dyDescent="0.25">
      <c r="A24" s="174">
        <v>17</v>
      </c>
      <c r="B24" s="206" t="s">
        <v>33</v>
      </c>
      <c r="C24" s="267">
        <v>226</v>
      </c>
      <c r="D24" s="267">
        <v>1</v>
      </c>
      <c r="E24" s="340">
        <v>23</v>
      </c>
      <c r="F24" s="359">
        <v>13</v>
      </c>
      <c r="G24" s="359">
        <v>10</v>
      </c>
      <c r="H24" s="340">
        <v>23</v>
      </c>
      <c r="I24" s="359">
        <v>12</v>
      </c>
      <c r="J24" s="359">
        <v>11</v>
      </c>
      <c r="K24" s="340">
        <v>36</v>
      </c>
      <c r="L24" s="279">
        <v>8</v>
      </c>
      <c r="M24" s="359">
        <v>28</v>
      </c>
      <c r="N24" s="267">
        <v>143</v>
      </c>
      <c r="O24" s="267">
        <v>3138</v>
      </c>
      <c r="P24" s="267">
        <v>0</v>
      </c>
    </row>
    <row r="25" spans="1:16" s="360" customFormat="1" ht="15.75" x14ac:dyDescent="0.25">
      <c r="A25" s="170">
        <v>18</v>
      </c>
      <c r="B25" s="204" t="s">
        <v>32</v>
      </c>
      <c r="C25" s="361">
        <v>852</v>
      </c>
      <c r="D25" s="361">
        <v>2</v>
      </c>
      <c r="E25" s="362">
        <v>21</v>
      </c>
      <c r="F25" s="363">
        <v>14</v>
      </c>
      <c r="G25" s="363">
        <v>7</v>
      </c>
      <c r="H25" s="362">
        <v>129</v>
      </c>
      <c r="I25" s="363">
        <v>95</v>
      </c>
      <c r="J25" s="363">
        <v>34</v>
      </c>
      <c r="K25" s="362">
        <v>578</v>
      </c>
      <c r="L25" s="363">
        <v>217</v>
      </c>
      <c r="M25" s="363">
        <v>361</v>
      </c>
      <c r="N25" s="361">
        <v>122</v>
      </c>
      <c r="O25" s="361">
        <v>3739</v>
      </c>
      <c r="P25" s="361">
        <v>3</v>
      </c>
    </row>
    <row r="26" spans="1:16" s="364" customFormat="1" ht="15.75" x14ac:dyDescent="0.25">
      <c r="A26" s="379" t="s">
        <v>31</v>
      </c>
      <c r="B26" s="380"/>
      <c r="C26" s="267">
        <v>8844</v>
      </c>
      <c r="D26" s="267">
        <v>69</v>
      </c>
      <c r="E26" s="267">
        <v>328</v>
      </c>
      <c r="F26" s="267">
        <v>231</v>
      </c>
      <c r="G26" s="267">
        <v>97</v>
      </c>
      <c r="H26" s="267">
        <v>2839</v>
      </c>
      <c r="I26" s="267">
        <v>2157</v>
      </c>
      <c r="J26" s="267">
        <v>682</v>
      </c>
      <c r="K26" s="267">
        <v>3351</v>
      </c>
      <c r="L26" s="267">
        <v>1406</v>
      </c>
      <c r="M26" s="267">
        <v>1945</v>
      </c>
      <c r="N26" s="267">
        <v>2257</v>
      </c>
      <c r="O26" s="267">
        <v>60832</v>
      </c>
      <c r="P26" s="267">
        <v>40</v>
      </c>
    </row>
    <row r="27" spans="1:16" s="162" customFormat="1" ht="15.75" x14ac:dyDescent="0.25">
      <c r="B27" s="365"/>
    </row>
    <row r="28" spans="1:16" s="162" customFormat="1" ht="15.75" x14ac:dyDescent="0.25">
      <c r="A28" s="381" t="s">
        <v>53</v>
      </c>
      <c r="B28" s="381"/>
      <c r="C28" s="381"/>
      <c r="D28" s="381"/>
      <c r="E28" s="381"/>
      <c r="F28" s="381"/>
      <c r="G28" s="381"/>
    </row>
    <row r="30" spans="1:16" ht="15.75" x14ac:dyDescent="0.25">
      <c r="A30" s="345"/>
      <c r="B30" s="366"/>
    </row>
  </sheetData>
  <mergeCells count="20">
    <mergeCell ref="O4:O5"/>
    <mergeCell ref="P4:P5"/>
    <mergeCell ref="A26:B26"/>
    <mergeCell ref="A28:G28"/>
    <mergeCell ref="F4:G4"/>
    <mergeCell ref="H4:H5"/>
    <mergeCell ref="I4:J4"/>
    <mergeCell ref="K4:K5"/>
    <mergeCell ref="L4:M4"/>
    <mergeCell ref="N4:N5"/>
    <mergeCell ref="A1:N1"/>
    <mergeCell ref="A2:N2"/>
    <mergeCell ref="A3:A5"/>
    <mergeCell ref="B3:B5"/>
    <mergeCell ref="C3:C5"/>
    <mergeCell ref="D3:D5"/>
    <mergeCell ref="E3:G3"/>
    <mergeCell ref="H3:J3"/>
    <mergeCell ref="K3:M3"/>
    <mergeCell ref="E4:E5"/>
  </mergeCells>
  <printOptions horizontalCentered="1"/>
  <pageMargins left="0.46" right="0.16" top="0.45" bottom="0.18" header="0.6" footer="0.16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BJ26"/>
  <sheetViews>
    <sheetView zoomScale="110" zoomScaleNormal="110" zoomScaleSheetLayoutView="90" workbookViewId="0">
      <selection activeCell="A2" sqref="A2:A4"/>
    </sheetView>
  </sheetViews>
  <sheetFormatPr defaultColWidth="12" defaultRowHeight="12.75" x14ac:dyDescent="0.2"/>
  <cols>
    <col min="1" max="1" width="4" style="119" customWidth="1"/>
    <col min="2" max="2" width="25.28515625" style="117" customWidth="1"/>
    <col min="3" max="3" width="11" style="117" customWidth="1"/>
    <col min="4" max="4" width="10.5703125" style="117" customWidth="1"/>
    <col min="5" max="5" width="12.28515625" style="117" customWidth="1"/>
    <col min="6" max="6" width="11.7109375" style="117" customWidth="1"/>
    <col min="7" max="7" width="12" style="117" customWidth="1"/>
    <col min="8" max="11" width="8.28515625" style="117" customWidth="1"/>
    <col min="12" max="12" width="10.42578125" style="117" customWidth="1"/>
    <col min="13" max="13" width="10.140625" style="117" customWidth="1"/>
    <col min="14" max="62" width="12" style="118"/>
    <col min="63" max="16384" width="12" style="117"/>
  </cols>
  <sheetData>
    <row r="1" spans="1:62" s="142" customFormat="1" ht="65.25" customHeight="1" x14ac:dyDescent="0.2">
      <c r="A1" s="446" t="s">
        <v>309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</row>
    <row r="2" spans="1:62" ht="76.5" customHeight="1" x14ac:dyDescent="0.2">
      <c r="A2" s="447" t="s">
        <v>52</v>
      </c>
      <c r="B2" s="447" t="s">
        <v>51</v>
      </c>
      <c r="C2" s="449" t="s">
        <v>169</v>
      </c>
      <c r="D2" s="450"/>
      <c r="E2" s="449" t="s">
        <v>168</v>
      </c>
      <c r="F2" s="451"/>
      <c r="G2" s="452" t="s">
        <v>167</v>
      </c>
      <c r="H2" s="452"/>
      <c r="I2" s="452"/>
      <c r="J2" s="452"/>
      <c r="K2" s="452"/>
      <c r="L2" s="453" t="s">
        <v>166</v>
      </c>
      <c r="M2" s="453"/>
    </row>
    <row r="3" spans="1:62" ht="16.5" customHeight="1" x14ac:dyDescent="0.2">
      <c r="A3" s="448"/>
      <c r="B3" s="448"/>
      <c r="C3" s="453" t="s">
        <v>127</v>
      </c>
      <c r="D3" s="453" t="s">
        <v>126</v>
      </c>
      <c r="E3" s="453" t="s">
        <v>127</v>
      </c>
      <c r="F3" s="452" t="s">
        <v>165</v>
      </c>
      <c r="G3" s="453" t="s">
        <v>164</v>
      </c>
      <c r="H3" s="453" t="s">
        <v>163</v>
      </c>
      <c r="I3" s="453" t="s">
        <v>162</v>
      </c>
      <c r="J3" s="453" t="s">
        <v>161</v>
      </c>
      <c r="K3" s="453" t="s">
        <v>160</v>
      </c>
      <c r="L3" s="453" t="s">
        <v>60</v>
      </c>
      <c r="M3" s="453"/>
    </row>
    <row r="4" spans="1:62" ht="35.25" customHeight="1" x14ac:dyDescent="0.2">
      <c r="A4" s="447"/>
      <c r="B4" s="447"/>
      <c r="C4" s="453"/>
      <c r="D4" s="453"/>
      <c r="E4" s="453"/>
      <c r="F4" s="457"/>
      <c r="G4" s="453"/>
      <c r="H4" s="453"/>
      <c r="I4" s="453"/>
      <c r="J4" s="453"/>
      <c r="K4" s="453"/>
      <c r="L4" s="141" t="s">
        <v>127</v>
      </c>
      <c r="M4" s="141" t="s">
        <v>126</v>
      </c>
    </row>
    <row r="5" spans="1:62" s="137" customFormat="1" ht="15.75" customHeight="1" x14ac:dyDescent="0.25">
      <c r="A5" s="140">
        <v>1</v>
      </c>
      <c r="B5" s="139" t="s">
        <v>49</v>
      </c>
      <c r="C5" s="134">
        <v>354</v>
      </c>
      <c r="D5" s="134">
        <v>360</v>
      </c>
      <c r="E5" s="134">
        <v>418</v>
      </c>
      <c r="F5" s="134">
        <v>799</v>
      </c>
      <c r="G5" s="133">
        <f t="shared" ref="G5:G22" si="0">SUM(H5:K5)</f>
        <v>99</v>
      </c>
      <c r="H5" s="133">
        <v>76</v>
      </c>
      <c r="I5" s="133">
        <v>23</v>
      </c>
      <c r="J5" s="133">
        <v>0</v>
      </c>
      <c r="K5" s="138">
        <v>0</v>
      </c>
      <c r="L5" s="138">
        <v>428</v>
      </c>
      <c r="M5" s="138">
        <v>789</v>
      </c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</row>
    <row r="6" spans="1:62" s="124" customFormat="1" ht="15.75" customHeight="1" x14ac:dyDescent="0.25">
      <c r="A6" s="130">
        <v>2</v>
      </c>
      <c r="B6" s="129" t="s">
        <v>48</v>
      </c>
      <c r="C6" s="128">
        <v>325</v>
      </c>
      <c r="D6" s="128">
        <v>331</v>
      </c>
      <c r="E6" s="128">
        <v>331</v>
      </c>
      <c r="F6" s="128">
        <v>862</v>
      </c>
      <c r="G6" s="127">
        <f t="shared" si="0"/>
        <v>123</v>
      </c>
      <c r="H6" s="127">
        <v>108</v>
      </c>
      <c r="I6" s="127">
        <v>14</v>
      </c>
      <c r="J6" s="127">
        <v>1</v>
      </c>
      <c r="K6" s="126">
        <v>0</v>
      </c>
      <c r="L6" s="126">
        <v>525</v>
      </c>
      <c r="M6" s="126">
        <v>1007</v>
      </c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</row>
    <row r="7" spans="1:62" s="131" customFormat="1" ht="15.75" customHeight="1" x14ac:dyDescent="0.25">
      <c r="A7" s="136">
        <v>3</v>
      </c>
      <c r="B7" s="135" t="s">
        <v>47</v>
      </c>
      <c r="C7" s="134">
        <v>533</v>
      </c>
      <c r="D7" s="134">
        <v>538</v>
      </c>
      <c r="E7" s="134">
        <v>599</v>
      </c>
      <c r="F7" s="134">
        <v>1337</v>
      </c>
      <c r="G7" s="133">
        <f t="shared" si="0"/>
        <v>161</v>
      </c>
      <c r="H7" s="133">
        <v>143</v>
      </c>
      <c r="I7" s="133">
        <v>18</v>
      </c>
      <c r="J7" s="133">
        <v>0</v>
      </c>
      <c r="K7" s="132">
        <v>0</v>
      </c>
      <c r="L7" s="132">
        <v>734</v>
      </c>
      <c r="M7" s="132">
        <v>1352</v>
      </c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</row>
    <row r="8" spans="1:62" s="124" customFormat="1" ht="15.75" customHeight="1" x14ac:dyDescent="0.25">
      <c r="A8" s="130">
        <v>4</v>
      </c>
      <c r="B8" s="129" t="s">
        <v>46</v>
      </c>
      <c r="C8" s="128">
        <v>2083</v>
      </c>
      <c r="D8" s="128">
        <v>2121</v>
      </c>
      <c r="E8" s="128">
        <v>761</v>
      </c>
      <c r="F8" s="128">
        <v>1972</v>
      </c>
      <c r="G8" s="127">
        <f t="shared" si="0"/>
        <v>268</v>
      </c>
      <c r="H8" s="127">
        <v>234</v>
      </c>
      <c r="I8" s="127">
        <v>34</v>
      </c>
      <c r="J8" s="127">
        <v>0</v>
      </c>
      <c r="K8" s="126">
        <v>0</v>
      </c>
      <c r="L8" s="126">
        <v>1944</v>
      </c>
      <c r="M8" s="126">
        <v>3431</v>
      </c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</row>
    <row r="9" spans="1:62" s="131" customFormat="1" ht="15.75" customHeight="1" x14ac:dyDescent="0.25">
      <c r="A9" s="136">
        <v>5</v>
      </c>
      <c r="B9" s="135" t="s">
        <v>45</v>
      </c>
      <c r="C9" s="134">
        <v>833</v>
      </c>
      <c r="D9" s="134">
        <v>851</v>
      </c>
      <c r="E9" s="134">
        <v>589</v>
      </c>
      <c r="F9" s="134">
        <v>1366</v>
      </c>
      <c r="G9" s="133">
        <f t="shared" si="0"/>
        <v>330</v>
      </c>
      <c r="H9" s="133">
        <v>283</v>
      </c>
      <c r="I9" s="133">
        <v>45</v>
      </c>
      <c r="J9" s="133">
        <v>2</v>
      </c>
      <c r="K9" s="132">
        <v>0</v>
      </c>
      <c r="L9" s="132">
        <v>1233</v>
      </c>
      <c r="M9" s="132">
        <v>2193</v>
      </c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</row>
    <row r="10" spans="1:62" s="124" customFormat="1" ht="15.75" customHeight="1" x14ac:dyDescent="0.25">
      <c r="A10" s="130">
        <v>6</v>
      </c>
      <c r="B10" s="129" t="s">
        <v>44</v>
      </c>
      <c r="C10" s="128">
        <v>1055</v>
      </c>
      <c r="D10" s="128">
        <v>1061</v>
      </c>
      <c r="E10" s="128">
        <v>1012</v>
      </c>
      <c r="F10" s="128">
        <v>2205</v>
      </c>
      <c r="G10" s="127">
        <f t="shared" si="0"/>
        <v>354</v>
      </c>
      <c r="H10" s="127">
        <v>296</v>
      </c>
      <c r="I10" s="127">
        <v>57</v>
      </c>
      <c r="J10" s="127">
        <v>1</v>
      </c>
      <c r="K10" s="126">
        <v>0</v>
      </c>
      <c r="L10" s="126">
        <v>1549</v>
      </c>
      <c r="M10" s="126">
        <v>2921</v>
      </c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</row>
    <row r="11" spans="1:62" s="131" customFormat="1" ht="15.75" customHeight="1" x14ac:dyDescent="0.25">
      <c r="A11" s="136">
        <v>7</v>
      </c>
      <c r="B11" s="135" t="s">
        <v>43</v>
      </c>
      <c r="C11" s="134">
        <v>427</v>
      </c>
      <c r="D11" s="134">
        <v>435</v>
      </c>
      <c r="E11" s="134">
        <v>270</v>
      </c>
      <c r="F11" s="134">
        <v>588</v>
      </c>
      <c r="G11" s="133">
        <f t="shared" si="0"/>
        <v>189</v>
      </c>
      <c r="H11" s="133">
        <v>153</v>
      </c>
      <c r="I11" s="133">
        <v>36</v>
      </c>
      <c r="J11" s="133">
        <v>0</v>
      </c>
      <c r="K11" s="132">
        <v>0</v>
      </c>
      <c r="L11" s="132">
        <v>561</v>
      </c>
      <c r="M11" s="132">
        <v>1030</v>
      </c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</row>
    <row r="12" spans="1:62" s="124" customFormat="1" ht="15.75" customHeight="1" x14ac:dyDescent="0.25">
      <c r="A12" s="130">
        <v>8</v>
      </c>
      <c r="B12" s="129" t="s">
        <v>42</v>
      </c>
      <c r="C12" s="128">
        <v>376</v>
      </c>
      <c r="D12" s="128">
        <v>381</v>
      </c>
      <c r="E12" s="128">
        <v>301</v>
      </c>
      <c r="F12" s="128">
        <v>678</v>
      </c>
      <c r="G12" s="127">
        <f t="shared" si="0"/>
        <v>126</v>
      </c>
      <c r="H12" s="127">
        <v>113</v>
      </c>
      <c r="I12" s="127">
        <v>13</v>
      </c>
      <c r="J12" s="127">
        <v>0</v>
      </c>
      <c r="K12" s="126">
        <v>0</v>
      </c>
      <c r="L12" s="126">
        <v>513</v>
      </c>
      <c r="M12" s="126">
        <v>946</v>
      </c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</row>
    <row r="13" spans="1:62" s="131" customFormat="1" ht="15.75" customHeight="1" x14ac:dyDescent="0.25">
      <c r="A13" s="136">
        <v>9</v>
      </c>
      <c r="B13" s="135" t="s">
        <v>41</v>
      </c>
      <c r="C13" s="134">
        <v>475</v>
      </c>
      <c r="D13" s="134">
        <v>482</v>
      </c>
      <c r="E13" s="134">
        <v>261</v>
      </c>
      <c r="F13" s="134">
        <v>690</v>
      </c>
      <c r="G13" s="133">
        <f t="shared" si="0"/>
        <v>160</v>
      </c>
      <c r="H13" s="133">
        <v>128</v>
      </c>
      <c r="I13" s="133">
        <v>31</v>
      </c>
      <c r="J13" s="133">
        <v>1</v>
      </c>
      <c r="K13" s="132">
        <v>0</v>
      </c>
      <c r="L13" s="132">
        <v>690</v>
      </c>
      <c r="M13" s="132">
        <v>1271</v>
      </c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</row>
    <row r="14" spans="1:62" s="124" customFormat="1" ht="15.75" customHeight="1" x14ac:dyDescent="0.25">
      <c r="A14" s="130">
        <v>10</v>
      </c>
      <c r="B14" s="129" t="s">
        <v>40</v>
      </c>
      <c r="C14" s="128">
        <v>272</v>
      </c>
      <c r="D14" s="128">
        <v>275</v>
      </c>
      <c r="E14" s="128">
        <v>428</v>
      </c>
      <c r="F14" s="128">
        <v>857</v>
      </c>
      <c r="G14" s="127">
        <f t="shared" si="0"/>
        <v>58</v>
      </c>
      <c r="H14" s="127">
        <v>52</v>
      </c>
      <c r="I14" s="127">
        <v>6</v>
      </c>
      <c r="J14" s="127">
        <v>0</v>
      </c>
      <c r="K14" s="126">
        <v>0</v>
      </c>
      <c r="L14" s="126">
        <v>325</v>
      </c>
      <c r="M14" s="126">
        <v>608</v>
      </c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</row>
    <row r="15" spans="1:62" s="131" customFormat="1" ht="15.75" customHeight="1" x14ac:dyDescent="0.25">
      <c r="A15" s="136">
        <v>11</v>
      </c>
      <c r="B15" s="135" t="s">
        <v>39</v>
      </c>
      <c r="C15" s="134">
        <v>563</v>
      </c>
      <c r="D15" s="134">
        <v>578</v>
      </c>
      <c r="E15" s="134">
        <v>411</v>
      </c>
      <c r="F15" s="134">
        <v>1192</v>
      </c>
      <c r="G15" s="133">
        <f t="shared" si="0"/>
        <v>117</v>
      </c>
      <c r="H15" s="133">
        <v>107</v>
      </c>
      <c r="I15" s="133">
        <v>10</v>
      </c>
      <c r="J15" s="133">
        <v>0</v>
      </c>
      <c r="K15" s="132">
        <v>0</v>
      </c>
      <c r="L15" s="132">
        <v>665</v>
      </c>
      <c r="M15" s="132">
        <v>1206</v>
      </c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</row>
    <row r="16" spans="1:62" s="124" customFormat="1" ht="15.75" customHeight="1" x14ac:dyDescent="0.25">
      <c r="A16" s="130">
        <v>12</v>
      </c>
      <c r="B16" s="129" t="s">
        <v>38</v>
      </c>
      <c r="C16" s="128">
        <v>404</v>
      </c>
      <c r="D16" s="128">
        <v>408</v>
      </c>
      <c r="E16" s="128">
        <v>432</v>
      </c>
      <c r="F16" s="128">
        <v>1047</v>
      </c>
      <c r="G16" s="127">
        <f t="shared" si="0"/>
        <v>147</v>
      </c>
      <c r="H16" s="127">
        <v>124</v>
      </c>
      <c r="I16" s="127">
        <v>23</v>
      </c>
      <c r="J16" s="127">
        <v>0</v>
      </c>
      <c r="K16" s="126">
        <v>0</v>
      </c>
      <c r="L16" s="126">
        <v>532</v>
      </c>
      <c r="M16" s="126">
        <v>978</v>
      </c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</row>
    <row r="17" spans="1:62" s="131" customFormat="1" ht="15.75" customHeight="1" x14ac:dyDescent="0.25">
      <c r="A17" s="136">
        <v>13</v>
      </c>
      <c r="B17" s="135" t="s">
        <v>37</v>
      </c>
      <c r="C17" s="134">
        <v>160</v>
      </c>
      <c r="D17" s="134">
        <v>161</v>
      </c>
      <c r="E17" s="134">
        <v>519</v>
      </c>
      <c r="F17" s="134">
        <v>923</v>
      </c>
      <c r="G17" s="133">
        <f t="shared" si="0"/>
        <v>66</v>
      </c>
      <c r="H17" s="133">
        <v>58</v>
      </c>
      <c r="I17" s="133">
        <v>8</v>
      </c>
      <c r="J17" s="133">
        <v>0</v>
      </c>
      <c r="K17" s="132">
        <v>0</v>
      </c>
      <c r="L17" s="132">
        <v>322</v>
      </c>
      <c r="M17" s="132">
        <v>599</v>
      </c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</row>
    <row r="18" spans="1:62" s="124" customFormat="1" ht="15.75" customHeight="1" x14ac:dyDescent="0.25">
      <c r="A18" s="130">
        <v>14</v>
      </c>
      <c r="B18" s="129" t="s">
        <v>36</v>
      </c>
      <c r="C18" s="128">
        <v>375</v>
      </c>
      <c r="D18" s="128">
        <v>381</v>
      </c>
      <c r="E18" s="128">
        <v>405</v>
      </c>
      <c r="F18" s="128">
        <v>1025</v>
      </c>
      <c r="G18" s="127">
        <f t="shared" si="0"/>
        <v>106</v>
      </c>
      <c r="H18" s="127">
        <v>91</v>
      </c>
      <c r="I18" s="127">
        <v>15</v>
      </c>
      <c r="J18" s="127">
        <v>0</v>
      </c>
      <c r="K18" s="126">
        <v>0</v>
      </c>
      <c r="L18" s="126">
        <v>597</v>
      </c>
      <c r="M18" s="126">
        <v>1106</v>
      </c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</row>
    <row r="19" spans="1:62" s="131" customFormat="1" ht="15.75" customHeight="1" x14ac:dyDescent="0.25">
      <c r="A19" s="136">
        <v>15</v>
      </c>
      <c r="B19" s="135" t="s">
        <v>35</v>
      </c>
      <c r="C19" s="134">
        <v>331</v>
      </c>
      <c r="D19" s="134">
        <v>337</v>
      </c>
      <c r="E19" s="134">
        <v>463</v>
      </c>
      <c r="F19" s="134">
        <v>1085</v>
      </c>
      <c r="G19" s="133">
        <f t="shared" si="0"/>
        <v>81</v>
      </c>
      <c r="H19" s="133">
        <v>68</v>
      </c>
      <c r="I19" s="133">
        <v>13</v>
      </c>
      <c r="J19" s="133">
        <v>0</v>
      </c>
      <c r="K19" s="132">
        <v>0</v>
      </c>
      <c r="L19" s="132">
        <v>539</v>
      </c>
      <c r="M19" s="132">
        <v>1033</v>
      </c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</row>
    <row r="20" spans="1:62" s="124" customFormat="1" ht="15.75" customHeight="1" x14ac:dyDescent="0.25">
      <c r="A20" s="130">
        <v>16</v>
      </c>
      <c r="B20" s="129" t="s">
        <v>34</v>
      </c>
      <c r="C20" s="128">
        <v>274</v>
      </c>
      <c r="D20" s="128">
        <v>281</v>
      </c>
      <c r="E20" s="128">
        <v>184</v>
      </c>
      <c r="F20" s="128">
        <v>427</v>
      </c>
      <c r="G20" s="127">
        <f t="shared" si="0"/>
        <v>161</v>
      </c>
      <c r="H20" s="127">
        <v>136</v>
      </c>
      <c r="I20" s="127">
        <v>23</v>
      </c>
      <c r="J20" s="127">
        <v>2</v>
      </c>
      <c r="K20" s="126">
        <v>0</v>
      </c>
      <c r="L20" s="126">
        <v>387</v>
      </c>
      <c r="M20" s="126">
        <v>694</v>
      </c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</row>
    <row r="21" spans="1:62" s="131" customFormat="1" ht="15.75" customHeight="1" x14ac:dyDescent="0.25">
      <c r="A21" s="136">
        <v>17</v>
      </c>
      <c r="B21" s="135" t="s">
        <v>33</v>
      </c>
      <c r="C21" s="134">
        <v>400</v>
      </c>
      <c r="D21" s="134">
        <v>405</v>
      </c>
      <c r="E21" s="134">
        <v>443</v>
      </c>
      <c r="F21" s="134">
        <v>887</v>
      </c>
      <c r="G21" s="133">
        <f t="shared" si="0"/>
        <v>161</v>
      </c>
      <c r="H21" s="133">
        <v>143</v>
      </c>
      <c r="I21" s="133">
        <v>18</v>
      </c>
      <c r="J21" s="133">
        <v>0</v>
      </c>
      <c r="K21" s="132">
        <v>0</v>
      </c>
      <c r="L21" s="132">
        <v>554</v>
      </c>
      <c r="M21" s="132">
        <v>978</v>
      </c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</row>
    <row r="22" spans="1:62" s="124" customFormat="1" ht="18" customHeight="1" x14ac:dyDescent="0.25">
      <c r="A22" s="130">
        <v>18</v>
      </c>
      <c r="B22" s="129" t="s">
        <v>32</v>
      </c>
      <c r="C22" s="128">
        <v>659</v>
      </c>
      <c r="D22" s="128">
        <v>666</v>
      </c>
      <c r="E22" s="128">
        <v>396</v>
      </c>
      <c r="F22" s="128">
        <v>956</v>
      </c>
      <c r="G22" s="127">
        <f t="shared" si="0"/>
        <v>149</v>
      </c>
      <c r="H22" s="127">
        <v>117</v>
      </c>
      <c r="I22" s="127">
        <v>32</v>
      </c>
      <c r="J22" s="127">
        <v>0</v>
      </c>
      <c r="K22" s="126">
        <v>0</v>
      </c>
      <c r="L22" s="126">
        <v>847</v>
      </c>
      <c r="M22" s="126">
        <v>1551</v>
      </c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</row>
    <row r="23" spans="1:62" ht="27.95" customHeight="1" x14ac:dyDescent="0.2">
      <c r="A23" s="456" t="s">
        <v>31</v>
      </c>
      <c r="B23" s="456"/>
      <c r="C23" s="122">
        <f t="shared" ref="C23:M23" si="1">SUM(C5:C22)</f>
        <v>9899</v>
      </c>
      <c r="D23" s="123">
        <f t="shared" si="1"/>
        <v>10052</v>
      </c>
      <c r="E23" s="122">
        <f t="shared" si="1"/>
        <v>8223</v>
      </c>
      <c r="F23" s="122">
        <f t="shared" si="1"/>
        <v>18896</v>
      </c>
      <c r="G23" s="121">
        <f t="shared" si="1"/>
        <v>2856</v>
      </c>
      <c r="H23" s="121">
        <f t="shared" si="1"/>
        <v>2430</v>
      </c>
      <c r="I23" s="121">
        <f t="shared" si="1"/>
        <v>419</v>
      </c>
      <c r="J23" s="121">
        <f t="shared" si="1"/>
        <v>7</v>
      </c>
      <c r="K23" s="121">
        <f t="shared" si="1"/>
        <v>0</v>
      </c>
      <c r="L23" s="121">
        <f t="shared" si="1"/>
        <v>12945</v>
      </c>
      <c r="M23" s="121">
        <f t="shared" si="1"/>
        <v>23693</v>
      </c>
    </row>
    <row r="24" spans="1:62" ht="27.75" customHeight="1" x14ac:dyDescent="0.2">
      <c r="C24" s="455"/>
      <c r="D24" s="455"/>
      <c r="E24" s="455"/>
      <c r="F24" s="455"/>
      <c r="G24" s="454"/>
      <c r="H24" s="454"/>
      <c r="I24" s="454"/>
      <c r="J24" s="454"/>
      <c r="K24" s="454"/>
      <c r="L24" s="454"/>
      <c r="M24" s="454"/>
    </row>
    <row r="25" spans="1:62" x14ac:dyDescent="0.2">
      <c r="C25" s="120"/>
      <c r="D25" s="120"/>
      <c r="E25" s="120"/>
      <c r="F25" s="120"/>
    </row>
    <row r="26" spans="1:62" x14ac:dyDescent="0.2">
      <c r="C26" s="120"/>
      <c r="D26" s="120"/>
      <c r="E26" s="120"/>
      <c r="F26" s="120"/>
    </row>
  </sheetData>
  <autoFilter ref="A4:M23"/>
  <mergeCells count="20">
    <mergeCell ref="G24:M24"/>
    <mergeCell ref="C24:F24"/>
    <mergeCell ref="A23:B23"/>
    <mergeCell ref="E3:E4"/>
    <mergeCell ref="F3:F4"/>
    <mergeCell ref="J3:J4"/>
    <mergeCell ref="A1:M1"/>
    <mergeCell ref="A2:A4"/>
    <mergeCell ref="B2:B4"/>
    <mergeCell ref="C2:D2"/>
    <mergeCell ref="E2:F2"/>
    <mergeCell ref="G2:K2"/>
    <mergeCell ref="L2:M2"/>
    <mergeCell ref="L3:M3"/>
    <mergeCell ref="K3:K4"/>
    <mergeCell ref="I3:I4"/>
    <mergeCell ref="G3:G4"/>
    <mergeCell ref="H3:H4"/>
    <mergeCell ref="C3:C4"/>
    <mergeCell ref="D3:D4"/>
  </mergeCells>
  <pageMargins left="0.25" right="0.25" top="0.75" bottom="0.75" header="0.3" footer="0.3"/>
  <pageSetup paperSize="9" scale="9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F24"/>
  <sheetViews>
    <sheetView zoomScaleNormal="100" zoomScaleSheetLayoutView="100" workbookViewId="0">
      <selection activeCell="A2" sqref="A2"/>
    </sheetView>
  </sheetViews>
  <sheetFormatPr defaultRowHeight="18.75" x14ac:dyDescent="0.3"/>
  <cols>
    <col min="1" max="1" width="3.7109375" style="144" customWidth="1"/>
    <col min="2" max="2" width="26" style="144" customWidth="1"/>
    <col min="3" max="3" width="19.5703125" style="144" customWidth="1"/>
    <col min="4" max="4" width="20" style="145" customWidth="1"/>
    <col min="5" max="5" width="20.28515625" style="146" customWidth="1"/>
    <col min="6" max="6" width="20.85546875" style="145" customWidth="1"/>
    <col min="7" max="16384" width="9.140625" style="144"/>
  </cols>
  <sheetData>
    <row r="1" spans="1:6" ht="64.5" customHeight="1" x14ac:dyDescent="0.3">
      <c r="A1" s="460" t="s">
        <v>312</v>
      </c>
      <c r="B1" s="460"/>
      <c r="C1" s="460"/>
      <c r="D1" s="460"/>
      <c r="E1" s="460"/>
      <c r="F1" s="460"/>
    </row>
    <row r="2" spans="1:6" ht="93.75" x14ac:dyDescent="0.3">
      <c r="A2" s="160" t="s">
        <v>52</v>
      </c>
      <c r="B2" s="148" t="s">
        <v>51</v>
      </c>
      <c r="C2" s="159" t="s">
        <v>173</v>
      </c>
      <c r="D2" s="159" t="s">
        <v>172</v>
      </c>
      <c r="E2" s="159" t="s">
        <v>171</v>
      </c>
      <c r="F2" s="159" t="s">
        <v>170</v>
      </c>
    </row>
    <row r="3" spans="1:6" x14ac:dyDescent="0.3">
      <c r="A3" s="158">
        <v>1</v>
      </c>
      <c r="B3" s="157" t="s">
        <v>49</v>
      </c>
      <c r="C3" s="156">
        <v>256</v>
      </c>
      <c r="D3" s="156">
        <v>258</v>
      </c>
      <c r="E3" s="156">
        <v>331</v>
      </c>
      <c r="F3" s="156">
        <v>513</v>
      </c>
    </row>
    <row r="4" spans="1:6" x14ac:dyDescent="0.3">
      <c r="A4" s="152">
        <v>2</v>
      </c>
      <c r="B4" s="151" t="s">
        <v>48</v>
      </c>
      <c r="C4" s="149">
        <v>315</v>
      </c>
      <c r="D4" s="149">
        <v>315</v>
      </c>
      <c r="E4" s="149">
        <v>407</v>
      </c>
      <c r="F4" s="149">
        <v>636</v>
      </c>
    </row>
    <row r="5" spans="1:6" x14ac:dyDescent="0.3">
      <c r="A5" s="155">
        <v>3</v>
      </c>
      <c r="B5" s="154" t="s">
        <v>47</v>
      </c>
      <c r="C5" s="153">
        <v>523</v>
      </c>
      <c r="D5" s="153">
        <v>526</v>
      </c>
      <c r="E5" s="153">
        <v>654</v>
      </c>
      <c r="F5" s="153">
        <v>1055</v>
      </c>
    </row>
    <row r="6" spans="1:6" x14ac:dyDescent="0.3">
      <c r="A6" s="152">
        <v>4</v>
      </c>
      <c r="B6" s="151" t="s">
        <v>46</v>
      </c>
      <c r="C6" s="149">
        <v>1718</v>
      </c>
      <c r="D6" s="149">
        <v>1721</v>
      </c>
      <c r="E6" s="149">
        <v>2597</v>
      </c>
      <c r="F6" s="149">
        <v>3660</v>
      </c>
    </row>
    <row r="7" spans="1:6" x14ac:dyDescent="0.3">
      <c r="A7" s="155">
        <v>5</v>
      </c>
      <c r="B7" s="154" t="s">
        <v>45</v>
      </c>
      <c r="C7" s="153">
        <v>983</v>
      </c>
      <c r="D7" s="153">
        <v>984</v>
      </c>
      <c r="E7" s="153">
        <v>1318</v>
      </c>
      <c r="F7" s="153">
        <v>2093</v>
      </c>
    </row>
    <row r="8" spans="1:6" x14ac:dyDescent="0.3">
      <c r="A8" s="152">
        <v>6</v>
      </c>
      <c r="B8" s="151" t="s">
        <v>44</v>
      </c>
      <c r="C8" s="149">
        <v>1155</v>
      </c>
      <c r="D8" s="149">
        <v>1161</v>
      </c>
      <c r="E8" s="149">
        <v>1549</v>
      </c>
      <c r="F8" s="149">
        <v>2378</v>
      </c>
    </row>
    <row r="9" spans="1:6" x14ac:dyDescent="0.3">
      <c r="A9" s="155">
        <v>7</v>
      </c>
      <c r="B9" s="154" t="s">
        <v>43</v>
      </c>
      <c r="C9" s="156">
        <v>387</v>
      </c>
      <c r="D9" s="156">
        <v>389</v>
      </c>
      <c r="E9" s="156">
        <v>551</v>
      </c>
      <c r="F9" s="156">
        <v>848</v>
      </c>
    </row>
    <row r="10" spans="1:6" x14ac:dyDescent="0.3">
      <c r="A10" s="152">
        <v>8</v>
      </c>
      <c r="B10" s="151" t="s">
        <v>42</v>
      </c>
      <c r="C10" s="149">
        <v>404</v>
      </c>
      <c r="D10" s="149">
        <v>404</v>
      </c>
      <c r="E10" s="149">
        <v>522</v>
      </c>
      <c r="F10" s="149">
        <v>817</v>
      </c>
    </row>
    <row r="11" spans="1:6" x14ac:dyDescent="0.3">
      <c r="A11" s="155">
        <v>9</v>
      </c>
      <c r="B11" s="154" t="s">
        <v>41</v>
      </c>
      <c r="C11" s="153">
        <v>531</v>
      </c>
      <c r="D11" s="153">
        <v>531</v>
      </c>
      <c r="E11" s="153">
        <v>720</v>
      </c>
      <c r="F11" s="153">
        <v>1078</v>
      </c>
    </row>
    <row r="12" spans="1:6" x14ac:dyDescent="0.3">
      <c r="A12" s="152">
        <v>10</v>
      </c>
      <c r="B12" s="151" t="s">
        <v>40</v>
      </c>
      <c r="C12" s="149">
        <v>197</v>
      </c>
      <c r="D12" s="149">
        <v>197</v>
      </c>
      <c r="E12" s="149">
        <v>269</v>
      </c>
      <c r="F12" s="149">
        <v>424</v>
      </c>
    </row>
    <row r="13" spans="1:6" x14ac:dyDescent="0.3">
      <c r="A13" s="155">
        <v>11</v>
      </c>
      <c r="B13" s="154" t="s">
        <v>39</v>
      </c>
      <c r="C13" s="153">
        <v>455</v>
      </c>
      <c r="D13" s="153">
        <v>458</v>
      </c>
      <c r="E13" s="153">
        <v>626</v>
      </c>
      <c r="F13" s="153">
        <v>890</v>
      </c>
    </row>
    <row r="14" spans="1:6" x14ac:dyDescent="0.3">
      <c r="A14" s="152">
        <v>12</v>
      </c>
      <c r="B14" s="151" t="s">
        <v>38</v>
      </c>
      <c r="C14" s="149">
        <v>304</v>
      </c>
      <c r="D14" s="149">
        <v>304</v>
      </c>
      <c r="E14" s="149">
        <v>403</v>
      </c>
      <c r="F14" s="149">
        <v>648</v>
      </c>
    </row>
    <row r="15" spans="1:6" x14ac:dyDescent="0.3">
      <c r="A15" s="155">
        <v>13</v>
      </c>
      <c r="B15" s="154" t="s">
        <v>37</v>
      </c>
      <c r="C15" s="153">
        <v>217</v>
      </c>
      <c r="D15" s="153">
        <v>219</v>
      </c>
      <c r="E15" s="153">
        <v>304</v>
      </c>
      <c r="F15" s="153">
        <v>477</v>
      </c>
    </row>
    <row r="16" spans="1:6" x14ac:dyDescent="0.3">
      <c r="A16" s="152">
        <v>14</v>
      </c>
      <c r="B16" s="151" t="s">
        <v>36</v>
      </c>
      <c r="C16" s="149">
        <v>454</v>
      </c>
      <c r="D16" s="149">
        <v>458</v>
      </c>
      <c r="E16" s="149">
        <v>621</v>
      </c>
      <c r="F16" s="149">
        <v>986</v>
      </c>
    </row>
    <row r="17" spans="1:6" x14ac:dyDescent="0.3">
      <c r="A17" s="152">
        <v>15</v>
      </c>
      <c r="B17" s="154" t="s">
        <v>35</v>
      </c>
      <c r="C17" s="153">
        <v>224</v>
      </c>
      <c r="D17" s="153">
        <v>226</v>
      </c>
      <c r="E17" s="153">
        <v>311</v>
      </c>
      <c r="F17" s="153">
        <v>472</v>
      </c>
    </row>
    <row r="18" spans="1:6" x14ac:dyDescent="0.3">
      <c r="A18" s="152">
        <v>16</v>
      </c>
      <c r="B18" s="151" t="s">
        <v>34</v>
      </c>
      <c r="C18" s="149">
        <v>304</v>
      </c>
      <c r="D18" s="149">
        <v>305</v>
      </c>
      <c r="E18" s="149">
        <v>400</v>
      </c>
      <c r="F18" s="149">
        <v>606</v>
      </c>
    </row>
    <row r="19" spans="1:6" x14ac:dyDescent="0.3">
      <c r="A19" s="155">
        <v>17</v>
      </c>
      <c r="B19" s="154" t="s">
        <v>33</v>
      </c>
      <c r="C19" s="153">
        <v>429</v>
      </c>
      <c r="D19" s="153">
        <v>431</v>
      </c>
      <c r="E19" s="153">
        <v>575</v>
      </c>
      <c r="F19" s="153">
        <v>912</v>
      </c>
    </row>
    <row r="20" spans="1:6" x14ac:dyDescent="0.3">
      <c r="A20" s="152">
        <v>18</v>
      </c>
      <c r="B20" s="151" t="s">
        <v>32</v>
      </c>
      <c r="C20" s="150">
        <v>590</v>
      </c>
      <c r="D20" s="149">
        <v>591</v>
      </c>
      <c r="E20" s="149">
        <v>807</v>
      </c>
      <c r="F20" s="149">
        <v>1241</v>
      </c>
    </row>
    <row r="21" spans="1:6" x14ac:dyDescent="0.3">
      <c r="A21" s="458" t="s">
        <v>31</v>
      </c>
      <c r="B21" s="459"/>
      <c r="C21" s="148">
        <f>SUM(C3:C20)</f>
        <v>9446</v>
      </c>
      <c r="D21" s="148">
        <f>SUM(D3:D20)</f>
        <v>9478</v>
      </c>
      <c r="E21" s="148">
        <f>SUM(E3:E20)</f>
        <v>12965</v>
      </c>
      <c r="F21" s="148">
        <f>SUM(F3:F20)</f>
        <v>19734</v>
      </c>
    </row>
    <row r="22" spans="1:6" x14ac:dyDescent="0.3">
      <c r="A22" s="145"/>
      <c r="B22" s="145"/>
      <c r="C22" s="145"/>
      <c r="E22" s="147"/>
    </row>
    <row r="23" spans="1:6" ht="39" customHeight="1" x14ac:dyDescent="0.3">
      <c r="A23" s="461"/>
      <c r="B23" s="461"/>
      <c r="C23" s="461"/>
      <c r="D23" s="461"/>
      <c r="E23" s="461"/>
      <c r="F23" s="461"/>
    </row>
    <row r="24" spans="1:6" x14ac:dyDescent="0.3">
      <c r="C24" s="147"/>
      <c r="D24" s="147"/>
      <c r="E24" s="147"/>
      <c r="F24" s="147"/>
    </row>
  </sheetData>
  <mergeCells count="3">
    <mergeCell ref="A21:B21"/>
    <mergeCell ref="A1:F1"/>
    <mergeCell ref="A23:F23"/>
  </mergeCells>
  <pageMargins left="0.25" right="0.25" top="0.75" bottom="0.75" header="0.3" footer="0.3"/>
  <pageSetup paperSize="9" scale="8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AJ26"/>
  <sheetViews>
    <sheetView zoomScaleNormal="100" workbookViewId="0">
      <selection activeCell="A3" sqref="A3:A6"/>
    </sheetView>
  </sheetViews>
  <sheetFormatPr defaultColWidth="9.140625" defaultRowHeight="12.75" x14ac:dyDescent="0.2"/>
  <cols>
    <col min="1" max="1" width="6" style="161" customWidth="1"/>
    <col min="2" max="2" width="23" style="161" customWidth="1"/>
    <col min="3" max="3" width="8.140625" style="161" hidden="1" customWidth="1"/>
    <col min="4" max="4" width="6.85546875" style="161" hidden="1" customWidth="1"/>
    <col min="5" max="5" width="6.140625" style="161" hidden="1" customWidth="1"/>
    <col min="6" max="6" width="5.5703125" style="161" hidden="1" customWidth="1"/>
    <col min="7" max="7" width="6.140625" style="161" hidden="1" customWidth="1"/>
    <col min="8" max="8" width="5.5703125" style="161" hidden="1" customWidth="1"/>
    <col min="9" max="9" width="6.140625" style="161" hidden="1" customWidth="1"/>
    <col min="10" max="10" width="5.5703125" style="161" hidden="1" customWidth="1"/>
    <col min="11" max="11" width="6.85546875" style="161" hidden="1" customWidth="1"/>
    <col min="12" max="12" width="5.5703125" style="161" hidden="1" customWidth="1"/>
    <col min="13" max="13" width="6.85546875" style="161" hidden="1" customWidth="1"/>
    <col min="14" max="14" width="5.5703125" style="161" hidden="1" customWidth="1"/>
    <col min="15" max="15" width="6.5703125" style="161" hidden="1" customWidth="1"/>
    <col min="16" max="16" width="6.85546875" style="161" hidden="1" customWidth="1"/>
    <col min="17" max="17" width="6" style="161" hidden="1" customWidth="1"/>
    <col min="18" max="18" width="5.5703125" style="161" hidden="1" customWidth="1"/>
    <col min="19" max="19" width="6" style="161" hidden="1" customWidth="1"/>
    <col min="20" max="20" width="5.5703125" style="161" hidden="1" customWidth="1"/>
    <col min="21" max="21" width="6" style="161" hidden="1" customWidth="1"/>
    <col min="22" max="22" width="5.5703125" style="161" hidden="1" customWidth="1"/>
    <col min="23" max="23" width="8.140625" style="161" hidden="1" customWidth="1"/>
    <col min="24" max="24" width="7.7109375" style="161" hidden="1" customWidth="1"/>
    <col min="25" max="25" width="8" style="161" hidden="1" customWidth="1"/>
    <col min="26" max="26" width="6.85546875" style="161" hidden="1" customWidth="1"/>
    <col min="27" max="27" width="10" style="161" hidden="1" customWidth="1"/>
    <col min="28" max="28" width="8.85546875" style="161" hidden="1" customWidth="1"/>
    <col min="29" max="29" width="20.7109375" style="161" customWidth="1"/>
    <col min="30" max="31" width="20" style="161" customWidth="1"/>
    <col min="32" max="32" width="20.140625" style="161" customWidth="1"/>
    <col min="33" max="16384" width="9.140625" style="161"/>
  </cols>
  <sheetData>
    <row r="1" spans="1:36" s="181" customFormat="1" ht="18.75" customHeight="1" x14ac:dyDescent="0.25">
      <c r="A1" s="464" t="s">
        <v>313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  <c r="AF1" s="464"/>
    </row>
    <row r="2" spans="1:36" s="181" customFormat="1" ht="87.75" customHeight="1" x14ac:dyDescent="0.25">
      <c r="A2" s="465"/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</row>
    <row r="3" spans="1:36" ht="30" customHeight="1" x14ac:dyDescent="0.3">
      <c r="A3" s="466" t="s">
        <v>192</v>
      </c>
      <c r="B3" s="468" t="s">
        <v>51</v>
      </c>
      <c r="C3" s="471" t="s">
        <v>191</v>
      </c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66" t="s">
        <v>190</v>
      </c>
      <c r="AD3" s="466"/>
      <c r="AE3" s="466" t="s">
        <v>189</v>
      </c>
      <c r="AF3" s="466"/>
    </row>
    <row r="4" spans="1:36" s="180" customFormat="1" x14ac:dyDescent="0.25">
      <c r="A4" s="466"/>
      <c r="B4" s="469"/>
      <c r="C4" s="473" t="s">
        <v>188</v>
      </c>
      <c r="D4" s="473"/>
      <c r="E4" s="473"/>
      <c r="F4" s="473"/>
      <c r="G4" s="473" t="s">
        <v>187</v>
      </c>
      <c r="H4" s="473"/>
      <c r="I4" s="473"/>
      <c r="J4" s="473"/>
      <c r="K4" s="473" t="s">
        <v>186</v>
      </c>
      <c r="L4" s="473"/>
      <c r="M4" s="473"/>
      <c r="N4" s="473"/>
      <c r="O4" s="473" t="s">
        <v>185</v>
      </c>
      <c r="P4" s="473"/>
      <c r="Q4" s="473"/>
      <c r="R4" s="473"/>
      <c r="S4" s="473" t="s">
        <v>184</v>
      </c>
      <c r="T4" s="473"/>
      <c r="U4" s="473"/>
      <c r="V4" s="473"/>
      <c r="W4" s="473" t="s">
        <v>183</v>
      </c>
      <c r="X4" s="473"/>
      <c r="Y4" s="473"/>
      <c r="Z4" s="473"/>
      <c r="AA4" s="475" t="s">
        <v>31</v>
      </c>
      <c r="AB4" s="475"/>
      <c r="AC4" s="466"/>
      <c r="AD4" s="466"/>
      <c r="AE4" s="466"/>
      <c r="AF4" s="466"/>
    </row>
    <row r="5" spans="1:36" s="179" customFormat="1" ht="11.25" x14ac:dyDescent="0.25">
      <c r="A5" s="466"/>
      <c r="B5" s="469"/>
      <c r="C5" s="474" t="s">
        <v>182</v>
      </c>
      <c r="D5" s="474"/>
      <c r="E5" s="474" t="s">
        <v>181</v>
      </c>
      <c r="F5" s="474"/>
      <c r="G5" s="474" t="s">
        <v>182</v>
      </c>
      <c r="H5" s="474"/>
      <c r="I5" s="474" t="s">
        <v>181</v>
      </c>
      <c r="J5" s="474"/>
      <c r="K5" s="474" t="s">
        <v>182</v>
      </c>
      <c r="L5" s="474"/>
      <c r="M5" s="474" t="s">
        <v>181</v>
      </c>
      <c r="N5" s="474"/>
      <c r="O5" s="474" t="s">
        <v>182</v>
      </c>
      <c r="P5" s="474"/>
      <c r="Q5" s="474" t="s">
        <v>181</v>
      </c>
      <c r="R5" s="474"/>
      <c r="S5" s="474" t="s">
        <v>182</v>
      </c>
      <c r="T5" s="474"/>
      <c r="U5" s="474" t="s">
        <v>181</v>
      </c>
      <c r="V5" s="474"/>
      <c r="W5" s="474" t="s">
        <v>182</v>
      </c>
      <c r="X5" s="474"/>
      <c r="Y5" s="474" t="s">
        <v>181</v>
      </c>
      <c r="Z5" s="474"/>
      <c r="AA5" s="475"/>
      <c r="AB5" s="475"/>
      <c r="AC5" s="440" t="s">
        <v>180</v>
      </c>
      <c r="AD5" s="440" t="s">
        <v>178</v>
      </c>
      <c r="AE5" s="440" t="s">
        <v>179</v>
      </c>
      <c r="AF5" s="440" t="s">
        <v>178</v>
      </c>
    </row>
    <row r="6" spans="1:36" s="177" customFormat="1" ht="48.75" customHeight="1" thickBot="1" x14ac:dyDescent="0.25">
      <c r="A6" s="467"/>
      <c r="B6" s="470"/>
      <c r="C6" s="178" t="s">
        <v>177</v>
      </c>
      <c r="D6" s="178" t="s">
        <v>175</v>
      </c>
      <c r="E6" s="178" t="s">
        <v>177</v>
      </c>
      <c r="F6" s="178" t="s">
        <v>175</v>
      </c>
      <c r="G6" s="178" t="s">
        <v>177</v>
      </c>
      <c r="H6" s="178" t="s">
        <v>175</v>
      </c>
      <c r="I6" s="178" t="s">
        <v>177</v>
      </c>
      <c r="J6" s="178" t="s">
        <v>175</v>
      </c>
      <c r="K6" s="178" t="s">
        <v>177</v>
      </c>
      <c r="L6" s="178" t="s">
        <v>175</v>
      </c>
      <c r="M6" s="178" t="s">
        <v>177</v>
      </c>
      <c r="N6" s="178" t="s">
        <v>175</v>
      </c>
      <c r="O6" s="178" t="s">
        <v>177</v>
      </c>
      <c r="P6" s="178" t="s">
        <v>175</v>
      </c>
      <c r="Q6" s="178" t="s">
        <v>177</v>
      </c>
      <c r="R6" s="178" t="s">
        <v>175</v>
      </c>
      <c r="S6" s="178" t="s">
        <v>177</v>
      </c>
      <c r="T6" s="178" t="s">
        <v>175</v>
      </c>
      <c r="U6" s="178" t="s">
        <v>177</v>
      </c>
      <c r="V6" s="178" t="s">
        <v>175</v>
      </c>
      <c r="W6" s="178" t="s">
        <v>177</v>
      </c>
      <c r="X6" s="178" t="s">
        <v>175</v>
      </c>
      <c r="Y6" s="178" t="s">
        <v>177</v>
      </c>
      <c r="Z6" s="178" t="s">
        <v>175</v>
      </c>
      <c r="AA6" s="178" t="s">
        <v>176</v>
      </c>
      <c r="AB6" s="178" t="s">
        <v>175</v>
      </c>
      <c r="AC6" s="476"/>
      <c r="AD6" s="476"/>
      <c r="AE6" s="476"/>
      <c r="AF6" s="476"/>
    </row>
    <row r="7" spans="1:36" ht="19.5" thickTop="1" x14ac:dyDescent="0.2">
      <c r="A7" s="176">
        <v>1</v>
      </c>
      <c r="B7" s="157" t="s">
        <v>147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5">
        <v>398</v>
      </c>
      <c r="AD7" s="175">
        <v>283</v>
      </c>
      <c r="AE7" s="175">
        <v>455</v>
      </c>
      <c r="AF7" s="175">
        <v>324</v>
      </c>
      <c r="AG7" s="166"/>
      <c r="AH7" s="166"/>
      <c r="AI7" s="166"/>
      <c r="AJ7" s="166"/>
    </row>
    <row r="8" spans="1:36" ht="18.75" x14ac:dyDescent="0.2">
      <c r="A8" s="170">
        <v>2</v>
      </c>
      <c r="B8" s="151" t="s">
        <v>146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8"/>
      <c r="AB8" s="168"/>
      <c r="AC8" s="167">
        <v>532</v>
      </c>
      <c r="AD8" s="167">
        <v>458</v>
      </c>
      <c r="AE8" s="167">
        <v>791</v>
      </c>
      <c r="AF8" s="167">
        <v>673</v>
      </c>
      <c r="AG8" s="166"/>
      <c r="AH8" s="166"/>
      <c r="AI8" s="166"/>
      <c r="AJ8" s="166"/>
    </row>
    <row r="9" spans="1:36" ht="18.75" x14ac:dyDescent="0.2">
      <c r="A9" s="174">
        <v>3</v>
      </c>
      <c r="B9" s="154" t="s">
        <v>174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2"/>
      <c r="AB9" s="172"/>
      <c r="AC9" s="171">
        <v>467</v>
      </c>
      <c r="AD9" s="171">
        <v>360</v>
      </c>
      <c r="AE9" s="171">
        <v>624</v>
      </c>
      <c r="AF9" s="171">
        <v>467</v>
      </c>
      <c r="AG9" s="166"/>
      <c r="AH9" s="166"/>
      <c r="AI9" s="166"/>
      <c r="AJ9" s="166"/>
    </row>
    <row r="10" spans="1:36" ht="18.75" x14ac:dyDescent="0.2">
      <c r="A10" s="170">
        <v>4</v>
      </c>
      <c r="B10" s="151" t="s">
        <v>144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8"/>
      <c r="AB10" s="168"/>
      <c r="AC10" s="167">
        <v>1534</v>
      </c>
      <c r="AD10" s="167">
        <v>1230</v>
      </c>
      <c r="AE10" s="167">
        <v>2296</v>
      </c>
      <c r="AF10" s="167">
        <v>1880</v>
      </c>
      <c r="AG10" s="166"/>
      <c r="AH10" s="166"/>
      <c r="AI10" s="166"/>
      <c r="AJ10" s="166"/>
    </row>
    <row r="11" spans="1:36" ht="18.75" x14ac:dyDescent="0.2">
      <c r="A11" s="174">
        <v>5</v>
      </c>
      <c r="B11" s="154" t="s">
        <v>143</v>
      </c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2"/>
      <c r="AB11" s="172"/>
      <c r="AC11" s="171">
        <v>1105</v>
      </c>
      <c r="AD11" s="171">
        <v>883</v>
      </c>
      <c r="AE11" s="171">
        <v>1593</v>
      </c>
      <c r="AF11" s="171">
        <v>1272</v>
      </c>
      <c r="AG11" s="166"/>
      <c r="AH11" s="166"/>
      <c r="AI11" s="166"/>
      <c r="AJ11" s="166"/>
    </row>
    <row r="12" spans="1:36" ht="18.75" x14ac:dyDescent="0.2">
      <c r="A12" s="170">
        <v>6</v>
      </c>
      <c r="B12" s="151" t="s">
        <v>44</v>
      </c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8"/>
      <c r="AB12" s="168"/>
      <c r="AC12" s="167">
        <v>1583</v>
      </c>
      <c r="AD12" s="167">
        <v>1193</v>
      </c>
      <c r="AE12" s="167">
        <v>1799</v>
      </c>
      <c r="AF12" s="167">
        <v>1363</v>
      </c>
      <c r="AG12" s="166"/>
      <c r="AH12" s="166"/>
      <c r="AI12" s="166"/>
      <c r="AJ12" s="166"/>
    </row>
    <row r="13" spans="1:36" ht="18.75" x14ac:dyDescent="0.2">
      <c r="A13" s="174">
        <v>7</v>
      </c>
      <c r="B13" s="154" t="s">
        <v>43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2"/>
      <c r="AB13" s="172"/>
      <c r="AC13" s="171">
        <v>230</v>
      </c>
      <c r="AD13" s="171">
        <v>168</v>
      </c>
      <c r="AE13" s="171">
        <v>315</v>
      </c>
      <c r="AF13" s="171">
        <v>222</v>
      </c>
      <c r="AG13" s="166"/>
      <c r="AH13" s="166"/>
      <c r="AI13" s="166"/>
      <c r="AJ13" s="166"/>
    </row>
    <row r="14" spans="1:36" ht="18.75" x14ac:dyDescent="0.2">
      <c r="A14" s="170">
        <v>8</v>
      </c>
      <c r="B14" s="151" t="s">
        <v>42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8"/>
      <c r="AB14" s="168"/>
      <c r="AC14" s="167">
        <v>319</v>
      </c>
      <c r="AD14" s="167">
        <v>192</v>
      </c>
      <c r="AE14" s="167">
        <v>422</v>
      </c>
      <c r="AF14" s="167">
        <v>252</v>
      </c>
      <c r="AG14" s="166"/>
      <c r="AH14" s="166"/>
      <c r="AI14" s="166"/>
      <c r="AJ14" s="166"/>
    </row>
    <row r="15" spans="1:36" ht="18.75" x14ac:dyDescent="0.2">
      <c r="A15" s="174">
        <v>9</v>
      </c>
      <c r="B15" s="154" t="s">
        <v>41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2"/>
      <c r="AB15" s="172"/>
      <c r="AC15" s="171">
        <v>548</v>
      </c>
      <c r="AD15" s="171">
        <v>405</v>
      </c>
      <c r="AE15" s="171">
        <v>774</v>
      </c>
      <c r="AF15" s="171">
        <v>589</v>
      </c>
      <c r="AG15" s="166"/>
      <c r="AH15" s="166"/>
      <c r="AI15" s="166"/>
      <c r="AJ15" s="166"/>
    </row>
    <row r="16" spans="1:36" ht="18.75" x14ac:dyDescent="0.2">
      <c r="A16" s="170">
        <v>10</v>
      </c>
      <c r="B16" s="151" t="s">
        <v>40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8"/>
      <c r="AB16" s="168"/>
      <c r="AC16" s="167">
        <v>239</v>
      </c>
      <c r="AD16" s="167">
        <v>147</v>
      </c>
      <c r="AE16" s="167">
        <v>360</v>
      </c>
      <c r="AF16" s="167">
        <v>215</v>
      </c>
      <c r="AG16" s="166"/>
      <c r="AH16" s="166"/>
      <c r="AI16" s="166"/>
      <c r="AJ16" s="166"/>
    </row>
    <row r="17" spans="1:36" ht="18.75" x14ac:dyDescent="0.2">
      <c r="A17" s="174">
        <v>11</v>
      </c>
      <c r="B17" s="154" t="s">
        <v>39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2"/>
      <c r="AB17" s="172"/>
      <c r="AC17" s="171">
        <v>847</v>
      </c>
      <c r="AD17" s="171">
        <v>717</v>
      </c>
      <c r="AE17" s="171">
        <v>1182</v>
      </c>
      <c r="AF17" s="171">
        <v>1014</v>
      </c>
      <c r="AG17" s="166"/>
      <c r="AH17" s="166"/>
      <c r="AI17" s="166"/>
      <c r="AJ17" s="166"/>
    </row>
    <row r="18" spans="1:36" ht="18.75" x14ac:dyDescent="0.2">
      <c r="A18" s="170">
        <v>12</v>
      </c>
      <c r="B18" s="151" t="s">
        <v>38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8"/>
      <c r="AB18" s="168"/>
      <c r="AC18" s="167">
        <v>496</v>
      </c>
      <c r="AD18" s="167">
        <v>381</v>
      </c>
      <c r="AE18" s="167">
        <v>654</v>
      </c>
      <c r="AF18" s="167">
        <v>482</v>
      </c>
      <c r="AG18" s="166"/>
      <c r="AH18" s="166"/>
      <c r="AI18" s="166"/>
      <c r="AJ18" s="166"/>
    </row>
    <row r="19" spans="1:36" ht="18.75" x14ac:dyDescent="0.2">
      <c r="A19" s="174">
        <v>13</v>
      </c>
      <c r="B19" s="154" t="s">
        <v>37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2"/>
      <c r="AB19" s="172"/>
      <c r="AC19" s="171">
        <v>357</v>
      </c>
      <c r="AD19" s="171">
        <v>233</v>
      </c>
      <c r="AE19" s="171">
        <v>475</v>
      </c>
      <c r="AF19" s="171">
        <v>299</v>
      </c>
      <c r="AG19" s="166"/>
      <c r="AH19" s="166"/>
      <c r="AI19" s="166"/>
      <c r="AJ19" s="166"/>
    </row>
    <row r="20" spans="1:36" ht="18.75" x14ac:dyDescent="0.2">
      <c r="A20" s="170">
        <v>14</v>
      </c>
      <c r="B20" s="151" t="s">
        <v>36</v>
      </c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8"/>
      <c r="AB20" s="168"/>
      <c r="AC20" s="167">
        <v>844</v>
      </c>
      <c r="AD20" s="167">
        <v>670</v>
      </c>
      <c r="AE20" s="167">
        <v>957</v>
      </c>
      <c r="AF20" s="167">
        <v>750</v>
      </c>
      <c r="AG20" s="166"/>
      <c r="AH20" s="166"/>
      <c r="AI20" s="166"/>
      <c r="AJ20" s="166"/>
    </row>
    <row r="21" spans="1:36" ht="18.75" x14ac:dyDescent="0.2">
      <c r="A21" s="174">
        <v>15</v>
      </c>
      <c r="B21" s="154" t="s">
        <v>35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2"/>
      <c r="AB21" s="172"/>
      <c r="AC21" s="171">
        <v>117</v>
      </c>
      <c r="AD21" s="171">
        <v>83</v>
      </c>
      <c r="AE21" s="171">
        <v>165</v>
      </c>
      <c r="AF21" s="171">
        <v>114</v>
      </c>
      <c r="AG21" s="166"/>
      <c r="AH21" s="166"/>
      <c r="AI21" s="166"/>
      <c r="AJ21" s="166"/>
    </row>
    <row r="22" spans="1:36" ht="18.75" x14ac:dyDescent="0.2">
      <c r="A22" s="170">
        <v>16</v>
      </c>
      <c r="B22" s="151" t="s">
        <v>34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8"/>
      <c r="AB22" s="168"/>
      <c r="AC22" s="167">
        <v>0</v>
      </c>
      <c r="AD22" s="167">
        <v>0</v>
      </c>
      <c r="AE22" s="167">
        <v>0</v>
      </c>
      <c r="AF22" s="167">
        <v>0</v>
      </c>
      <c r="AH22" s="166"/>
      <c r="AI22" s="166"/>
      <c r="AJ22" s="166"/>
    </row>
    <row r="23" spans="1:36" ht="18.75" x14ac:dyDescent="0.2">
      <c r="A23" s="174">
        <v>17</v>
      </c>
      <c r="B23" s="154" t="s">
        <v>33</v>
      </c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2"/>
      <c r="AB23" s="172"/>
      <c r="AC23" s="171">
        <v>262</v>
      </c>
      <c r="AD23" s="171">
        <v>155</v>
      </c>
      <c r="AE23" s="171">
        <v>406</v>
      </c>
      <c r="AF23" s="171">
        <v>236</v>
      </c>
      <c r="AG23" s="166"/>
      <c r="AH23" s="166"/>
      <c r="AI23" s="166"/>
      <c r="AJ23" s="166"/>
    </row>
    <row r="24" spans="1:36" ht="18.75" x14ac:dyDescent="0.2">
      <c r="A24" s="170">
        <v>18</v>
      </c>
      <c r="B24" s="151" t="s">
        <v>32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8"/>
      <c r="AB24" s="168"/>
      <c r="AC24" s="167">
        <v>505</v>
      </c>
      <c r="AD24" s="167">
        <v>430</v>
      </c>
      <c r="AE24" s="167">
        <v>735</v>
      </c>
      <c r="AF24" s="167">
        <v>639</v>
      </c>
      <c r="AG24" s="166"/>
      <c r="AI24" s="166"/>
      <c r="AJ24" s="166"/>
    </row>
    <row r="25" spans="1:36" s="163" customFormat="1" ht="18.75" x14ac:dyDescent="0.2">
      <c r="A25" s="462" t="s">
        <v>31</v>
      </c>
      <c r="B25" s="463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4">
        <f>SUM(AC7:AC24)</f>
        <v>10383</v>
      </c>
      <c r="AD25" s="164">
        <f>SUM(AD7:AD24)</f>
        <v>7988</v>
      </c>
      <c r="AE25" s="165">
        <f>SUM(AE7:AE24)</f>
        <v>14003</v>
      </c>
      <c r="AF25" s="164">
        <f>SUM(AF7:AF24)</f>
        <v>10791</v>
      </c>
      <c r="AI25" s="161"/>
    </row>
    <row r="26" spans="1:36" ht="15.75" x14ac:dyDescent="0.25">
      <c r="A26" s="162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</row>
  </sheetData>
  <mergeCells count="30">
    <mergeCell ref="AC5:AC6"/>
    <mergeCell ref="AD5:AD6"/>
    <mergeCell ref="AE5:AE6"/>
    <mergeCell ref="AF5:AF6"/>
    <mergeCell ref="W5:X5"/>
    <mergeCell ref="Y5:Z5"/>
    <mergeCell ref="Q5:R5"/>
    <mergeCell ref="S5:T5"/>
    <mergeCell ref="U5:V5"/>
    <mergeCell ref="C5:D5"/>
    <mergeCell ref="E5:F5"/>
    <mergeCell ref="G5:H5"/>
    <mergeCell ref="I5:J5"/>
    <mergeCell ref="K5:L5"/>
    <mergeCell ref="A25:B25"/>
    <mergeCell ref="A1:AF2"/>
    <mergeCell ref="A3:A6"/>
    <mergeCell ref="B3:B6"/>
    <mergeCell ref="C3:AB3"/>
    <mergeCell ref="AC3:AD4"/>
    <mergeCell ref="AE3:AF4"/>
    <mergeCell ref="C4:F4"/>
    <mergeCell ref="G4:J4"/>
    <mergeCell ref="K4:N4"/>
    <mergeCell ref="M5:N5"/>
    <mergeCell ref="O4:R4"/>
    <mergeCell ref="S4:V4"/>
    <mergeCell ref="W4:Z4"/>
    <mergeCell ref="AA4:AB5"/>
    <mergeCell ref="O5:P5"/>
  </mergeCells>
  <printOptions horizontalCentered="1"/>
  <pageMargins left="0.31496062992125984" right="0.11811023622047245" top="0.59055118110236227" bottom="0.59055118110236227" header="0.51181102362204722" footer="0.51181102362204722"/>
  <pageSetup paperSize="9" scale="9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H24"/>
  <sheetViews>
    <sheetView zoomScale="80" zoomScaleNormal="80" workbookViewId="0">
      <selection activeCell="B12" sqref="B12"/>
    </sheetView>
  </sheetViews>
  <sheetFormatPr defaultRowHeight="15" x14ac:dyDescent="0.25"/>
  <cols>
    <col min="1" max="1" width="9" style="182" customWidth="1"/>
    <col min="2" max="2" width="32.28515625" style="182" bestFit="1" customWidth="1"/>
    <col min="3" max="3" width="22.42578125" style="182" customWidth="1"/>
    <col min="4" max="4" width="24.28515625" style="182" customWidth="1"/>
    <col min="5" max="5" width="18.42578125" style="182" customWidth="1"/>
    <col min="6" max="6" width="17.28515625" style="182" customWidth="1"/>
    <col min="7" max="7" width="0" style="182" hidden="1" customWidth="1"/>
    <col min="8" max="8" width="9.140625" style="182" hidden="1" customWidth="1"/>
    <col min="9" max="10" width="0" style="182" hidden="1" customWidth="1"/>
    <col min="11" max="16384" width="9.140625" style="182"/>
  </cols>
  <sheetData>
    <row r="1" spans="1:6" ht="60" customHeight="1" x14ac:dyDescent="0.25">
      <c r="A1" s="482" t="s">
        <v>198</v>
      </c>
      <c r="B1" s="482"/>
      <c r="C1" s="482"/>
      <c r="D1" s="482"/>
      <c r="E1" s="482"/>
      <c r="F1" s="482"/>
    </row>
    <row r="2" spans="1:6" ht="18.75" x14ac:dyDescent="0.25">
      <c r="A2" s="478" t="s">
        <v>68</v>
      </c>
      <c r="B2" s="478" t="s">
        <v>51</v>
      </c>
      <c r="C2" s="477" t="s">
        <v>197</v>
      </c>
      <c r="D2" s="478"/>
      <c r="E2" s="478"/>
      <c r="F2" s="478"/>
    </row>
    <row r="3" spans="1:6" ht="190.5" customHeight="1" x14ac:dyDescent="0.25">
      <c r="A3" s="479"/>
      <c r="B3" s="479"/>
      <c r="C3" s="193" t="s">
        <v>196</v>
      </c>
      <c r="D3" s="193" t="s">
        <v>195</v>
      </c>
      <c r="E3" s="193" t="s">
        <v>194</v>
      </c>
      <c r="F3" s="193" t="s">
        <v>193</v>
      </c>
    </row>
    <row r="4" spans="1:6" s="183" customFormat="1" ht="18.75" x14ac:dyDescent="0.25">
      <c r="A4" s="192" t="s">
        <v>20</v>
      </c>
      <c r="B4" s="191" t="s">
        <v>125</v>
      </c>
      <c r="C4" s="188">
        <v>6</v>
      </c>
      <c r="D4" s="188">
        <v>418</v>
      </c>
      <c r="E4" s="188">
        <v>5</v>
      </c>
      <c r="F4" s="188">
        <v>305</v>
      </c>
    </row>
    <row r="5" spans="1:6" s="183" customFormat="1" ht="18.75" x14ac:dyDescent="0.25">
      <c r="A5" s="187" t="s">
        <v>18</v>
      </c>
      <c r="B5" s="186" t="s">
        <v>124</v>
      </c>
      <c r="C5" s="185">
        <v>3</v>
      </c>
      <c r="D5" s="185">
        <v>290</v>
      </c>
      <c r="E5" s="185">
        <v>1</v>
      </c>
      <c r="F5" s="185">
        <v>580</v>
      </c>
    </row>
    <row r="6" spans="1:6" s="183" customFormat="1" ht="18.75" x14ac:dyDescent="0.25">
      <c r="A6" s="190" t="s">
        <v>16</v>
      </c>
      <c r="B6" s="189" t="s">
        <v>123</v>
      </c>
      <c r="C6" s="188">
        <v>8</v>
      </c>
      <c r="D6" s="188">
        <v>457</v>
      </c>
      <c r="E6" s="188">
        <v>4</v>
      </c>
      <c r="F6" s="188">
        <v>1087</v>
      </c>
    </row>
    <row r="7" spans="1:6" s="183" customFormat="1" ht="18.75" x14ac:dyDescent="0.25">
      <c r="A7" s="187" t="s">
        <v>14</v>
      </c>
      <c r="B7" s="186" t="s">
        <v>122</v>
      </c>
      <c r="C7" s="185">
        <v>19</v>
      </c>
      <c r="D7" s="185">
        <v>1081</v>
      </c>
      <c r="E7" s="185">
        <v>11</v>
      </c>
      <c r="F7" s="185">
        <v>574</v>
      </c>
    </row>
    <row r="8" spans="1:6" s="183" customFormat="1" ht="18.75" x14ac:dyDescent="0.25">
      <c r="A8" s="190" t="s">
        <v>12</v>
      </c>
      <c r="B8" s="189" t="s">
        <v>121</v>
      </c>
      <c r="C8" s="188">
        <v>12</v>
      </c>
      <c r="D8" s="188">
        <v>758</v>
      </c>
      <c r="E8" s="188">
        <v>4</v>
      </c>
      <c r="F8" s="188">
        <v>1169</v>
      </c>
    </row>
    <row r="9" spans="1:6" s="183" customFormat="1" ht="18.75" x14ac:dyDescent="0.25">
      <c r="A9" s="187" t="s">
        <v>10</v>
      </c>
      <c r="B9" s="186" t="s">
        <v>120</v>
      </c>
      <c r="C9" s="185">
        <v>12</v>
      </c>
      <c r="D9" s="185">
        <v>931</v>
      </c>
      <c r="E9" s="185">
        <v>12</v>
      </c>
      <c r="F9" s="185">
        <v>1365</v>
      </c>
    </row>
    <row r="10" spans="1:6" s="183" customFormat="1" ht="18.75" x14ac:dyDescent="0.25">
      <c r="A10" s="190" t="s">
        <v>8</v>
      </c>
      <c r="B10" s="189" t="s">
        <v>119</v>
      </c>
      <c r="C10" s="188">
        <v>5</v>
      </c>
      <c r="D10" s="188">
        <v>392</v>
      </c>
      <c r="E10" s="188">
        <v>5</v>
      </c>
      <c r="F10" s="188">
        <v>542</v>
      </c>
    </row>
    <row r="11" spans="1:6" s="183" customFormat="1" ht="18.75" x14ac:dyDescent="0.25">
      <c r="A11" s="187" t="s">
        <v>6</v>
      </c>
      <c r="B11" s="186" t="s">
        <v>118</v>
      </c>
      <c r="C11" s="185">
        <v>6</v>
      </c>
      <c r="D11" s="185">
        <v>352</v>
      </c>
      <c r="E11" s="185">
        <v>3</v>
      </c>
      <c r="F11" s="185">
        <v>277</v>
      </c>
    </row>
    <row r="12" spans="1:6" s="183" customFormat="1" ht="18.75" x14ac:dyDescent="0.25">
      <c r="A12" s="190" t="s">
        <v>4</v>
      </c>
      <c r="B12" s="189" t="s">
        <v>117</v>
      </c>
      <c r="C12" s="188">
        <v>5</v>
      </c>
      <c r="D12" s="188">
        <v>350</v>
      </c>
      <c r="E12" s="188">
        <v>2</v>
      </c>
      <c r="F12" s="188">
        <v>362</v>
      </c>
    </row>
    <row r="13" spans="1:6" s="183" customFormat="1" ht="18.75" x14ac:dyDescent="0.25">
      <c r="A13" s="187" t="s">
        <v>2</v>
      </c>
      <c r="B13" s="186" t="s">
        <v>116</v>
      </c>
      <c r="C13" s="185">
        <v>1</v>
      </c>
      <c r="D13" s="185">
        <v>168</v>
      </c>
      <c r="E13" s="185">
        <v>2</v>
      </c>
      <c r="F13" s="185">
        <v>488</v>
      </c>
    </row>
    <row r="14" spans="1:6" s="183" customFormat="1" ht="18.75" x14ac:dyDescent="0.25">
      <c r="A14" s="190" t="s">
        <v>0</v>
      </c>
      <c r="B14" s="189" t="s">
        <v>115</v>
      </c>
      <c r="C14" s="188">
        <v>5</v>
      </c>
      <c r="D14" s="188">
        <v>278</v>
      </c>
      <c r="E14" s="188">
        <v>12</v>
      </c>
      <c r="F14" s="188">
        <v>433</v>
      </c>
    </row>
    <row r="15" spans="1:6" s="183" customFormat="1" ht="18.75" x14ac:dyDescent="0.25">
      <c r="A15" s="187" t="s">
        <v>114</v>
      </c>
      <c r="B15" s="186" t="s">
        <v>113</v>
      </c>
      <c r="C15" s="185">
        <v>8</v>
      </c>
      <c r="D15" s="185">
        <v>321</v>
      </c>
      <c r="E15" s="185">
        <v>8</v>
      </c>
      <c r="F15" s="185">
        <v>1217</v>
      </c>
    </row>
    <row r="16" spans="1:6" s="183" customFormat="1" ht="18.75" x14ac:dyDescent="0.25">
      <c r="A16" s="190" t="s">
        <v>112</v>
      </c>
      <c r="B16" s="189" t="s">
        <v>111</v>
      </c>
      <c r="C16" s="188">
        <v>6</v>
      </c>
      <c r="D16" s="188">
        <v>176</v>
      </c>
      <c r="E16" s="188">
        <v>2</v>
      </c>
      <c r="F16" s="188">
        <v>436</v>
      </c>
    </row>
    <row r="17" spans="1:6" s="183" customFormat="1" ht="18.75" x14ac:dyDescent="0.25">
      <c r="A17" s="187" t="s">
        <v>110</v>
      </c>
      <c r="B17" s="186" t="s">
        <v>109</v>
      </c>
      <c r="C17" s="185">
        <v>6</v>
      </c>
      <c r="D17" s="185">
        <v>258</v>
      </c>
      <c r="E17" s="185">
        <v>9</v>
      </c>
      <c r="F17" s="185">
        <v>676</v>
      </c>
    </row>
    <row r="18" spans="1:6" s="183" customFormat="1" ht="18.75" x14ac:dyDescent="0.25">
      <c r="A18" s="190" t="s">
        <v>108</v>
      </c>
      <c r="B18" s="189" t="s">
        <v>107</v>
      </c>
      <c r="C18" s="188">
        <v>6</v>
      </c>
      <c r="D18" s="188">
        <v>304</v>
      </c>
      <c r="E18" s="188">
        <v>2</v>
      </c>
      <c r="F18" s="188">
        <v>313</v>
      </c>
    </row>
    <row r="19" spans="1:6" s="183" customFormat="1" ht="18.75" x14ac:dyDescent="0.25">
      <c r="A19" s="187" t="s">
        <v>106</v>
      </c>
      <c r="B19" s="186" t="s">
        <v>105</v>
      </c>
      <c r="C19" s="185">
        <v>11</v>
      </c>
      <c r="D19" s="185">
        <v>332</v>
      </c>
      <c r="E19" s="185">
        <v>1</v>
      </c>
      <c r="F19" s="185">
        <v>32</v>
      </c>
    </row>
    <row r="20" spans="1:6" s="183" customFormat="1" ht="18.75" x14ac:dyDescent="0.25">
      <c r="A20" s="190" t="s">
        <v>104</v>
      </c>
      <c r="B20" s="189" t="s">
        <v>103</v>
      </c>
      <c r="C20" s="188">
        <v>7</v>
      </c>
      <c r="D20" s="188">
        <v>398</v>
      </c>
      <c r="E20" s="188">
        <v>3</v>
      </c>
      <c r="F20" s="188">
        <v>414</v>
      </c>
    </row>
    <row r="21" spans="1:6" s="183" customFormat="1" ht="18.75" x14ac:dyDescent="0.25">
      <c r="A21" s="187" t="s">
        <v>102</v>
      </c>
      <c r="B21" s="186" t="s">
        <v>101</v>
      </c>
      <c r="C21" s="185">
        <v>7</v>
      </c>
      <c r="D21" s="185">
        <v>480</v>
      </c>
      <c r="E21" s="185">
        <v>2</v>
      </c>
      <c r="F21" s="185">
        <v>668</v>
      </c>
    </row>
    <row r="22" spans="1:6" s="183" customFormat="1" ht="21.75" customHeight="1" x14ac:dyDescent="0.25">
      <c r="A22" s="480" t="s">
        <v>100</v>
      </c>
      <c r="B22" s="481"/>
      <c r="C22" s="184">
        <f>SUM(C4:C21)</f>
        <v>133</v>
      </c>
      <c r="D22" s="184">
        <f>SUM(D4:D21)</f>
        <v>7744</v>
      </c>
      <c r="E22" s="184">
        <f>SUM(E4:E21)</f>
        <v>88</v>
      </c>
      <c r="F22" s="184">
        <f>SUM(F4:F21)</f>
        <v>10938</v>
      </c>
    </row>
    <row r="23" spans="1:6" s="183" customFormat="1" x14ac:dyDescent="0.25"/>
    <row r="24" spans="1:6" x14ac:dyDescent="0.25">
      <c r="C24" s="183"/>
      <c r="D24" s="183"/>
      <c r="E24" s="183"/>
    </row>
  </sheetData>
  <mergeCells count="5">
    <mergeCell ref="C2:F2"/>
    <mergeCell ref="A2:A3"/>
    <mergeCell ref="B2:B3"/>
    <mergeCell ref="A22:B22"/>
    <mergeCell ref="A1:F1"/>
  </mergeCells>
  <pageMargins left="0.7" right="0.7" top="0.75" bottom="0.75" header="0.3" footer="0.3"/>
  <pageSetup paperSize="9" scale="7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P26"/>
  <sheetViews>
    <sheetView zoomScale="90" zoomScaleNormal="90" workbookViewId="0">
      <selection activeCell="A2" sqref="A2:A4"/>
    </sheetView>
  </sheetViews>
  <sheetFormatPr defaultRowHeight="12.75" x14ac:dyDescent="0.2"/>
  <cols>
    <col min="1" max="1" width="3.5703125" style="194" customWidth="1"/>
    <col min="2" max="2" width="24" style="194" customWidth="1"/>
    <col min="3" max="3" width="11.5703125" style="194" customWidth="1"/>
    <col min="4" max="4" width="10.5703125" style="194" customWidth="1"/>
    <col min="5" max="5" width="10.7109375" style="194" customWidth="1"/>
    <col min="6" max="6" width="10.28515625" style="194" customWidth="1"/>
    <col min="7" max="7" width="10.140625" style="194" customWidth="1"/>
    <col min="8" max="8" width="12.28515625" style="195" customWidth="1"/>
    <col min="9" max="9" width="10.7109375" style="194" customWidth="1"/>
    <col min="10" max="10" width="10.5703125" style="194" customWidth="1"/>
    <col min="11" max="11" width="11.5703125" style="194" customWidth="1"/>
    <col min="12" max="14" width="9.42578125" style="194" customWidth="1"/>
    <col min="15" max="15" width="16.42578125" style="194" customWidth="1"/>
    <col min="16" max="16" width="16" style="194" customWidth="1"/>
    <col min="17" max="16384" width="9.140625" style="194"/>
  </cols>
  <sheetData>
    <row r="1" spans="1:16" ht="18.75" x14ac:dyDescent="0.2">
      <c r="A1" s="460" t="s">
        <v>314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</row>
    <row r="2" spans="1:16" ht="39" customHeight="1" x14ac:dyDescent="0.2">
      <c r="A2" s="440" t="s">
        <v>68</v>
      </c>
      <c r="B2" s="483" t="s">
        <v>51</v>
      </c>
      <c r="C2" s="483" t="s">
        <v>212</v>
      </c>
      <c r="D2" s="440"/>
      <c r="E2" s="440"/>
      <c r="F2" s="440"/>
      <c r="G2" s="440"/>
      <c r="H2" s="483" t="s">
        <v>211</v>
      </c>
      <c r="I2" s="440"/>
      <c r="J2" s="440"/>
      <c r="K2" s="440"/>
      <c r="L2" s="440"/>
      <c r="M2" s="440"/>
      <c r="N2" s="440"/>
      <c r="O2" s="440"/>
    </row>
    <row r="3" spans="1:16" ht="15.75" x14ac:dyDescent="0.2">
      <c r="A3" s="440"/>
      <c r="B3" s="440"/>
      <c r="C3" s="486" t="s">
        <v>164</v>
      </c>
      <c r="D3" s="440" t="s">
        <v>210</v>
      </c>
      <c r="E3" s="440" t="s">
        <v>209</v>
      </c>
      <c r="F3" s="440" t="s">
        <v>208</v>
      </c>
      <c r="G3" s="488" t="s">
        <v>207</v>
      </c>
      <c r="H3" s="486" t="s">
        <v>164</v>
      </c>
      <c r="I3" s="483" t="s">
        <v>206</v>
      </c>
      <c r="J3" s="483" t="s">
        <v>205</v>
      </c>
      <c r="K3" s="483" t="s">
        <v>204</v>
      </c>
      <c r="L3" s="483"/>
      <c r="M3" s="440"/>
      <c r="N3" s="440"/>
      <c r="O3" s="440"/>
    </row>
    <row r="4" spans="1:16" ht="15.75" x14ac:dyDescent="0.25">
      <c r="A4" s="440"/>
      <c r="B4" s="440"/>
      <c r="C4" s="487"/>
      <c r="D4" s="440"/>
      <c r="E4" s="440"/>
      <c r="F4" s="440"/>
      <c r="G4" s="440"/>
      <c r="H4" s="487"/>
      <c r="I4" s="483"/>
      <c r="J4" s="483"/>
      <c r="K4" s="208" t="s">
        <v>203</v>
      </c>
      <c r="L4" s="208" t="s">
        <v>202</v>
      </c>
      <c r="M4" s="208" t="s">
        <v>201</v>
      </c>
      <c r="N4" s="208" t="s">
        <v>200</v>
      </c>
      <c r="O4" s="207" t="s">
        <v>199</v>
      </c>
      <c r="P4" s="201"/>
    </row>
    <row r="5" spans="1:16" ht="15.75" x14ac:dyDescent="0.25">
      <c r="A5" s="174">
        <v>1</v>
      </c>
      <c r="B5" s="206" t="s">
        <v>49</v>
      </c>
      <c r="C5" s="202">
        <v>2785</v>
      </c>
      <c r="D5" s="205">
        <v>300</v>
      </c>
      <c r="E5" s="205">
        <v>1043</v>
      </c>
      <c r="F5" s="205">
        <v>1306</v>
      </c>
      <c r="G5" s="205">
        <v>136</v>
      </c>
      <c r="H5" s="202">
        <f t="shared" ref="H5:H23" si="0">SUM(I5:J5)</f>
        <v>2649</v>
      </c>
      <c r="I5" s="205">
        <v>1452</v>
      </c>
      <c r="J5" s="205">
        <v>1197</v>
      </c>
      <c r="K5" s="205">
        <v>129</v>
      </c>
      <c r="L5" s="205">
        <v>154</v>
      </c>
      <c r="M5" s="205">
        <v>229</v>
      </c>
      <c r="N5" s="205">
        <v>248</v>
      </c>
      <c r="O5" s="202">
        <f t="shared" ref="O5:O22" si="1">SUM(K5:N5)</f>
        <v>760</v>
      </c>
      <c r="P5" s="201"/>
    </row>
    <row r="6" spans="1:16" ht="15.75" x14ac:dyDescent="0.25">
      <c r="A6" s="170">
        <v>2</v>
      </c>
      <c r="B6" s="204" t="s">
        <v>48</v>
      </c>
      <c r="C6" s="202">
        <v>3132</v>
      </c>
      <c r="D6" s="170">
        <v>269</v>
      </c>
      <c r="E6" s="170">
        <v>1326</v>
      </c>
      <c r="F6" s="170">
        <v>1411</v>
      </c>
      <c r="G6" s="170">
        <v>126</v>
      </c>
      <c r="H6" s="202">
        <f t="shared" si="0"/>
        <v>3006</v>
      </c>
      <c r="I6" s="170">
        <v>1821</v>
      </c>
      <c r="J6" s="170">
        <v>1185</v>
      </c>
      <c r="K6" s="170">
        <v>123</v>
      </c>
      <c r="L6" s="170">
        <v>150</v>
      </c>
      <c r="M6" s="170">
        <v>236</v>
      </c>
      <c r="N6" s="170">
        <v>237</v>
      </c>
      <c r="O6" s="202">
        <f t="shared" si="1"/>
        <v>746</v>
      </c>
      <c r="P6" s="201"/>
    </row>
    <row r="7" spans="1:16" ht="15.75" x14ac:dyDescent="0.25">
      <c r="A7" s="174">
        <v>3</v>
      </c>
      <c r="B7" s="206" t="s">
        <v>47</v>
      </c>
      <c r="C7" s="202">
        <v>7507</v>
      </c>
      <c r="D7" s="205">
        <v>563</v>
      </c>
      <c r="E7" s="205">
        <v>3771</v>
      </c>
      <c r="F7" s="205">
        <v>2936</v>
      </c>
      <c r="G7" s="205">
        <v>237</v>
      </c>
      <c r="H7" s="202">
        <f t="shared" si="0"/>
        <v>7270</v>
      </c>
      <c r="I7" s="205">
        <v>4495</v>
      </c>
      <c r="J7" s="205">
        <v>2775</v>
      </c>
      <c r="K7" s="205">
        <v>276</v>
      </c>
      <c r="L7" s="205">
        <v>378</v>
      </c>
      <c r="M7" s="205">
        <v>472</v>
      </c>
      <c r="N7" s="205">
        <v>534</v>
      </c>
      <c r="O7" s="202">
        <f t="shared" si="1"/>
        <v>1660</v>
      </c>
      <c r="P7" s="201"/>
    </row>
    <row r="8" spans="1:16" ht="15.75" x14ac:dyDescent="0.25">
      <c r="A8" s="170">
        <v>4</v>
      </c>
      <c r="B8" s="204" t="s">
        <v>46</v>
      </c>
      <c r="C8" s="202">
        <v>21479</v>
      </c>
      <c r="D8" s="170">
        <v>1518</v>
      </c>
      <c r="E8" s="170">
        <v>10033</v>
      </c>
      <c r="F8" s="170">
        <v>9114</v>
      </c>
      <c r="G8" s="170">
        <v>814</v>
      </c>
      <c r="H8" s="202">
        <f t="shared" si="0"/>
        <v>20665</v>
      </c>
      <c r="I8" s="170">
        <v>12988</v>
      </c>
      <c r="J8" s="170">
        <v>7677</v>
      </c>
      <c r="K8" s="170">
        <v>656</v>
      </c>
      <c r="L8" s="170">
        <v>1201</v>
      </c>
      <c r="M8" s="170">
        <v>1254</v>
      </c>
      <c r="N8" s="170">
        <v>1531</v>
      </c>
      <c r="O8" s="202">
        <f t="shared" si="1"/>
        <v>4642</v>
      </c>
      <c r="P8" s="201"/>
    </row>
    <row r="9" spans="1:16" ht="15.75" x14ac:dyDescent="0.25">
      <c r="A9" s="174">
        <v>5</v>
      </c>
      <c r="B9" s="206" t="s">
        <v>45</v>
      </c>
      <c r="C9" s="202">
        <v>14428</v>
      </c>
      <c r="D9" s="205">
        <v>1019</v>
      </c>
      <c r="E9" s="205">
        <v>7255</v>
      </c>
      <c r="F9" s="205">
        <v>5789</v>
      </c>
      <c r="G9" s="205">
        <v>365</v>
      </c>
      <c r="H9" s="202">
        <f t="shared" si="0"/>
        <v>14063</v>
      </c>
      <c r="I9" s="205">
        <v>9081</v>
      </c>
      <c r="J9" s="205">
        <v>4982</v>
      </c>
      <c r="K9" s="205">
        <v>390</v>
      </c>
      <c r="L9" s="205">
        <v>554</v>
      </c>
      <c r="M9" s="205">
        <v>691</v>
      </c>
      <c r="N9" s="205">
        <v>896</v>
      </c>
      <c r="O9" s="202">
        <f t="shared" si="1"/>
        <v>2531</v>
      </c>
      <c r="P9" s="201"/>
    </row>
    <row r="10" spans="1:16" ht="15.75" x14ac:dyDescent="0.25">
      <c r="A10" s="170">
        <v>6</v>
      </c>
      <c r="B10" s="204" t="s">
        <v>44</v>
      </c>
      <c r="C10" s="202">
        <v>14653</v>
      </c>
      <c r="D10" s="170">
        <v>1224</v>
      </c>
      <c r="E10" s="170">
        <v>6985</v>
      </c>
      <c r="F10" s="170">
        <v>5852</v>
      </c>
      <c r="G10" s="170">
        <v>592</v>
      </c>
      <c r="H10" s="202">
        <f t="shared" si="0"/>
        <v>14061</v>
      </c>
      <c r="I10" s="170">
        <v>8742</v>
      </c>
      <c r="J10" s="170">
        <v>5319</v>
      </c>
      <c r="K10" s="170">
        <v>482</v>
      </c>
      <c r="L10" s="170">
        <v>556</v>
      </c>
      <c r="M10" s="170">
        <v>900</v>
      </c>
      <c r="N10" s="170">
        <v>858</v>
      </c>
      <c r="O10" s="202">
        <f t="shared" si="1"/>
        <v>2796</v>
      </c>
      <c r="P10" s="201"/>
    </row>
    <row r="11" spans="1:16" ht="15.75" x14ac:dyDescent="0.25">
      <c r="A11" s="174">
        <v>7</v>
      </c>
      <c r="B11" s="206" t="s">
        <v>43</v>
      </c>
      <c r="C11" s="202">
        <v>5880</v>
      </c>
      <c r="D11" s="205">
        <v>458</v>
      </c>
      <c r="E11" s="205">
        <v>2344</v>
      </c>
      <c r="F11" s="205">
        <v>2879</v>
      </c>
      <c r="G11" s="205">
        <v>199</v>
      </c>
      <c r="H11" s="202">
        <f t="shared" si="0"/>
        <v>5681</v>
      </c>
      <c r="I11" s="205">
        <v>3493</v>
      </c>
      <c r="J11" s="205">
        <v>2188</v>
      </c>
      <c r="K11" s="205">
        <v>215</v>
      </c>
      <c r="L11" s="205">
        <v>297</v>
      </c>
      <c r="M11" s="205">
        <v>372</v>
      </c>
      <c r="N11" s="205">
        <v>414</v>
      </c>
      <c r="O11" s="202">
        <f t="shared" si="1"/>
        <v>1298</v>
      </c>
      <c r="P11" s="201"/>
    </row>
    <row r="12" spans="1:16" ht="15.75" x14ac:dyDescent="0.25">
      <c r="A12" s="170">
        <v>8</v>
      </c>
      <c r="B12" s="204" t="s">
        <v>42</v>
      </c>
      <c r="C12" s="202">
        <v>3533</v>
      </c>
      <c r="D12" s="170">
        <v>316</v>
      </c>
      <c r="E12" s="170">
        <v>1441</v>
      </c>
      <c r="F12" s="170">
        <v>1623</v>
      </c>
      <c r="G12" s="170">
        <v>153</v>
      </c>
      <c r="H12" s="202">
        <f t="shared" si="0"/>
        <v>3380</v>
      </c>
      <c r="I12" s="170">
        <v>2039</v>
      </c>
      <c r="J12" s="170">
        <v>1341</v>
      </c>
      <c r="K12" s="170">
        <v>144</v>
      </c>
      <c r="L12" s="170">
        <v>180</v>
      </c>
      <c r="M12" s="170">
        <v>219</v>
      </c>
      <c r="N12" s="170">
        <v>266</v>
      </c>
      <c r="O12" s="202">
        <f t="shared" si="1"/>
        <v>809</v>
      </c>
      <c r="P12" s="201"/>
    </row>
    <row r="13" spans="1:16" ht="15.75" x14ac:dyDescent="0.25">
      <c r="A13" s="174">
        <v>9</v>
      </c>
      <c r="B13" s="206" t="s">
        <v>41</v>
      </c>
      <c r="C13" s="202">
        <v>6559</v>
      </c>
      <c r="D13" s="205">
        <v>581</v>
      </c>
      <c r="E13" s="205">
        <v>2295</v>
      </c>
      <c r="F13" s="205">
        <v>3451</v>
      </c>
      <c r="G13" s="205">
        <v>232</v>
      </c>
      <c r="H13" s="202">
        <f t="shared" si="0"/>
        <v>6327</v>
      </c>
      <c r="I13" s="205">
        <v>3962</v>
      </c>
      <c r="J13" s="205">
        <v>2365</v>
      </c>
      <c r="K13" s="205">
        <v>190</v>
      </c>
      <c r="L13" s="205">
        <v>310</v>
      </c>
      <c r="M13" s="205">
        <v>331</v>
      </c>
      <c r="N13" s="205">
        <v>447</v>
      </c>
      <c r="O13" s="202">
        <f t="shared" si="1"/>
        <v>1278</v>
      </c>
      <c r="P13" s="201"/>
    </row>
    <row r="14" spans="1:16" ht="15.75" x14ac:dyDescent="0.25">
      <c r="A14" s="170">
        <v>10</v>
      </c>
      <c r="B14" s="204" t="s">
        <v>40</v>
      </c>
      <c r="C14" s="202">
        <v>2250</v>
      </c>
      <c r="D14" s="170">
        <v>193</v>
      </c>
      <c r="E14" s="170">
        <v>897</v>
      </c>
      <c r="F14" s="170">
        <v>1085</v>
      </c>
      <c r="G14" s="170">
        <v>75</v>
      </c>
      <c r="H14" s="202">
        <f t="shared" si="0"/>
        <v>2175</v>
      </c>
      <c r="I14" s="170">
        <v>1294</v>
      </c>
      <c r="J14" s="170">
        <v>881</v>
      </c>
      <c r="K14" s="170">
        <v>86</v>
      </c>
      <c r="L14" s="170">
        <v>117</v>
      </c>
      <c r="M14" s="170">
        <v>174</v>
      </c>
      <c r="N14" s="170">
        <v>167</v>
      </c>
      <c r="O14" s="202">
        <f t="shared" si="1"/>
        <v>544</v>
      </c>
      <c r="P14" s="201"/>
    </row>
    <row r="15" spans="1:16" ht="15.75" x14ac:dyDescent="0.25">
      <c r="A15" s="174">
        <v>11</v>
      </c>
      <c r="B15" s="206" t="s">
        <v>39</v>
      </c>
      <c r="C15" s="202">
        <v>4247</v>
      </c>
      <c r="D15" s="205">
        <v>333</v>
      </c>
      <c r="E15" s="205">
        <v>1954</v>
      </c>
      <c r="F15" s="205">
        <v>1788</v>
      </c>
      <c r="G15" s="205">
        <v>172</v>
      </c>
      <c r="H15" s="202">
        <f t="shared" si="0"/>
        <v>4075</v>
      </c>
      <c r="I15" s="205">
        <v>2505</v>
      </c>
      <c r="J15" s="205">
        <v>1570</v>
      </c>
      <c r="K15" s="205">
        <v>147</v>
      </c>
      <c r="L15" s="205">
        <v>169</v>
      </c>
      <c r="M15" s="205">
        <v>308</v>
      </c>
      <c r="N15" s="205">
        <v>293</v>
      </c>
      <c r="O15" s="202">
        <f t="shared" si="1"/>
        <v>917</v>
      </c>
      <c r="P15" s="201"/>
    </row>
    <row r="16" spans="1:16" ht="15.75" x14ac:dyDescent="0.25">
      <c r="A16" s="170">
        <v>12</v>
      </c>
      <c r="B16" s="204" t="s">
        <v>38</v>
      </c>
      <c r="C16" s="202">
        <v>5590</v>
      </c>
      <c r="D16" s="170">
        <v>518</v>
      </c>
      <c r="E16" s="170">
        <v>2282</v>
      </c>
      <c r="F16" s="170">
        <v>2597</v>
      </c>
      <c r="G16" s="170">
        <v>193</v>
      </c>
      <c r="H16" s="202">
        <f t="shared" si="0"/>
        <v>5397</v>
      </c>
      <c r="I16" s="170">
        <v>3292</v>
      </c>
      <c r="J16" s="170">
        <v>2105</v>
      </c>
      <c r="K16" s="170">
        <v>193</v>
      </c>
      <c r="L16" s="170">
        <v>236</v>
      </c>
      <c r="M16" s="170">
        <v>317</v>
      </c>
      <c r="N16" s="170">
        <v>397</v>
      </c>
      <c r="O16" s="202">
        <f t="shared" si="1"/>
        <v>1143</v>
      </c>
      <c r="P16" s="201"/>
    </row>
    <row r="17" spans="1:16" ht="15.75" x14ac:dyDescent="0.25">
      <c r="A17" s="174">
        <v>13</v>
      </c>
      <c r="B17" s="206" t="s">
        <v>37</v>
      </c>
      <c r="C17" s="202">
        <v>2702</v>
      </c>
      <c r="D17" s="205">
        <v>274</v>
      </c>
      <c r="E17" s="205">
        <v>1005</v>
      </c>
      <c r="F17" s="205">
        <v>1303</v>
      </c>
      <c r="G17" s="205">
        <v>120</v>
      </c>
      <c r="H17" s="202">
        <f t="shared" si="0"/>
        <v>2582</v>
      </c>
      <c r="I17" s="205">
        <v>1468</v>
      </c>
      <c r="J17" s="205">
        <v>1114</v>
      </c>
      <c r="K17" s="205">
        <v>134</v>
      </c>
      <c r="L17" s="205">
        <v>140</v>
      </c>
      <c r="M17" s="205">
        <v>215</v>
      </c>
      <c r="N17" s="205">
        <v>215</v>
      </c>
      <c r="O17" s="202">
        <f t="shared" si="1"/>
        <v>704</v>
      </c>
      <c r="P17" s="201"/>
    </row>
    <row r="18" spans="1:16" ht="15.75" x14ac:dyDescent="0.25">
      <c r="A18" s="170">
        <v>14</v>
      </c>
      <c r="B18" s="204" t="s">
        <v>36</v>
      </c>
      <c r="C18" s="202">
        <v>4487</v>
      </c>
      <c r="D18" s="170">
        <v>341</v>
      </c>
      <c r="E18" s="170">
        <v>1880</v>
      </c>
      <c r="F18" s="170">
        <v>2107</v>
      </c>
      <c r="G18" s="170">
        <v>159</v>
      </c>
      <c r="H18" s="202">
        <f t="shared" si="0"/>
        <v>4328</v>
      </c>
      <c r="I18" s="170">
        <v>2645</v>
      </c>
      <c r="J18" s="170">
        <v>1683</v>
      </c>
      <c r="K18" s="170">
        <v>136</v>
      </c>
      <c r="L18" s="170">
        <v>220</v>
      </c>
      <c r="M18" s="170">
        <v>253</v>
      </c>
      <c r="N18" s="170">
        <v>329</v>
      </c>
      <c r="O18" s="202">
        <f t="shared" si="1"/>
        <v>938</v>
      </c>
      <c r="P18" s="201"/>
    </row>
    <row r="19" spans="1:16" ht="15.75" x14ac:dyDescent="0.25">
      <c r="A19" s="174">
        <v>15</v>
      </c>
      <c r="B19" s="206" t="s">
        <v>35</v>
      </c>
      <c r="C19" s="202">
        <v>4049</v>
      </c>
      <c r="D19" s="205">
        <v>379</v>
      </c>
      <c r="E19" s="205">
        <v>1863</v>
      </c>
      <c r="F19" s="205">
        <v>1666</v>
      </c>
      <c r="G19" s="205">
        <v>141</v>
      </c>
      <c r="H19" s="202">
        <f t="shared" si="0"/>
        <v>3908</v>
      </c>
      <c r="I19" s="205">
        <v>2422</v>
      </c>
      <c r="J19" s="205">
        <v>1486</v>
      </c>
      <c r="K19" s="205">
        <v>171</v>
      </c>
      <c r="L19" s="205">
        <v>221</v>
      </c>
      <c r="M19" s="205">
        <v>282</v>
      </c>
      <c r="N19" s="205">
        <v>320</v>
      </c>
      <c r="O19" s="202">
        <f t="shared" si="1"/>
        <v>994</v>
      </c>
      <c r="P19" s="201"/>
    </row>
    <row r="20" spans="1:16" ht="15.75" x14ac:dyDescent="0.25">
      <c r="A20" s="170">
        <v>16</v>
      </c>
      <c r="B20" s="204" t="s">
        <v>34</v>
      </c>
      <c r="C20" s="202">
        <v>3119</v>
      </c>
      <c r="D20" s="170">
        <v>380</v>
      </c>
      <c r="E20" s="170">
        <v>1340</v>
      </c>
      <c r="F20" s="170">
        <v>1218</v>
      </c>
      <c r="G20" s="170">
        <v>181</v>
      </c>
      <c r="H20" s="202">
        <f t="shared" si="0"/>
        <v>2938</v>
      </c>
      <c r="I20" s="170">
        <v>1759</v>
      </c>
      <c r="J20" s="170">
        <v>1179</v>
      </c>
      <c r="K20" s="170">
        <v>82</v>
      </c>
      <c r="L20" s="170">
        <v>125</v>
      </c>
      <c r="M20" s="170">
        <v>209</v>
      </c>
      <c r="N20" s="170">
        <v>186</v>
      </c>
      <c r="O20" s="202">
        <f t="shared" si="1"/>
        <v>602</v>
      </c>
      <c r="P20" s="201"/>
    </row>
    <row r="21" spans="1:16" ht="15.75" x14ac:dyDescent="0.25">
      <c r="A21" s="174">
        <v>17</v>
      </c>
      <c r="B21" s="206" t="s">
        <v>33</v>
      </c>
      <c r="C21" s="202">
        <v>4937</v>
      </c>
      <c r="D21" s="205">
        <v>632</v>
      </c>
      <c r="E21" s="205">
        <v>2038</v>
      </c>
      <c r="F21" s="205">
        <v>2025</v>
      </c>
      <c r="G21" s="205">
        <v>242</v>
      </c>
      <c r="H21" s="202">
        <f t="shared" si="0"/>
        <v>4695</v>
      </c>
      <c r="I21" s="205">
        <v>2556</v>
      </c>
      <c r="J21" s="205">
        <v>2139</v>
      </c>
      <c r="K21" s="205">
        <v>211</v>
      </c>
      <c r="L21" s="205">
        <v>224</v>
      </c>
      <c r="M21" s="205">
        <v>378</v>
      </c>
      <c r="N21" s="205">
        <v>389</v>
      </c>
      <c r="O21" s="202">
        <f t="shared" si="1"/>
        <v>1202</v>
      </c>
      <c r="P21" s="201"/>
    </row>
    <row r="22" spans="1:16" ht="15.75" x14ac:dyDescent="0.25">
      <c r="A22" s="170">
        <v>18</v>
      </c>
      <c r="B22" s="204" t="s">
        <v>32</v>
      </c>
      <c r="C22" s="202">
        <v>7821</v>
      </c>
      <c r="D22" s="170">
        <v>663</v>
      </c>
      <c r="E22" s="170">
        <v>3510</v>
      </c>
      <c r="F22" s="170">
        <v>3364</v>
      </c>
      <c r="G22" s="170">
        <v>284</v>
      </c>
      <c r="H22" s="202">
        <f t="shared" si="0"/>
        <v>7537</v>
      </c>
      <c r="I22" s="170">
        <v>4731</v>
      </c>
      <c r="J22" s="170">
        <v>2806</v>
      </c>
      <c r="K22" s="170">
        <v>263</v>
      </c>
      <c r="L22" s="170">
        <v>356</v>
      </c>
      <c r="M22" s="170">
        <v>445</v>
      </c>
      <c r="N22" s="170">
        <v>575</v>
      </c>
      <c r="O22" s="202">
        <f t="shared" si="1"/>
        <v>1639</v>
      </c>
      <c r="P22" s="201"/>
    </row>
    <row r="23" spans="1:16" ht="15.75" x14ac:dyDescent="0.25">
      <c r="A23" s="485" t="s">
        <v>31</v>
      </c>
      <c r="B23" s="485"/>
      <c r="C23" s="203">
        <f>SUM(D23:G23)</f>
        <v>119158</v>
      </c>
      <c r="D23" s="203">
        <f>SUM(D5:D22)</f>
        <v>9961</v>
      </c>
      <c r="E23" s="203">
        <f>SUM(E5:E22)</f>
        <v>53262</v>
      </c>
      <c r="F23" s="203">
        <f>SUM(F5:F22)</f>
        <v>51514</v>
      </c>
      <c r="G23" s="203">
        <f>SUM(G5:G22)</f>
        <v>4421</v>
      </c>
      <c r="H23" s="202">
        <f t="shared" si="0"/>
        <v>114737</v>
      </c>
      <c r="I23" s="203">
        <f t="shared" ref="I23:O23" si="2">SUM(I5:I22)</f>
        <v>70745</v>
      </c>
      <c r="J23" s="203">
        <f t="shared" si="2"/>
        <v>43992</v>
      </c>
      <c r="K23" s="203">
        <f t="shared" si="2"/>
        <v>4028</v>
      </c>
      <c r="L23" s="203">
        <f t="shared" si="2"/>
        <v>5588</v>
      </c>
      <c r="M23" s="203">
        <f t="shared" si="2"/>
        <v>7285</v>
      </c>
      <c r="N23" s="203">
        <f t="shared" si="2"/>
        <v>8302</v>
      </c>
      <c r="O23" s="202">
        <f t="shared" si="2"/>
        <v>25203</v>
      </c>
      <c r="P23" s="201"/>
    </row>
    <row r="24" spans="1:16" x14ac:dyDescent="0.2">
      <c r="B24" s="484"/>
      <c r="C24" s="484"/>
      <c r="D24" s="484"/>
      <c r="E24" s="484"/>
      <c r="F24" s="484"/>
      <c r="G24" s="484"/>
      <c r="H24" s="484"/>
      <c r="I24" s="196"/>
      <c r="J24" s="196"/>
      <c r="O24" s="200"/>
    </row>
    <row r="25" spans="1:16" x14ac:dyDescent="0.2">
      <c r="B25" s="196"/>
      <c r="C25" s="198"/>
      <c r="D25" s="198"/>
      <c r="E25" s="198"/>
      <c r="F25" s="198"/>
      <c r="G25" s="198"/>
      <c r="H25" s="199"/>
      <c r="I25" s="198"/>
      <c r="J25" s="198"/>
      <c r="K25" s="198"/>
      <c r="L25" s="198"/>
      <c r="M25" s="198"/>
      <c r="N25" s="198"/>
    </row>
    <row r="26" spans="1:16" x14ac:dyDescent="0.2">
      <c r="B26" s="196"/>
      <c r="C26" s="196"/>
      <c r="D26" s="196"/>
      <c r="E26" s="196"/>
      <c r="F26" s="196"/>
      <c r="G26" s="196"/>
      <c r="H26" s="197"/>
      <c r="I26" s="196"/>
      <c r="J26" s="196"/>
    </row>
  </sheetData>
  <autoFilter ref="A4:O23"/>
  <mergeCells count="16">
    <mergeCell ref="A1:O1"/>
    <mergeCell ref="I3:I4"/>
    <mergeCell ref="J3:J4"/>
    <mergeCell ref="B24:H24"/>
    <mergeCell ref="H2:O2"/>
    <mergeCell ref="A23:B23"/>
    <mergeCell ref="A2:A4"/>
    <mergeCell ref="B2:B4"/>
    <mergeCell ref="K3:O3"/>
    <mergeCell ref="C3:C4"/>
    <mergeCell ref="G3:G4"/>
    <mergeCell ref="C2:G2"/>
    <mergeCell ref="H3:H4"/>
    <mergeCell ref="D3:D4"/>
    <mergeCell ref="E3:E4"/>
    <mergeCell ref="F3:F4"/>
  </mergeCells>
  <printOptions horizontalCentered="1"/>
  <pageMargins left="0.45" right="0.19685039370078741" top="0.51" bottom="0.74803149606299213" header="0.31496062992125984" footer="0.31496062992125984"/>
  <pageSetup paperSize="9" scale="8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M24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9" sqref="B19"/>
    </sheetView>
  </sheetViews>
  <sheetFormatPr defaultRowHeight="15" x14ac:dyDescent="0.25"/>
  <cols>
    <col min="1" max="1" width="9" style="182" customWidth="1"/>
    <col min="2" max="2" width="28" style="182" customWidth="1"/>
    <col min="3" max="3" width="17.85546875" style="182" customWidth="1"/>
    <col min="4" max="4" width="12.5703125" style="182" customWidth="1"/>
    <col min="5" max="5" width="19.85546875" style="182" customWidth="1"/>
    <col min="6" max="6" width="15.5703125" style="182" customWidth="1"/>
    <col min="7" max="7" width="14.28515625" style="182" customWidth="1"/>
    <col min="8" max="8" width="15.28515625" style="182" customWidth="1"/>
    <col min="9" max="9" width="15.5703125" style="182" customWidth="1"/>
    <col min="10" max="10" width="13.42578125" style="182" bestFit="1" customWidth="1"/>
    <col min="11" max="11" width="20" style="182" bestFit="1" customWidth="1"/>
    <col min="12" max="12" width="15.7109375" style="182" bestFit="1" customWidth="1"/>
    <col min="13" max="16384" width="9.140625" style="182"/>
  </cols>
  <sheetData>
    <row r="1" spans="1:12" ht="18.75" customHeight="1" x14ac:dyDescent="0.25">
      <c r="A1" s="489" t="s">
        <v>225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</row>
    <row r="2" spans="1:12" ht="15.75" x14ac:dyDescent="0.25">
      <c r="A2" s="443" t="s">
        <v>68</v>
      </c>
      <c r="B2" s="443" t="s">
        <v>51</v>
      </c>
      <c r="C2" s="492" t="s">
        <v>224</v>
      </c>
      <c r="D2" s="443"/>
      <c r="E2" s="443"/>
      <c r="F2" s="443"/>
      <c r="G2" s="443"/>
      <c r="H2" s="443"/>
      <c r="I2" s="493"/>
      <c r="J2" s="494" t="s">
        <v>223</v>
      </c>
      <c r="K2" s="443"/>
      <c r="L2" s="443"/>
    </row>
    <row r="3" spans="1:12" ht="78.75" x14ac:dyDescent="0.25">
      <c r="A3" s="443"/>
      <c r="B3" s="443"/>
      <c r="C3" s="224" t="s">
        <v>222</v>
      </c>
      <c r="D3" s="224" t="s">
        <v>221</v>
      </c>
      <c r="E3" s="224" t="s">
        <v>220</v>
      </c>
      <c r="F3" s="224" t="s">
        <v>219</v>
      </c>
      <c r="G3" s="224" t="s">
        <v>218</v>
      </c>
      <c r="H3" s="224" t="s">
        <v>217</v>
      </c>
      <c r="I3" s="226" t="s">
        <v>216</v>
      </c>
      <c r="J3" s="225" t="s">
        <v>215</v>
      </c>
      <c r="K3" s="224" t="s">
        <v>214</v>
      </c>
      <c r="L3" s="224" t="s">
        <v>213</v>
      </c>
    </row>
    <row r="4" spans="1:12" s="209" customFormat="1" ht="15.75" x14ac:dyDescent="0.25">
      <c r="A4" s="223" t="s">
        <v>20</v>
      </c>
      <c r="B4" s="110" t="s">
        <v>125</v>
      </c>
      <c r="C4" s="217">
        <v>18</v>
      </c>
      <c r="D4" s="220">
        <v>0</v>
      </c>
      <c r="E4" s="217">
        <v>1</v>
      </c>
      <c r="F4" s="217">
        <v>2</v>
      </c>
      <c r="G4" s="217">
        <v>1406</v>
      </c>
      <c r="H4" s="217">
        <v>1298</v>
      </c>
      <c r="I4" s="219">
        <v>29</v>
      </c>
      <c r="J4" s="218">
        <v>0</v>
      </c>
      <c r="K4" s="217">
        <v>30</v>
      </c>
      <c r="L4" s="107">
        <v>2</v>
      </c>
    </row>
    <row r="5" spans="1:12" s="209" customFormat="1" ht="15.75" x14ac:dyDescent="0.25">
      <c r="A5" s="216" t="s">
        <v>18</v>
      </c>
      <c r="B5" s="105" t="s">
        <v>124</v>
      </c>
      <c r="C5" s="213">
        <v>15</v>
      </c>
      <c r="D5" s="216">
        <v>0</v>
      </c>
      <c r="E5" s="221">
        <v>2</v>
      </c>
      <c r="F5" s="213">
        <v>3</v>
      </c>
      <c r="G5" s="213">
        <v>672</v>
      </c>
      <c r="H5" s="213">
        <v>386</v>
      </c>
      <c r="I5" s="215">
        <v>8</v>
      </c>
      <c r="J5" s="214">
        <v>1</v>
      </c>
      <c r="K5" s="213">
        <v>51</v>
      </c>
      <c r="L5" s="213">
        <v>41</v>
      </c>
    </row>
    <row r="6" spans="1:12" s="209" customFormat="1" ht="15.75" x14ac:dyDescent="0.25">
      <c r="A6" s="220" t="s">
        <v>16</v>
      </c>
      <c r="B6" s="110" t="s">
        <v>123</v>
      </c>
      <c r="C6" s="217">
        <v>47</v>
      </c>
      <c r="D6" s="217">
        <v>1</v>
      </c>
      <c r="E6" s="222">
        <v>6</v>
      </c>
      <c r="F6" s="217">
        <v>1</v>
      </c>
      <c r="G6" s="217">
        <v>1844</v>
      </c>
      <c r="H6" s="217">
        <v>1249</v>
      </c>
      <c r="I6" s="219">
        <v>32</v>
      </c>
      <c r="J6" s="218">
        <v>1</v>
      </c>
      <c r="K6" s="217">
        <v>66</v>
      </c>
      <c r="L6" s="217">
        <v>2</v>
      </c>
    </row>
    <row r="7" spans="1:12" s="209" customFormat="1" ht="15.75" x14ac:dyDescent="0.25">
      <c r="A7" s="216" t="s">
        <v>14</v>
      </c>
      <c r="B7" s="105" t="s">
        <v>122</v>
      </c>
      <c r="C7" s="213">
        <v>24</v>
      </c>
      <c r="D7" s="213">
        <v>4</v>
      </c>
      <c r="E7" s="221">
        <v>16</v>
      </c>
      <c r="F7" s="213">
        <v>8</v>
      </c>
      <c r="G7" s="213">
        <v>3985</v>
      </c>
      <c r="H7" s="213">
        <v>2145</v>
      </c>
      <c r="I7" s="215">
        <v>27</v>
      </c>
      <c r="J7" s="214">
        <v>2</v>
      </c>
      <c r="K7" s="213">
        <v>166</v>
      </c>
      <c r="L7" s="213">
        <v>3</v>
      </c>
    </row>
    <row r="8" spans="1:12" s="209" customFormat="1" ht="15.75" x14ac:dyDescent="0.25">
      <c r="A8" s="220" t="s">
        <v>12</v>
      </c>
      <c r="B8" s="110" t="s">
        <v>121</v>
      </c>
      <c r="C8" s="217">
        <v>29</v>
      </c>
      <c r="D8" s="217">
        <v>1</v>
      </c>
      <c r="E8" s="217">
        <v>6</v>
      </c>
      <c r="F8" s="217">
        <v>1</v>
      </c>
      <c r="G8" s="217">
        <v>3686</v>
      </c>
      <c r="H8" s="217">
        <v>2085</v>
      </c>
      <c r="I8" s="219">
        <v>44</v>
      </c>
      <c r="J8" s="218">
        <v>1</v>
      </c>
      <c r="K8" s="217">
        <v>85</v>
      </c>
      <c r="L8" s="217">
        <v>1</v>
      </c>
    </row>
    <row r="9" spans="1:12" s="209" customFormat="1" ht="15.75" x14ac:dyDescent="0.25">
      <c r="A9" s="216" t="s">
        <v>10</v>
      </c>
      <c r="B9" s="105" t="s">
        <v>120</v>
      </c>
      <c r="C9" s="213">
        <v>59</v>
      </c>
      <c r="D9" s="213">
        <v>1</v>
      </c>
      <c r="E9" s="213">
        <v>10</v>
      </c>
      <c r="F9" s="213">
        <v>5</v>
      </c>
      <c r="G9" s="213">
        <v>4616</v>
      </c>
      <c r="H9" s="213">
        <v>1689</v>
      </c>
      <c r="I9" s="215">
        <v>16</v>
      </c>
      <c r="J9" s="214">
        <v>3</v>
      </c>
      <c r="K9" s="213">
        <v>133</v>
      </c>
      <c r="L9" s="213">
        <v>64</v>
      </c>
    </row>
    <row r="10" spans="1:12" s="209" customFormat="1" ht="15.75" x14ac:dyDescent="0.25">
      <c r="A10" s="220" t="s">
        <v>8</v>
      </c>
      <c r="B10" s="110" t="s">
        <v>119</v>
      </c>
      <c r="C10" s="217">
        <v>25</v>
      </c>
      <c r="D10" s="220">
        <v>0</v>
      </c>
      <c r="E10" s="217">
        <v>5</v>
      </c>
      <c r="F10" s="217">
        <v>0</v>
      </c>
      <c r="G10" s="217">
        <v>2044</v>
      </c>
      <c r="H10" s="217">
        <v>1420</v>
      </c>
      <c r="I10" s="219">
        <v>15</v>
      </c>
      <c r="J10" s="218">
        <v>1</v>
      </c>
      <c r="K10" s="217">
        <v>61</v>
      </c>
      <c r="L10" s="217">
        <v>3</v>
      </c>
    </row>
    <row r="11" spans="1:12" s="209" customFormat="1" ht="15.75" x14ac:dyDescent="0.25">
      <c r="A11" s="216" t="s">
        <v>6</v>
      </c>
      <c r="B11" s="105" t="s">
        <v>118</v>
      </c>
      <c r="C11" s="213">
        <v>10</v>
      </c>
      <c r="D11" s="216">
        <v>0</v>
      </c>
      <c r="E11" s="213">
        <v>6</v>
      </c>
      <c r="F11" s="213">
        <v>0</v>
      </c>
      <c r="G11" s="213">
        <v>2553</v>
      </c>
      <c r="H11" s="213">
        <v>2075</v>
      </c>
      <c r="I11" s="215">
        <v>13</v>
      </c>
      <c r="J11" s="214">
        <v>0</v>
      </c>
      <c r="K11" s="213">
        <v>59</v>
      </c>
      <c r="L11" s="213">
        <v>0</v>
      </c>
    </row>
    <row r="12" spans="1:12" s="209" customFormat="1" ht="15.75" x14ac:dyDescent="0.25">
      <c r="A12" s="220" t="s">
        <v>4</v>
      </c>
      <c r="B12" s="110" t="s">
        <v>117</v>
      </c>
      <c r="C12" s="217">
        <v>21</v>
      </c>
      <c r="D12" s="220">
        <v>1</v>
      </c>
      <c r="E12" s="217">
        <v>3</v>
      </c>
      <c r="F12" s="217">
        <v>2</v>
      </c>
      <c r="G12" s="217">
        <v>1920</v>
      </c>
      <c r="H12" s="217">
        <v>1249</v>
      </c>
      <c r="I12" s="219">
        <v>9</v>
      </c>
      <c r="J12" s="218">
        <v>1</v>
      </c>
      <c r="K12" s="217">
        <v>68</v>
      </c>
      <c r="L12" s="217">
        <v>5</v>
      </c>
    </row>
    <row r="13" spans="1:12" s="209" customFormat="1" ht="15.75" x14ac:dyDescent="0.25">
      <c r="A13" s="216" t="s">
        <v>2</v>
      </c>
      <c r="B13" s="105" t="s">
        <v>116</v>
      </c>
      <c r="C13" s="213">
        <v>5</v>
      </c>
      <c r="D13" s="213">
        <v>1</v>
      </c>
      <c r="E13" s="213">
        <v>0</v>
      </c>
      <c r="F13" s="221">
        <v>0</v>
      </c>
      <c r="G13" s="213">
        <v>587</v>
      </c>
      <c r="H13" s="213">
        <v>342</v>
      </c>
      <c r="I13" s="215">
        <v>5</v>
      </c>
      <c r="J13" s="214">
        <v>2</v>
      </c>
      <c r="K13" s="213">
        <v>35</v>
      </c>
      <c r="L13" s="213">
        <v>9</v>
      </c>
    </row>
    <row r="14" spans="1:12" s="209" customFormat="1" ht="15.75" x14ac:dyDescent="0.25">
      <c r="A14" s="220" t="s">
        <v>0</v>
      </c>
      <c r="B14" s="110" t="s">
        <v>115</v>
      </c>
      <c r="C14" s="217">
        <v>11</v>
      </c>
      <c r="D14" s="220">
        <v>0</v>
      </c>
      <c r="E14" s="217">
        <v>6</v>
      </c>
      <c r="F14" s="217">
        <v>3</v>
      </c>
      <c r="G14" s="217">
        <v>1025</v>
      </c>
      <c r="H14" s="217">
        <v>577</v>
      </c>
      <c r="I14" s="219">
        <v>17</v>
      </c>
      <c r="J14" s="218">
        <v>0</v>
      </c>
      <c r="K14" s="217">
        <v>69</v>
      </c>
      <c r="L14" s="217">
        <v>2</v>
      </c>
    </row>
    <row r="15" spans="1:12" s="209" customFormat="1" ht="15.75" x14ac:dyDescent="0.25">
      <c r="A15" s="216" t="s">
        <v>114</v>
      </c>
      <c r="B15" s="105" t="s">
        <v>113</v>
      </c>
      <c r="C15" s="213">
        <v>52</v>
      </c>
      <c r="D15" s="213">
        <v>2</v>
      </c>
      <c r="E15" s="213">
        <v>1</v>
      </c>
      <c r="F15" s="213">
        <v>1</v>
      </c>
      <c r="G15" s="213">
        <v>1581</v>
      </c>
      <c r="H15" s="213">
        <v>940</v>
      </c>
      <c r="I15" s="215">
        <v>31</v>
      </c>
      <c r="J15" s="214">
        <v>0</v>
      </c>
      <c r="K15" s="213">
        <v>55</v>
      </c>
      <c r="L15" s="213">
        <v>13</v>
      </c>
    </row>
    <row r="16" spans="1:12" s="209" customFormat="1" ht="15.75" x14ac:dyDescent="0.25">
      <c r="A16" s="220" t="s">
        <v>112</v>
      </c>
      <c r="B16" s="110" t="s">
        <v>111</v>
      </c>
      <c r="C16" s="217">
        <v>18</v>
      </c>
      <c r="D16" s="220">
        <v>0</v>
      </c>
      <c r="E16" s="217">
        <v>2</v>
      </c>
      <c r="F16" s="217">
        <v>4</v>
      </c>
      <c r="G16" s="217">
        <v>949</v>
      </c>
      <c r="H16" s="217">
        <v>653</v>
      </c>
      <c r="I16" s="219">
        <v>21</v>
      </c>
      <c r="J16" s="218">
        <v>0</v>
      </c>
      <c r="K16" s="217">
        <v>59</v>
      </c>
      <c r="L16" s="217">
        <v>3</v>
      </c>
    </row>
    <row r="17" spans="1:13" s="209" customFormat="1" ht="15.75" x14ac:dyDescent="0.25">
      <c r="A17" s="216" t="s">
        <v>110</v>
      </c>
      <c r="B17" s="105" t="s">
        <v>109</v>
      </c>
      <c r="C17" s="213">
        <v>4</v>
      </c>
      <c r="D17" s="213">
        <v>1</v>
      </c>
      <c r="E17" s="213">
        <v>7</v>
      </c>
      <c r="F17" s="213">
        <v>3</v>
      </c>
      <c r="G17" s="213">
        <v>1297</v>
      </c>
      <c r="H17" s="213">
        <v>816</v>
      </c>
      <c r="I17" s="215">
        <v>14</v>
      </c>
      <c r="J17" s="214">
        <v>0</v>
      </c>
      <c r="K17" s="213">
        <v>56</v>
      </c>
      <c r="L17" s="213">
        <v>9</v>
      </c>
    </row>
    <row r="18" spans="1:13" s="209" customFormat="1" ht="15.75" x14ac:dyDescent="0.25">
      <c r="A18" s="220" t="s">
        <v>108</v>
      </c>
      <c r="B18" s="110" t="s">
        <v>107</v>
      </c>
      <c r="C18" s="217">
        <v>23</v>
      </c>
      <c r="D18" s="220">
        <v>1</v>
      </c>
      <c r="E18" s="217">
        <v>3</v>
      </c>
      <c r="F18" s="217">
        <v>0</v>
      </c>
      <c r="G18" s="217">
        <v>1302</v>
      </c>
      <c r="H18" s="217">
        <v>882</v>
      </c>
      <c r="I18" s="219">
        <v>17</v>
      </c>
      <c r="J18" s="218">
        <v>3</v>
      </c>
      <c r="K18" s="217">
        <v>60</v>
      </c>
      <c r="L18" s="217">
        <v>3</v>
      </c>
    </row>
    <row r="19" spans="1:13" s="209" customFormat="1" ht="15.75" x14ac:dyDescent="0.25">
      <c r="A19" s="216" t="s">
        <v>106</v>
      </c>
      <c r="B19" s="105" t="s">
        <v>105</v>
      </c>
      <c r="C19" s="213">
        <v>12</v>
      </c>
      <c r="D19" s="216">
        <v>0</v>
      </c>
      <c r="E19" s="213">
        <v>1</v>
      </c>
      <c r="F19" s="213">
        <v>3</v>
      </c>
      <c r="G19" s="213">
        <v>2226</v>
      </c>
      <c r="H19" s="213">
        <v>1357</v>
      </c>
      <c r="I19" s="215">
        <v>5</v>
      </c>
      <c r="J19" s="214">
        <v>0</v>
      </c>
      <c r="K19" s="213">
        <v>58</v>
      </c>
      <c r="L19" s="213">
        <v>4</v>
      </c>
    </row>
    <row r="20" spans="1:13" s="209" customFormat="1" ht="15.75" x14ac:dyDescent="0.25">
      <c r="A20" s="220" t="s">
        <v>104</v>
      </c>
      <c r="B20" s="110" t="s">
        <v>103</v>
      </c>
      <c r="C20" s="217">
        <v>29</v>
      </c>
      <c r="D20" s="217">
        <v>3</v>
      </c>
      <c r="E20" s="217">
        <v>7</v>
      </c>
      <c r="F20" s="217">
        <v>2</v>
      </c>
      <c r="G20" s="217">
        <v>2348</v>
      </c>
      <c r="H20" s="217">
        <v>1637</v>
      </c>
      <c r="I20" s="219">
        <v>14</v>
      </c>
      <c r="J20" s="218">
        <v>2</v>
      </c>
      <c r="K20" s="217">
        <v>50</v>
      </c>
      <c r="L20" s="217">
        <v>3</v>
      </c>
    </row>
    <row r="21" spans="1:13" s="209" customFormat="1" ht="15.75" x14ac:dyDescent="0.25">
      <c r="A21" s="216" t="s">
        <v>102</v>
      </c>
      <c r="B21" s="105" t="s">
        <v>101</v>
      </c>
      <c r="C21" s="213">
        <v>31</v>
      </c>
      <c r="D21" s="216">
        <v>0</v>
      </c>
      <c r="E21" s="213">
        <v>15</v>
      </c>
      <c r="F21" s="213">
        <v>2</v>
      </c>
      <c r="G21" s="213">
        <v>1883</v>
      </c>
      <c r="H21" s="213">
        <v>1007</v>
      </c>
      <c r="I21" s="215">
        <v>21</v>
      </c>
      <c r="J21" s="214">
        <v>2</v>
      </c>
      <c r="K21" s="213">
        <v>85</v>
      </c>
      <c r="L21" s="213">
        <v>7</v>
      </c>
    </row>
    <row r="22" spans="1:13" s="209" customFormat="1" ht="15.75" x14ac:dyDescent="0.25">
      <c r="A22" s="490" t="s">
        <v>100</v>
      </c>
      <c r="B22" s="491"/>
      <c r="C22" s="210">
        <f t="shared" ref="C22:L22" si="0">SUM(C4:C21)</f>
        <v>433</v>
      </c>
      <c r="D22" s="210">
        <f t="shared" si="0"/>
        <v>16</v>
      </c>
      <c r="E22" s="210">
        <f t="shared" si="0"/>
        <v>97</v>
      </c>
      <c r="F22" s="210">
        <f t="shared" si="0"/>
        <v>40</v>
      </c>
      <c r="G22" s="210">
        <f t="shared" si="0"/>
        <v>35924</v>
      </c>
      <c r="H22" s="210">
        <f t="shared" si="0"/>
        <v>21807</v>
      </c>
      <c r="I22" s="212">
        <f t="shared" si="0"/>
        <v>338</v>
      </c>
      <c r="J22" s="211">
        <f t="shared" si="0"/>
        <v>19</v>
      </c>
      <c r="K22" s="210">
        <f t="shared" si="0"/>
        <v>1246</v>
      </c>
      <c r="L22" s="210">
        <f t="shared" si="0"/>
        <v>174</v>
      </c>
    </row>
    <row r="23" spans="1:13" s="183" customFormat="1" ht="14.25" customHeight="1" x14ac:dyDescent="0.25"/>
    <row r="24" spans="1:13" x14ac:dyDescent="0.25"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</row>
  </sheetData>
  <mergeCells count="6">
    <mergeCell ref="A1:L1"/>
    <mergeCell ref="A22:B22"/>
    <mergeCell ref="A2:A3"/>
    <mergeCell ref="B2:B3"/>
    <mergeCell ref="C2:I2"/>
    <mergeCell ref="J2:L2"/>
  </mergeCells>
  <pageMargins left="0.25" right="0.25" top="0.75" bottom="0.75" header="0.3" footer="0.3"/>
  <pageSetup paperSize="9" scale="77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8" tint="-0.249977111117893"/>
    <pageSetUpPr fitToPage="1"/>
  </sheetPr>
  <dimension ref="A1:N25"/>
  <sheetViews>
    <sheetView zoomScaleNormal="100" workbookViewId="0">
      <selection activeCell="A3" sqref="A3:A5"/>
    </sheetView>
  </sheetViews>
  <sheetFormatPr defaultColWidth="8.7109375" defaultRowHeight="12.75" x14ac:dyDescent="0.25"/>
  <cols>
    <col min="1" max="1" width="4.7109375" style="228" customWidth="1"/>
    <col min="2" max="2" width="33.5703125" style="228" customWidth="1"/>
    <col min="3" max="3" width="12.5703125" style="227" customWidth="1"/>
    <col min="4" max="4" width="12" style="227" customWidth="1"/>
    <col min="5" max="5" width="18.140625" style="227" customWidth="1"/>
    <col min="6" max="6" width="12" style="227" customWidth="1"/>
    <col min="7" max="7" width="13.5703125" style="227" customWidth="1"/>
    <col min="8" max="8" width="16.140625" style="227" customWidth="1"/>
    <col min="9" max="9" width="15.140625" style="227" customWidth="1"/>
    <col min="10" max="10" width="15.42578125" style="227" customWidth="1"/>
    <col min="11" max="11" width="15.7109375" style="227" customWidth="1"/>
    <col min="12" max="12" width="16.140625" style="227" customWidth="1"/>
    <col min="13" max="14" width="15.5703125" style="227" customWidth="1"/>
    <col min="15" max="16384" width="8.7109375" style="227"/>
  </cols>
  <sheetData>
    <row r="1" spans="1:14" s="228" customFormat="1" x14ac:dyDescent="0.25">
      <c r="A1" s="498" t="s">
        <v>310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</row>
    <row r="2" spans="1:14" s="228" customFormat="1" ht="27.75" customHeight="1" x14ac:dyDescent="0.25">
      <c r="A2" s="499"/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</row>
    <row r="3" spans="1:14" s="248" customFormat="1" ht="15.75" x14ac:dyDescent="0.25">
      <c r="A3" s="500" t="s">
        <v>68</v>
      </c>
      <c r="B3" s="505" t="s">
        <v>51</v>
      </c>
      <c r="C3" s="507" t="s">
        <v>241</v>
      </c>
      <c r="D3" s="507"/>
      <c r="E3" s="507"/>
      <c r="F3" s="507"/>
      <c r="G3" s="507"/>
      <c r="H3" s="502" t="s">
        <v>240</v>
      </c>
      <c r="I3" s="500" t="s">
        <v>239</v>
      </c>
      <c r="J3" s="500" t="s">
        <v>238</v>
      </c>
      <c r="K3" s="500" t="s">
        <v>237</v>
      </c>
      <c r="L3" s="500" t="s">
        <v>236</v>
      </c>
      <c r="M3" s="500" t="s">
        <v>235</v>
      </c>
      <c r="N3" s="500" t="s">
        <v>234</v>
      </c>
    </row>
    <row r="4" spans="1:14" s="248" customFormat="1" ht="15.75" x14ac:dyDescent="0.25">
      <c r="A4" s="500"/>
      <c r="B4" s="505"/>
      <c r="C4" s="502" t="s">
        <v>233</v>
      </c>
      <c r="D4" s="504" t="s">
        <v>232</v>
      </c>
      <c r="E4" s="504"/>
      <c r="F4" s="504"/>
      <c r="G4" s="504"/>
      <c r="H4" s="508"/>
      <c r="I4" s="500"/>
      <c r="J4" s="500"/>
      <c r="K4" s="500"/>
      <c r="L4" s="500"/>
      <c r="M4" s="500"/>
      <c r="N4" s="500"/>
    </row>
    <row r="5" spans="1:14" s="248" customFormat="1" ht="79.5" thickBot="1" x14ac:dyDescent="0.3">
      <c r="A5" s="501"/>
      <c r="B5" s="506"/>
      <c r="C5" s="503"/>
      <c r="D5" s="250" t="s">
        <v>231</v>
      </c>
      <c r="E5" s="250" t="s">
        <v>230</v>
      </c>
      <c r="F5" s="250" t="s">
        <v>229</v>
      </c>
      <c r="G5" s="249" t="s">
        <v>228</v>
      </c>
      <c r="H5" s="503"/>
      <c r="I5" s="501"/>
      <c r="J5" s="501"/>
      <c r="K5" s="501"/>
      <c r="L5" s="501"/>
      <c r="M5" s="501"/>
      <c r="N5" s="501"/>
    </row>
    <row r="6" spans="1:14" ht="16.5" thickTop="1" x14ac:dyDescent="0.25">
      <c r="A6" s="247" t="s">
        <v>20</v>
      </c>
      <c r="B6" s="247" t="s">
        <v>125</v>
      </c>
      <c r="C6" s="233">
        <f t="shared" ref="C6:C24" si="0">SUM(D6:G6)</f>
        <v>170</v>
      </c>
      <c r="D6" s="243">
        <v>1</v>
      </c>
      <c r="E6" s="243">
        <v>22</v>
      </c>
      <c r="F6" s="242">
        <v>145</v>
      </c>
      <c r="G6" s="246">
        <v>2</v>
      </c>
      <c r="H6" s="246"/>
      <c r="I6" s="246"/>
      <c r="J6" s="246">
        <v>2</v>
      </c>
      <c r="K6" s="246">
        <v>2</v>
      </c>
      <c r="L6" s="246">
        <v>5</v>
      </c>
      <c r="M6" s="246"/>
      <c r="N6" s="245">
        <v>90</v>
      </c>
    </row>
    <row r="7" spans="1:14" ht="15.75" x14ac:dyDescent="0.25">
      <c r="A7" s="239" t="s">
        <v>18</v>
      </c>
      <c r="B7" s="239" t="s">
        <v>124</v>
      </c>
      <c r="C7" s="238">
        <f t="shared" si="0"/>
        <v>201</v>
      </c>
      <c r="D7" s="237">
        <v>9</v>
      </c>
      <c r="E7" s="237">
        <v>42</v>
      </c>
      <c r="F7" s="236">
        <v>148</v>
      </c>
      <c r="G7" s="235">
        <v>2</v>
      </c>
      <c r="H7" s="235"/>
      <c r="I7" s="235">
        <v>6</v>
      </c>
      <c r="J7" s="235">
        <v>2</v>
      </c>
      <c r="K7" s="235"/>
      <c r="L7" s="235">
        <v>1</v>
      </c>
      <c r="M7" s="235">
        <v>3</v>
      </c>
      <c r="N7" s="234">
        <v>96</v>
      </c>
    </row>
    <row r="8" spans="1:14" ht="15.75" x14ac:dyDescent="0.25">
      <c r="A8" s="244" t="s">
        <v>16</v>
      </c>
      <c r="B8" s="244" t="s">
        <v>123</v>
      </c>
      <c r="C8" s="233">
        <f t="shared" si="0"/>
        <v>141</v>
      </c>
      <c r="D8" s="243">
        <v>6</v>
      </c>
      <c r="E8" s="243">
        <v>26</v>
      </c>
      <c r="F8" s="242">
        <v>103</v>
      </c>
      <c r="G8" s="241">
        <v>6</v>
      </c>
      <c r="H8" s="241"/>
      <c r="I8" s="241">
        <v>2</v>
      </c>
      <c r="J8" s="241">
        <v>2</v>
      </c>
      <c r="K8" s="241">
        <v>1</v>
      </c>
      <c r="L8" s="241">
        <v>2</v>
      </c>
      <c r="M8" s="241"/>
      <c r="N8" s="240">
        <v>100</v>
      </c>
    </row>
    <row r="9" spans="1:14" ht="15.75" x14ac:dyDescent="0.25">
      <c r="A9" s="239" t="s">
        <v>14</v>
      </c>
      <c r="B9" s="239" t="s">
        <v>122</v>
      </c>
      <c r="C9" s="238">
        <f t="shared" si="0"/>
        <v>508</v>
      </c>
      <c r="D9" s="237">
        <v>167</v>
      </c>
      <c r="E9" s="237">
        <v>122</v>
      </c>
      <c r="F9" s="236">
        <v>195</v>
      </c>
      <c r="G9" s="235">
        <v>24</v>
      </c>
      <c r="H9" s="235">
        <v>7</v>
      </c>
      <c r="I9" s="235">
        <v>34</v>
      </c>
      <c r="J9" s="235">
        <v>48</v>
      </c>
      <c r="K9" s="235"/>
      <c r="L9" s="235">
        <v>6</v>
      </c>
      <c r="M9" s="235"/>
      <c r="N9" s="234">
        <v>460</v>
      </c>
    </row>
    <row r="10" spans="1:14" ht="15.75" x14ac:dyDescent="0.25">
      <c r="A10" s="244" t="s">
        <v>12</v>
      </c>
      <c r="B10" s="244" t="s">
        <v>121</v>
      </c>
      <c r="C10" s="233">
        <f t="shared" si="0"/>
        <v>438</v>
      </c>
      <c r="D10" s="243">
        <v>8</v>
      </c>
      <c r="E10" s="243">
        <v>106</v>
      </c>
      <c r="F10" s="242">
        <v>296</v>
      </c>
      <c r="G10" s="241">
        <v>28</v>
      </c>
      <c r="H10" s="241"/>
      <c r="I10" s="241">
        <v>16</v>
      </c>
      <c r="J10" s="241">
        <v>39</v>
      </c>
      <c r="K10" s="241"/>
      <c r="L10" s="241">
        <v>4</v>
      </c>
      <c r="M10" s="241"/>
      <c r="N10" s="240">
        <v>231</v>
      </c>
    </row>
    <row r="11" spans="1:14" ht="15.75" x14ac:dyDescent="0.25">
      <c r="A11" s="239" t="s">
        <v>10</v>
      </c>
      <c r="B11" s="239" t="s">
        <v>120</v>
      </c>
      <c r="C11" s="238">
        <f t="shared" si="0"/>
        <v>579</v>
      </c>
      <c r="D11" s="237">
        <v>40</v>
      </c>
      <c r="E11" s="237">
        <v>112</v>
      </c>
      <c r="F11" s="236">
        <v>423</v>
      </c>
      <c r="G11" s="235">
        <v>4</v>
      </c>
      <c r="H11" s="235">
        <v>2</v>
      </c>
      <c r="I11" s="235">
        <v>29</v>
      </c>
      <c r="J11" s="235">
        <v>11</v>
      </c>
      <c r="K11" s="235"/>
      <c r="L11" s="235">
        <v>9</v>
      </c>
      <c r="M11" s="235"/>
      <c r="N11" s="234">
        <v>306</v>
      </c>
    </row>
    <row r="12" spans="1:14" ht="15.75" x14ac:dyDescent="0.25">
      <c r="A12" s="244" t="s">
        <v>8</v>
      </c>
      <c r="B12" s="244" t="s">
        <v>119</v>
      </c>
      <c r="C12" s="233">
        <f t="shared" si="0"/>
        <v>187</v>
      </c>
      <c r="D12" s="243">
        <v>19</v>
      </c>
      <c r="E12" s="243">
        <v>35</v>
      </c>
      <c r="F12" s="242">
        <v>115</v>
      </c>
      <c r="G12" s="241">
        <v>18</v>
      </c>
      <c r="H12" s="241">
        <v>2</v>
      </c>
      <c r="I12" s="241">
        <v>12</v>
      </c>
      <c r="J12" s="241">
        <v>3</v>
      </c>
      <c r="K12" s="241"/>
      <c r="L12" s="241">
        <v>17</v>
      </c>
      <c r="M12" s="241">
        <v>2</v>
      </c>
      <c r="N12" s="240">
        <v>130</v>
      </c>
    </row>
    <row r="13" spans="1:14" ht="15.75" x14ac:dyDescent="0.25">
      <c r="A13" s="239" t="s">
        <v>6</v>
      </c>
      <c r="B13" s="239" t="s">
        <v>118</v>
      </c>
      <c r="C13" s="238">
        <f t="shared" si="0"/>
        <v>191</v>
      </c>
      <c r="D13" s="237">
        <v>13</v>
      </c>
      <c r="E13" s="237">
        <v>47</v>
      </c>
      <c r="F13" s="236">
        <v>124</v>
      </c>
      <c r="G13" s="235">
        <v>7</v>
      </c>
      <c r="H13" s="235"/>
      <c r="I13" s="235">
        <v>5</v>
      </c>
      <c r="J13" s="235">
        <v>10</v>
      </c>
      <c r="K13" s="235"/>
      <c r="L13" s="235">
        <v>6</v>
      </c>
      <c r="M13" s="235"/>
      <c r="N13" s="234">
        <v>129</v>
      </c>
    </row>
    <row r="14" spans="1:14" ht="15.75" x14ac:dyDescent="0.25">
      <c r="A14" s="244" t="s">
        <v>4</v>
      </c>
      <c r="B14" s="244" t="s">
        <v>117</v>
      </c>
      <c r="C14" s="233">
        <f t="shared" si="0"/>
        <v>205</v>
      </c>
      <c r="D14" s="243">
        <v>4</v>
      </c>
      <c r="E14" s="243">
        <v>81</v>
      </c>
      <c r="F14" s="242">
        <v>119</v>
      </c>
      <c r="G14" s="241">
        <v>1</v>
      </c>
      <c r="H14" s="241"/>
      <c r="I14" s="241">
        <v>16</v>
      </c>
      <c r="J14" s="241">
        <v>16</v>
      </c>
      <c r="K14" s="241">
        <v>2</v>
      </c>
      <c r="L14" s="241">
        <v>5</v>
      </c>
      <c r="M14" s="241"/>
      <c r="N14" s="240">
        <v>145</v>
      </c>
    </row>
    <row r="15" spans="1:14" ht="15.75" x14ac:dyDescent="0.25">
      <c r="A15" s="239" t="s">
        <v>2</v>
      </c>
      <c r="B15" s="239" t="s">
        <v>116</v>
      </c>
      <c r="C15" s="238">
        <f t="shared" si="0"/>
        <v>77</v>
      </c>
      <c r="D15" s="237">
        <v>12</v>
      </c>
      <c r="E15" s="237">
        <v>7</v>
      </c>
      <c r="F15" s="236">
        <v>56</v>
      </c>
      <c r="G15" s="235">
        <v>2</v>
      </c>
      <c r="H15" s="235"/>
      <c r="I15" s="235">
        <v>3</v>
      </c>
      <c r="J15" s="235">
        <v>3</v>
      </c>
      <c r="K15" s="235"/>
      <c r="L15" s="235">
        <v>0</v>
      </c>
      <c r="M15" s="235"/>
      <c r="N15" s="234">
        <v>47</v>
      </c>
    </row>
    <row r="16" spans="1:14" ht="15.75" x14ac:dyDescent="0.25">
      <c r="A16" s="244" t="s">
        <v>0</v>
      </c>
      <c r="B16" s="244" t="s">
        <v>115</v>
      </c>
      <c r="C16" s="233">
        <f t="shared" si="0"/>
        <v>192</v>
      </c>
      <c r="D16" s="243">
        <v>16</v>
      </c>
      <c r="E16" s="243">
        <v>65</v>
      </c>
      <c r="F16" s="242">
        <v>104</v>
      </c>
      <c r="G16" s="241">
        <v>7</v>
      </c>
      <c r="H16" s="241"/>
      <c r="I16" s="241">
        <v>7</v>
      </c>
      <c r="J16" s="241">
        <v>18</v>
      </c>
      <c r="K16" s="241"/>
      <c r="L16" s="241">
        <v>8</v>
      </c>
      <c r="M16" s="241"/>
      <c r="N16" s="240">
        <v>127</v>
      </c>
    </row>
    <row r="17" spans="1:14" ht="15.75" x14ac:dyDescent="0.25">
      <c r="A17" s="239" t="s">
        <v>114</v>
      </c>
      <c r="B17" s="239" t="s">
        <v>113</v>
      </c>
      <c r="C17" s="238">
        <f t="shared" si="0"/>
        <v>165</v>
      </c>
      <c r="D17" s="237">
        <v>1</v>
      </c>
      <c r="E17" s="237">
        <v>33</v>
      </c>
      <c r="F17" s="236">
        <v>114</v>
      </c>
      <c r="G17" s="235">
        <v>17</v>
      </c>
      <c r="H17" s="235"/>
      <c r="I17" s="235">
        <v>5</v>
      </c>
      <c r="J17" s="235"/>
      <c r="K17" s="235"/>
      <c r="L17" s="235">
        <v>3</v>
      </c>
      <c r="M17" s="235">
        <v>1</v>
      </c>
      <c r="N17" s="234">
        <v>110</v>
      </c>
    </row>
    <row r="18" spans="1:14" ht="15.75" x14ac:dyDescent="0.25">
      <c r="A18" s="244" t="s">
        <v>112</v>
      </c>
      <c r="B18" s="244" t="s">
        <v>111</v>
      </c>
      <c r="C18" s="233">
        <f t="shared" si="0"/>
        <v>103</v>
      </c>
      <c r="D18" s="243">
        <v>9</v>
      </c>
      <c r="E18" s="243">
        <v>17</v>
      </c>
      <c r="F18" s="242">
        <v>76</v>
      </c>
      <c r="G18" s="241">
        <v>1</v>
      </c>
      <c r="H18" s="241"/>
      <c r="I18" s="241">
        <v>4</v>
      </c>
      <c r="J18" s="241">
        <v>1</v>
      </c>
      <c r="K18" s="241"/>
      <c r="L18" s="241">
        <v>0</v>
      </c>
      <c r="M18" s="241"/>
      <c r="N18" s="240">
        <v>41</v>
      </c>
    </row>
    <row r="19" spans="1:14" ht="15.75" x14ac:dyDescent="0.25">
      <c r="A19" s="239" t="s">
        <v>110</v>
      </c>
      <c r="B19" s="239" t="s">
        <v>109</v>
      </c>
      <c r="C19" s="238">
        <f t="shared" si="0"/>
        <v>245</v>
      </c>
      <c r="D19" s="237"/>
      <c r="E19" s="237">
        <v>26</v>
      </c>
      <c r="F19" s="236">
        <v>216</v>
      </c>
      <c r="G19" s="235">
        <v>3</v>
      </c>
      <c r="H19" s="235"/>
      <c r="I19" s="235">
        <v>1</v>
      </c>
      <c r="J19" s="235">
        <v>12</v>
      </c>
      <c r="K19" s="235"/>
      <c r="L19" s="235">
        <v>1</v>
      </c>
      <c r="M19" s="235"/>
      <c r="N19" s="234">
        <v>119</v>
      </c>
    </row>
    <row r="20" spans="1:14" ht="15.75" x14ac:dyDescent="0.25">
      <c r="A20" s="244" t="s">
        <v>108</v>
      </c>
      <c r="B20" s="244" t="s">
        <v>107</v>
      </c>
      <c r="C20" s="233">
        <f t="shared" si="0"/>
        <v>132</v>
      </c>
      <c r="D20" s="243">
        <v>8</v>
      </c>
      <c r="E20" s="243">
        <v>18</v>
      </c>
      <c r="F20" s="242">
        <v>104</v>
      </c>
      <c r="G20" s="241">
        <v>2</v>
      </c>
      <c r="H20" s="241"/>
      <c r="I20" s="241">
        <v>3</v>
      </c>
      <c r="J20" s="241">
        <v>1</v>
      </c>
      <c r="K20" s="241"/>
      <c r="L20" s="241">
        <v>5</v>
      </c>
      <c r="M20" s="241"/>
      <c r="N20" s="240">
        <v>93</v>
      </c>
    </row>
    <row r="21" spans="1:14" ht="15.75" x14ac:dyDescent="0.25">
      <c r="A21" s="239" t="s">
        <v>106</v>
      </c>
      <c r="B21" s="239" t="s">
        <v>105</v>
      </c>
      <c r="C21" s="238">
        <f t="shared" si="0"/>
        <v>104</v>
      </c>
      <c r="D21" s="237">
        <v>2</v>
      </c>
      <c r="E21" s="237">
        <v>32</v>
      </c>
      <c r="F21" s="236">
        <v>65</v>
      </c>
      <c r="G21" s="235">
        <v>5</v>
      </c>
      <c r="H21" s="235"/>
      <c r="I21" s="235">
        <v>6</v>
      </c>
      <c r="J21" s="235">
        <v>11</v>
      </c>
      <c r="K21" s="235">
        <v>2</v>
      </c>
      <c r="L21" s="235">
        <v>2</v>
      </c>
      <c r="M21" s="235">
        <v>2</v>
      </c>
      <c r="N21" s="234">
        <v>70</v>
      </c>
    </row>
    <row r="22" spans="1:14" ht="15.75" x14ac:dyDescent="0.25">
      <c r="A22" s="244" t="s">
        <v>104</v>
      </c>
      <c r="B22" s="244" t="s">
        <v>103</v>
      </c>
      <c r="C22" s="233">
        <f t="shared" si="0"/>
        <v>298</v>
      </c>
      <c r="D22" s="243">
        <v>2</v>
      </c>
      <c r="E22" s="243">
        <v>26</v>
      </c>
      <c r="F22" s="242">
        <v>269</v>
      </c>
      <c r="G22" s="241">
        <v>1</v>
      </c>
      <c r="H22" s="241"/>
      <c r="I22" s="241"/>
      <c r="J22" s="241"/>
      <c r="K22" s="241"/>
      <c r="L22" s="241">
        <v>0</v>
      </c>
      <c r="M22" s="241"/>
      <c r="N22" s="240">
        <v>113</v>
      </c>
    </row>
    <row r="23" spans="1:14" ht="15.75" x14ac:dyDescent="0.25">
      <c r="A23" s="239" t="s">
        <v>102</v>
      </c>
      <c r="B23" s="239" t="s">
        <v>101</v>
      </c>
      <c r="C23" s="238">
        <f t="shared" si="0"/>
        <v>258</v>
      </c>
      <c r="D23" s="237">
        <v>14</v>
      </c>
      <c r="E23" s="237">
        <v>88</v>
      </c>
      <c r="F23" s="236">
        <v>144</v>
      </c>
      <c r="G23" s="235">
        <v>12</v>
      </c>
      <c r="H23" s="235"/>
      <c r="I23" s="235">
        <v>9</v>
      </c>
      <c r="J23" s="235">
        <v>16</v>
      </c>
      <c r="K23" s="235"/>
      <c r="L23" s="235">
        <v>16</v>
      </c>
      <c r="M23" s="235"/>
      <c r="N23" s="234">
        <v>154</v>
      </c>
    </row>
    <row r="24" spans="1:14" s="230" customFormat="1" ht="23.25" x14ac:dyDescent="0.25">
      <c r="A24" s="496" t="s">
        <v>227</v>
      </c>
      <c r="B24" s="497"/>
      <c r="C24" s="233">
        <f t="shared" si="0"/>
        <v>4194</v>
      </c>
      <c r="D24" s="232">
        <f t="shared" ref="D24:N24" si="1">SUM(D6:D23)</f>
        <v>331</v>
      </c>
      <c r="E24" s="232">
        <f t="shared" si="1"/>
        <v>905</v>
      </c>
      <c r="F24" s="232">
        <f t="shared" si="1"/>
        <v>2816</v>
      </c>
      <c r="G24" s="232">
        <f t="shared" si="1"/>
        <v>142</v>
      </c>
      <c r="H24" s="232">
        <f t="shared" si="1"/>
        <v>11</v>
      </c>
      <c r="I24" s="232">
        <f t="shared" si="1"/>
        <v>158</v>
      </c>
      <c r="J24" s="232">
        <f t="shared" si="1"/>
        <v>195</v>
      </c>
      <c r="K24" s="232">
        <f t="shared" si="1"/>
        <v>7</v>
      </c>
      <c r="L24" s="232">
        <f t="shared" si="1"/>
        <v>90</v>
      </c>
      <c r="M24" s="232">
        <f t="shared" si="1"/>
        <v>8</v>
      </c>
      <c r="N24" s="231">
        <f t="shared" si="1"/>
        <v>2561</v>
      </c>
    </row>
    <row r="25" spans="1:14" s="229" customFormat="1" ht="49.5" customHeight="1" x14ac:dyDescent="0.25">
      <c r="A25" s="495" t="s">
        <v>226</v>
      </c>
      <c r="B25" s="495"/>
    </row>
  </sheetData>
  <sheetProtection selectLockedCells="1" selectUnlockedCells="1"/>
  <mergeCells count="15">
    <mergeCell ref="A25:B25"/>
    <mergeCell ref="A24:B24"/>
    <mergeCell ref="A1:N2"/>
    <mergeCell ref="M3:M5"/>
    <mergeCell ref="N3:N5"/>
    <mergeCell ref="C4:C5"/>
    <mergeCell ref="D4:G4"/>
    <mergeCell ref="A3:A5"/>
    <mergeCell ref="B3:B5"/>
    <mergeCell ref="C3:G3"/>
    <mergeCell ref="H3:H5"/>
    <mergeCell ref="I3:I5"/>
    <mergeCell ref="J3:J5"/>
    <mergeCell ref="K3:K5"/>
    <mergeCell ref="L3:L5"/>
  </mergeCells>
  <printOptions horizontalCentered="1"/>
  <pageMargins left="0.39370078740157483" right="0.39370078740157483" top="0.19685039370078741" bottom="0.19685039370078741" header="0.19685039370078741" footer="0.19685039370078741"/>
  <pageSetup paperSize="9" scale="61" firstPageNumber="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O23"/>
  <sheetViews>
    <sheetView zoomScaleNormal="100" workbookViewId="0">
      <selection activeCell="A2" sqref="A2:A3"/>
    </sheetView>
  </sheetViews>
  <sheetFormatPr defaultColWidth="9.140625" defaultRowHeight="18.75" x14ac:dyDescent="0.3"/>
  <cols>
    <col min="1" max="1" width="4.42578125" style="251" customWidth="1"/>
    <col min="2" max="2" width="26.7109375" style="251" customWidth="1"/>
    <col min="3" max="3" width="15.42578125" style="252" customWidth="1"/>
    <col min="4" max="4" width="11.7109375" style="252" customWidth="1"/>
    <col min="5" max="5" width="9.28515625" style="252" customWidth="1"/>
    <col min="6" max="6" width="9.7109375" style="252" customWidth="1"/>
    <col min="7" max="8" width="9" style="252" customWidth="1"/>
    <col min="9" max="9" width="10.7109375" style="251" customWidth="1"/>
    <col min="10" max="10" width="11.28515625" style="251" customWidth="1"/>
    <col min="11" max="11" width="9.42578125" style="251" customWidth="1"/>
    <col min="12" max="12" width="9.140625" style="251" bestFit="1" customWidth="1"/>
    <col min="13" max="14" width="9.7109375" style="251" customWidth="1"/>
    <col min="15" max="15" width="15.7109375" style="251" customWidth="1"/>
    <col min="16" max="16" width="14.28515625" style="251" customWidth="1"/>
    <col min="17" max="16384" width="9.140625" style="251"/>
  </cols>
  <sheetData>
    <row r="1" spans="1:15" ht="35.25" customHeight="1" x14ac:dyDescent="0.3">
      <c r="A1" s="511" t="s">
        <v>315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</row>
    <row r="2" spans="1:15" ht="19.5" customHeight="1" x14ac:dyDescent="0.3">
      <c r="A2" s="512" t="s">
        <v>52</v>
      </c>
      <c r="B2" s="512" t="s">
        <v>256</v>
      </c>
      <c r="C2" s="512" t="s">
        <v>255</v>
      </c>
      <c r="D2" s="513" t="s">
        <v>254</v>
      </c>
      <c r="E2" s="514"/>
      <c r="F2" s="514"/>
      <c r="G2" s="514"/>
      <c r="H2" s="514"/>
      <c r="I2" s="514"/>
      <c r="J2" s="514"/>
      <c r="K2" s="514"/>
      <c r="L2" s="514"/>
      <c r="M2" s="514"/>
      <c r="N2" s="260"/>
      <c r="O2" s="445" t="s">
        <v>253</v>
      </c>
    </row>
    <row r="3" spans="1:15" ht="35.25" customHeight="1" x14ac:dyDescent="0.3">
      <c r="A3" s="512"/>
      <c r="B3" s="512"/>
      <c r="C3" s="512"/>
      <c r="D3" s="259" t="s">
        <v>252</v>
      </c>
      <c r="E3" s="259" t="s">
        <v>251</v>
      </c>
      <c r="F3" s="259" t="s">
        <v>250</v>
      </c>
      <c r="G3" s="259" t="s">
        <v>249</v>
      </c>
      <c r="H3" s="259" t="s">
        <v>248</v>
      </c>
      <c r="I3" s="259" t="s">
        <v>247</v>
      </c>
      <c r="J3" s="259" t="s">
        <v>246</v>
      </c>
      <c r="K3" s="259" t="s">
        <v>245</v>
      </c>
      <c r="L3" s="259" t="s">
        <v>244</v>
      </c>
      <c r="M3" s="259" t="s">
        <v>243</v>
      </c>
      <c r="N3" s="259" t="s">
        <v>242</v>
      </c>
      <c r="O3" s="445"/>
    </row>
    <row r="4" spans="1:15" ht="22.5" customHeight="1" x14ac:dyDescent="0.3">
      <c r="A4" s="220">
        <v>1</v>
      </c>
      <c r="B4" s="110" t="s">
        <v>49</v>
      </c>
      <c r="C4" s="255">
        <v>720</v>
      </c>
      <c r="D4" s="258">
        <v>518</v>
      </c>
      <c r="E4" s="258">
        <v>136</v>
      </c>
      <c r="F4" s="258">
        <v>44</v>
      </c>
      <c r="G4" s="258">
        <v>14</v>
      </c>
      <c r="H4" s="258">
        <v>3</v>
      </c>
      <c r="I4" s="258">
        <v>2</v>
      </c>
      <c r="J4" s="258">
        <v>0</v>
      </c>
      <c r="K4" s="258">
        <v>0</v>
      </c>
      <c r="L4" s="258">
        <v>0</v>
      </c>
      <c r="M4" s="258">
        <v>0</v>
      </c>
      <c r="N4" s="258">
        <v>1</v>
      </c>
      <c r="O4" s="255">
        <v>2455</v>
      </c>
    </row>
    <row r="5" spans="1:15" ht="22.5" customHeight="1" x14ac:dyDescent="0.3">
      <c r="A5" s="216">
        <v>2</v>
      </c>
      <c r="B5" s="105" t="s">
        <v>48</v>
      </c>
      <c r="C5" s="256">
        <v>914</v>
      </c>
      <c r="D5" s="257">
        <v>628</v>
      </c>
      <c r="E5" s="257">
        <v>187</v>
      </c>
      <c r="F5" s="257">
        <v>53</v>
      </c>
      <c r="G5" s="257">
        <v>21</v>
      </c>
      <c r="H5" s="257">
        <v>12</v>
      </c>
      <c r="I5" s="257">
        <v>3</v>
      </c>
      <c r="J5" s="257">
        <v>3</v>
      </c>
      <c r="K5" s="257">
        <v>0</v>
      </c>
      <c r="L5" s="257">
        <v>0</v>
      </c>
      <c r="M5" s="257">
        <v>1</v>
      </c>
      <c r="N5" s="257">
        <v>0</v>
      </c>
      <c r="O5" s="256">
        <v>3176</v>
      </c>
    </row>
    <row r="6" spans="1:15" ht="22.5" customHeight="1" x14ac:dyDescent="0.3">
      <c r="A6" s="220">
        <v>3</v>
      </c>
      <c r="B6" s="110" t="s">
        <v>47</v>
      </c>
      <c r="C6" s="255">
        <v>1186</v>
      </c>
      <c r="D6" s="258">
        <v>887</v>
      </c>
      <c r="E6" s="258">
        <v>180</v>
      </c>
      <c r="F6" s="258">
        <v>64</v>
      </c>
      <c r="G6" s="258">
        <v>29</v>
      </c>
      <c r="H6" s="258">
        <v>13</v>
      </c>
      <c r="I6" s="258">
        <v>4</v>
      </c>
      <c r="J6" s="258">
        <v>3</v>
      </c>
      <c r="K6" s="258">
        <v>3</v>
      </c>
      <c r="L6" s="258">
        <v>0</v>
      </c>
      <c r="M6" s="258">
        <v>0</v>
      </c>
      <c r="N6" s="258">
        <v>0</v>
      </c>
      <c r="O6" s="255">
        <v>4058</v>
      </c>
    </row>
    <row r="7" spans="1:15" ht="22.5" customHeight="1" x14ac:dyDescent="0.3">
      <c r="A7" s="216">
        <v>4</v>
      </c>
      <c r="B7" s="105" t="s">
        <v>46</v>
      </c>
      <c r="C7" s="256">
        <v>2448</v>
      </c>
      <c r="D7" s="257">
        <v>1976</v>
      </c>
      <c r="E7" s="257">
        <v>336</v>
      </c>
      <c r="F7" s="257">
        <v>88</v>
      </c>
      <c r="G7" s="257">
        <v>26</v>
      </c>
      <c r="H7" s="257">
        <v>4</v>
      </c>
      <c r="I7" s="257">
        <v>6</v>
      </c>
      <c r="J7" s="257">
        <v>3</v>
      </c>
      <c r="K7" s="257">
        <v>1</v>
      </c>
      <c r="L7" s="257">
        <v>0</v>
      </c>
      <c r="M7" s="257">
        <v>0</v>
      </c>
      <c r="N7" s="257">
        <v>1</v>
      </c>
      <c r="O7" s="256">
        <v>8016</v>
      </c>
    </row>
    <row r="8" spans="1:15" ht="22.5" customHeight="1" x14ac:dyDescent="0.3">
      <c r="A8" s="220">
        <v>5</v>
      </c>
      <c r="B8" s="110" t="s">
        <v>45</v>
      </c>
      <c r="C8" s="255">
        <v>1700</v>
      </c>
      <c r="D8" s="258">
        <v>1358</v>
      </c>
      <c r="E8" s="258">
        <v>245</v>
      </c>
      <c r="F8" s="258">
        <v>61</v>
      </c>
      <c r="G8" s="258">
        <v>16</v>
      </c>
      <c r="H8" s="258">
        <v>10</v>
      </c>
      <c r="I8" s="258">
        <v>4</v>
      </c>
      <c r="J8" s="258">
        <v>1</v>
      </c>
      <c r="K8" s="258">
        <v>1</v>
      </c>
      <c r="L8" s="258">
        <v>0</v>
      </c>
      <c r="M8" s="258">
        <v>0</v>
      </c>
      <c r="N8" s="258">
        <v>0</v>
      </c>
      <c r="O8" s="255">
        <v>5581</v>
      </c>
    </row>
    <row r="9" spans="1:15" ht="22.5" customHeight="1" x14ac:dyDescent="0.3">
      <c r="A9" s="216">
        <v>6</v>
      </c>
      <c r="B9" s="105" t="s">
        <v>44</v>
      </c>
      <c r="C9" s="256">
        <v>2536</v>
      </c>
      <c r="D9" s="257">
        <v>1891</v>
      </c>
      <c r="E9" s="257">
        <v>448</v>
      </c>
      <c r="F9" s="257">
        <v>95</v>
      </c>
      <c r="G9" s="257">
        <v>53</v>
      </c>
      <c r="H9" s="257">
        <v>22</v>
      </c>
      <c r="I9" s="257">
        <v>9</v>
      </c>
      <c r="J9" s="257">
        <v>5</v>
      </c>
      <c r="K9" s="257">
        <v>7</v>
      </c>
      <c r="L9" s="257">
        <v>1</v>
      </c>
      <c r="M9" s="257">
        <v>0</v>
      </c>
      <c r="N9" s="257">
        <v>0</v>
      </c>
      <c r="O9" s="256">
        <v>8616</v>
      </c>
    </row>
    <row r="10" spans="1:15" ht="22.5" customHeight="1" x14ac:dyDescent="0.3">
      <c r="A10" s="220">
        <v>7</v>
      </c>
      <c r="B10" s="110" t="s">
        <v>43</v>
      </c>
      <c r="C10" s="255">
        <v>1150</v>
      </c>
      <c r="D10" s="258">
        <v>879</v>
      </c>
      <c r="E10" s="258">
        <v>187</v>
      </c>
      <c r="F10" s="258">
        <v>48</v>
      </c>
      <c r="G10" s="258">
        <v>21</v>
      </c>
      <c r="H10" s="258">
        <v>3</v>
      </c>
      <c r="I10" s="258">
        <v>3</v>
      </c>
      <c r="J10" s="258">
        <v>2</v>
      </c>
      <c r="K10" s="258">
        <v>0</v>
      </c>
      <c r="L10" s="258">
        <v>0</v>
      </c>
      <c r="M10" s="258">
        <v>0</v>
      </c>
      <c r="N10" s="258">
        <v>0</v>
      </c>
      <c r="O10" s="255">
        <v>3823</v>
      </c>
    </row>
    <row r="11" spans="1:15" ht="22.5" customHeight="1" x14ac:dyDescent="0.3">
      <c r="A11" s="216">
        <v>8</v>
      </c>
      <c r="B11" s="105" t="s">
        <v>42</v>
      </c>
      <c r="C11" s="256">
        <v>779</v>
      </c>
      <c r="D11" s="257">
        <v>624</v>
      </c>
      <c r="E11" s="257">
        <v>109</v>
      </c>
      <c r="F11" s="257">
        <v>28</v>
      </c>
      <c r="G11" s="257">
        <v>8</v>
      </c>
      <c r="H11" s="257">
        <v>2</v>
      </c>
      <c r="I11" s="257">
        <v>2</v>
      </c>
      <c r="J11" s="257">
        <v>1</v>
      </c>
      <c r="K11" s="257">
        <v>1</v>
      </c>
      <c r="L11" s="257">
        <v>1</v>
      </c>
      <c r="M11" s="257">
        <v>0</v>
      </c>
      <c r="N11" s="257">
        <v>0</v>
      </c>
      <c r="O11" s="256">
        <v>2560</v>
      </c>
    </row>
    <row r="12" spans="1:15" ht="22.5" customHeight="1" x14ac:dyDescent="0.3">
      <c r="A12" s="220">
        <v>9</v>
      </c>
      <c r="B12" s="110" t="s">
        <v>41</v>
      </c>
      <c r="C12" s="255">
        <v>1105</v>
      </c>
      <c r="D12" s="258">
        <v>842</v>
      </c>
      <c r="E12" s="258">
        <v>192</v>
      </c>
      <c r="F12" s="258">
        <v>45</v>
      </c>
      <c r="G12" s="258">
        <v>15</v>
      </c>
      <c r="H12" s="258">
        <v>7</v>
      </c>
      <c r="I12" s="258">
        <v>2</v>
      </c>
      <c r="J12" s="258">
        <v>0</v>
      </c>
      <c r="K12" s="258">
        <v>0</v>
      </c>
      <c r="L12" s="258">
        <v>1</v>
      </c>
      <c r="M12" s="258">
        <v>0</v>
      </c>
      <c r="N12" s="258">
        <v>0</v>
      </c>
      <c r="O12" s="255">
        <v>3686</v>
      </c>
    </row>
    <row r="13" spans="1:15" ht="22.5" customHeight="1" x14ac:dyDescent="0.3">
      <c r="A13" s="216">
        <v>10</v>
      </c>
      <c r="B13" s="105" t="s">
        <v>40</v>
      </c>
      <c r="C13" s="256">
        <v>602</v>
      </c>
      <c r="D13" s="257">
        <v>460</v>
      </c>
      <c r="E13" s="257">
        <v>98</v>
      </c>
      <c r="F13" s="257">
        <v>29</v>
      </c>
      <c r="G13" s="257">
        <v>5</v>
      </c>
      <c r="H13" s="257">
        <v>3</v>
      </c>
      <c r="I13" s="257">
        <v>5</v>
      </c>
      <c r="J13" s="257">
        <v>0</v>
      </c>
      <c r="K13" s="257">
        <v>1</v>
      </c>
      <c r="L13" s="257">
        <v>0</v>
      </c>
      <c r="M13" s="257">
        <v>0</v>
      </c>
      <c r="N13" s="257">
        <v>0</v>
      </c>
      <c r="O13" s="256">
        <v>2019</v>
      </c>
    </row>
    <row r="14" spans="1:15" ht="22.5" customHeight="1" x14ac:dyDescent="0.3">
      <c r="A14" s="220">
        <v>11</v>
      </c>
      <c r="B14" s="110" t="s">
        <v>39</v>
      </c>
      <c r="C14" s="255">
        <v>1147</v>
      </c>
      <c r="D14" s="258">
        <v>892</v>
      </c>
      <c r="E14" s="258">
        <v>181</v>
      </c>
      <c r="F14" s="258">
        <v>47</v>
      </c>
      <c r="G14" s="258">
        <v>20</v>
      </c>
      <c r="H14" s="258">
        <v>0</v>
      </c>
      <c r="I14" s="258">
        <v>4</v>
      </c>
      <c r="J14" s="258">
        <v>2</v>
      </c>
      <c r="K14" s="258">
        <v>0</v>
      </c>
      <c r="L14" s="258">
        <v>0</v>
      </c>
      <c r="M14" s="258">
        <v>0</v>
      </c>
      <c r="N14" s="258">
        <v>0</v>
      </c>
      <c r="O14" s="255">
        <v>3807</v>
      </c>
    </row>
    <row r="15" spans="1:15" ht="22.5" customHeight="1" x14ac:dyDescent="0.3">
      <c r="A15" s="216">
        <v>12</v>
      </c>
      <c r="B15" s="105" t="s">
        <v>38</v>
      </c>
      <c r="C15" s="256">
        <v>899</v>
      </c>
      <c r="D15" s="257">
        <v>665</v>
      </c>
      <c r="E15" s="257">
        <v>143</v>
      </c>
      <c r="F15" s="257">
        <v>58</v>
      </c>
      <c r="G15" s="257">
        <v>18</v>
      </c>
      <c r="H15" s="257">
        <v>7</v>
      </c>
      <c r="I15" s="257">
        <v>6</v>
      </c>
      <c r="J15" s="257">
        <v>0</v>
      </c>
      <c r="K15" s="257">
        <v>1</v>
      </c>
      <c r="L15" s="257">
        <v>0</v>
      </c>
      <c r="M15" s="257">
        <v>0</v>
      </c>
      <c r="N15" s="257">
        <v>0</v>
      </c>
      <c r="O15" s="256">
        <v>3073</v>
      </c>
    </row>
    <row r="16" spans="1:15" ht="22.5" customHeight="1" x14ac:dyDescent="0.3">
      <c r="A16" s="220">
        <v>13</v>
      </c>
      <c r="B16" s="110" t="s">
        <v>37</v>
      </c>
      <c r="C16" s="255">
        <v>581</v>
      </c>
      <c r="D16" s="258">
        <v>432</v>
      </c>
      <c r="E16" s="258">
        <v>98</v>
      </c>
      <c r="F16" s="258">
        <v>31</v>
      </c>
      <c r="G16" s="258">
        <v>8</v>
      </c>
      <c r="H16" s="258">
        <v>5</v>
      </c>
      <c r="I16" s="258">
        <v>1</v>
      </c>
      <c r="J16" s="258">
        <v>2</v>
      </c>
      <c r="K16" s="258">
        <v>1</v>
      </c>
      <c r="L16" s="258">
        <v>0</v>
      </c>
      <c r="M16" s="258">
        <v>0</v>
      </c>
      <c r="N16" s="258">
        <v>0</v>
      </c>
      <c r="O16" s="255">
        <v>1978</v>
      </c>
    </row>
    <row r="17" spans="1:15" ht="22.5" customHeight="1" x14ac:dyDescent="0.3">
      <c r="A17" s="216">
        <v>14</v>
      </c>
      <c r="B17" s="105" t="s">
        <v>36</v>
      </c>
      <c r="C17" s="256">
        <v>902</v>
      </c>
      <c r="D17" s="257">
        <v>681</v>
      </c>
      <c r="E17" s="257">
        <v>149</v>
      </c>
      <c r="F17" s="257">
        <v>46</v>
      </c>
      <c r="G17" s="257">
        <v>17</v>
      </c>
      <c r="H17" s="257">
        <v>4</v>
      </c>
      <c r="I17" s="257">
        <v>2</v>
      </c>
      <c r="J17" s="257">
        <v>1</v>
      </c>
      <c r="K17" s="257">
        <v>0</v>
      </c>
      <c r="L17" s="257">
        <v>1</v>
      </c>
      <c r="M17" s="257">
        <v>0</v>
      </c>
      <c r="N17" s="257">
        <v>0</v>
      </c>
      <c r="O17" s="256">
        <v>3036</v>
      </c>
    </row>
    <row r="18" spans="1:15" ht="22.5" customHeight="1" x14ac:dyDescent="0.3">
      <c r="A18" s="220">
        <v>15</v>
      </c>
      <c r="B18" s="110" t="s">
        <v>35</v>
      </c>
      <c r="C18" s="255">
        <v>886</v>
      </c>
      <c r="D18" s="258">
        <v>647</v>
      </c>
      <c r="E18" s="258">
        <v>157</v>
      </c>
      <c r="F18" s="258">
        <v>52</v>
      </c>
      <c r="G18" s="258">
        <v>18</v>
      </c>
      <c r="H18" s="258">
        <v>4</v>
      </c>
      <c r="I18" s="258">
        <v>2</v>
      </c>
      <c r="J18" s="258">
        <v>1</v>
      </c>
      <c r="K18" s="258">
        <v>2</v>
      </c>
      <c r="L18" s="258">
        <v>0</v>
      </c>
      <c r="M18" s="258">
        <v>0</v>
      </c>
      <c r="N18" s="258">
        <v>1</v>
      </c>
      <c r="O18" s="255">
        <v>3027</v>
      </c>
    </row>
    <row r="19" spans="1:15" ht="22.5" customHeight="1" x14ac:dyDescent="0.3">
      <c r="A19" s="216">
        <v>16</v>
      </c>
      <c r="B19" s="105" t="s">
        <v>34</v>
      </c>
      <c r="C19" s="256">
        <v>706</v>
      </c>
      <c r="D19" s="257">
        <v>543</v>
      </c>
      <c r="E19" s="257">
        <v>114</v>
      </c>
      <c r="F19" s="257">
        <v>33</v>
      </c>
      <c r="G19" s="257">
        <v>10</v>
      </c>
      <c r="H19" s="257">
        <v>2</v>
      </c>
      <c r="I19" s="257">
        <v>1</v>
      </c>
      <c r="J19" s="257">
        <v>0</v>
      </c>
      <c r="K19" s="257">
        <v>0</v>
      </c>
      <c r="L19" s="257">
        <v>0</v>
      </c>
      <c r="M19" s="257">
        <v>0</v>
      </c>
      <c r="N19" s="257">
        <v>0</v>
      </c>
      <c r="O19" s="256">
        <v>2335</v>
      </c>
    </row>
    <row r="20" spans="1:15" ht="22.5" customHeight="1" x14ac:dyDescent="0.3">
      <c r="A20" s="220">
        <v>17</v>
      </c>
      <c r="B20" s="110" t="s">
        <v>33</v>
      </c>
      <c r="C20" s="255">
        <v>689</v>
      </c>
      <c r="D20" s="258">
        <v>545</v>
      </c>
      <c r="E20" s="258">
        <v>101</v>
      </c>
      <c r="F20" s="258">
        <v>29</v>
      </c>
      <c r="G20" s="258">
        <v>9</v>
      </c>
      <c r="H20" s="258">
        <v>3</v>
      </c>
      <c r="I20" s="258">
        <v>2</v>
      </c>
      <c r="J20" s="258">
        <v>0</v>
      </c>
      <c r="K20" s="258">
        <v>0</v>
      </c>
      <c r="L20" s="258">
        <v>0</v>
      </c>
      <c r="M20" s="258">
        <v>0</v>
      </c>
      <c r="N20" s="258">
        <v>0</v>
      </c>
      <c r="O20" s="255">
        <v>2275</v>
      </c>
    </row>
    <row r="21" spans="1:15" ht="22.5" customHeight="1" x14ac:dyDescent="0.3">
      <c r="A21" s="216">
        <v>18</v>
      </c>
      <c r="B21" s="105" t="s">
        <v>32</v>
      </c>
      <c r="C21" s="256">
        <v>1314</v>
      </c>
      <c r="D21" s="257">
        <v>967</v>
      </c>
      <c r="E21" s="257">
        <v>241</v>
      </c>
      <c r="F21" s="257">
        <v>66</v>
      </c>
      <c r="G21" s="257">
        <v>18</v>
      </c>
      <c r="H21" s="257">
        <v>10</v>
      </c>
      <c r="I21" s="257">
        <v>6</v>
      </c>
      <c r="J21" s="257">
        <v>1</v>
      </c>
      <c r="K21" s="257">
        <v>1</v>
      </c>
      <c r="L21" s="257">
        <v>1</v>
      </c>
      <c r="M21" s="257">
        <v>0</v>
      </c>
      <c r="N21" s="257">
        <v>0</v>
      </c>
      <c r="O21" s="256">
        <v>4456</v>
      </c>
    </row>
    <row r="22" spans="1:15" ht="30.75" customHeight="1" x14ac:dyDescent="0.3">
      <c r="A22" s="509" t="s">
        <v>31</v>
      </c>
      <c r="B22" s="510"/>
      <c r="C22" s="255">
        <f t="shared" ref="C22:O22" si="0">SUM(C4:C21)</f>
        <v>20264</v>
      </c>
      <c r="D22" s="255">
        <f t="shared" si="0"/>
        <v>15435</v>
      </c>
      <c r="E22" s="255">
        <f t="shared" si="0"/>
        <v>3302</v>
      </c>
      <c r="F22" s="255">
        <f t="shared" si="0"/>
        <v>917</v>
      </c>
      <c r="G22" s="255">
        <f t="shared" si="0"/>
        <v>326</v>
      </c>
      <c r="H22" s="255">
        <f t="shared" si="0"/>
        <v>114</v>
      </c>
      <c r="I22" s="255">
        <f t="shared" si="0"/>
        <v>64</v>
      </c>
      <c r="J22" s="255">
        <f t="shared" si="0"/>
        <v>25</v>
      </c>
      <c r="K22" s="255">
        <f t="shared" si="0"/>
        <v>19</v>
      </c>
      <c r="L22" s="255">
        <f t="shared" si="0"/>
        <v>5</v>
      </c>
      <c r="M22" s="255">
        <f t="shared" si="0"/>
        <v>1</v>
      </c>
      <c r="N22" s="255">
        <f t="shared" si="0"/>
        <v>3</v>
      </c>
      <c r="O22" s="254">
        <f t="shared" si="0"/>
        <v>67977</v>
      </c>
    </row>
    <row r="23" spans="1:15" x14ac:dyDescent="0.3">
      <c r="I23" s="252"/>
      <c r="J23" s="252"/>
      <c r="K23" s="252"/>
      <c r="L23" s="252"/>
      <c r="M23" s="252"/>
      <c r="N23" s="252"/>
      <c r="O23" s="253"/>
    </row>
  </sheetData>
  <mergeCells count="7">
    <mergeCell ref="A22:B22"/>
    <mergeCell ref="A1:O1"/>
    <mergeCell ref="A2:A3"/>
    <mergeCell ref="B2:B3"/>
    <mergeCell ref="C2:C3"/>
    <mergeCell ref="D2:M2"/>
    <mergeCell ref="O2:O3"/>
  </mergeCells>
  <hyperlinks>
    <hyperlink ref="C4" r:id="rId1" display="Открыть картотеку"/>
    <hyperlink ref="C5" r:id="rId2" display="Открыть картотеку"/>
    <hyperlink ref="C6" r:id="rId3" display="Открыть картотеку"/>
    <hyperlink ref="C7" r:id="rId4" display="Открыть картотеку"/>
    <hyperlink ref="C8" r:id="rId5" display="Открыть картотеку"/>
    <hyperlink ref="C9" r:id="rId6" display="Открыть картотеку"/>
    <hyperlink ref="C10" r:id="rId7" display="Открыть картотеку"/>
    <hyperlink ref="C11" r:id="rId8" display="Открыть картотеку"/>
    <hyperlink ref="C12" r:id="rId9" display="Открыть картотеку"/>
    <hyperlink ref="C13" r:id="rId10" display="Открыть картотеку"/>
    <hyperlink ref="C14" r:id="rId11" display="Открыть картотеку"/>
    <hyperlink ref="C15" r:id="rId12" display="Открыть картотеку"/>
    <hyperlink ref="C16" r:id="rId13" display="Открыть картотеку"/>
    <hyperlink ref="C17" r:id="rId14" display="Открыть картотеку"/>
    <hyperlink ref="C18" r:id="rId15" display="Открыть картотеку"/>
    <hyperlink ref="C19" r:id="rId16" display="Открыть картотеку"/>
    <hyperlink ref="C20" r:id="rId17" display="Открыть картотеку"/>
    <hyperlink ref="C21" r:id="rId18" display="Открыть картотеку"/>
    <hyperlink ref="E21" r:id="rId19" display="Открыть картотеку"/>
    <hyperlink ref="D21" r:id="rId20" display="Открыть картотеку"/>
    <hyperlink ref="E20" r:id="rId21" display="Открыть картотеку"/>
    <hyperlink ref="D20" r:id="rId22" display="Открыть картотеку"/>
    <hyperlink ref="E19" r:id="rId23" display="Открыть картотеку"/>
    <hyperlink ref="D19" r:id="rId24" display="Открыть картотеку"/>
    <hyperlink ref="E18" r:id="rId25" display="Открыть картотеку"/>
    <hyperlink ref="D18" r:id="rId26" display="Открыть картотеку"/>
    <hyperlink ref="E17" r:id="rId27" display="Открыть картотеку"/>
    <hyperlink ref="D17" r:id="rId28" display="Открыть картотеку"/>
    <hyperlink ref="E16" r:id="rId29" display="Открыть картотеку"/>
    <hyperlink ref="D16" r:id="rId30" display="Открыть картотеку"/>
    <hyperlink ref="E15" r:id="rId31" display="Открыть картотеку"/>
    <hyperlink ref="D15" r:id="rId32" display="Открыть картотеку"/>
    <hyperlink ref="E14" r:id="rId33" display="Открыть картотеку"/>
    <hyperlink ref="D14" r:id="rId34" display="Открыть картотеку"/>
    <hyperlink ref="E13" r:id="rId35" display="Открыть картотеку"/>
    <hyperlink ref="D13" r:id="rId36" display="Открыть картотеку"/>
    <hyperlink ref="E12" r:id="rId37" display="Открыть картотеку"/>
    <hyperlink ref="E11" r:id="rId38" display="Открыть картотеку"/>
    <hyperlink ref="D11" r:id="rId39" display="Открыть картотеку"/>
    <hyperlink ref="E10" r:id="rId40" display="Открыть картотеку"/>
    <hyperlink ref="D10" r:id="rId41" display="Открыть картотеку"/>
    <hyperlink ref="E9" r:id="rId42" display="Открыть картотеку"/>
    <hyperlink ref="D9" r:id="rId43" display="Открыть картотеку"/>
    <hyperlink ref="E8" r:id="rId44" display="Открыть картотеку"/>
    <hyperlink ref="D8" r:id="rId45" display="Открыть картотеку"/>
    <hyperlink ref="E7" r:id="rId46" display="Открыть картотеку"/>
    <hyperlink ref="D7" r:id="rId47" display="Открыть картотеку"/>
    <hyperlink ref="E6" r:id="rId48" display="Открыть картотеку"/>
    <hyperlink ref="D6" r:id="rId49" display="Открыть картотеку"/>
    <hyperlink ref="E5" r:id="rId50" display="Открыть картотеку"/>
    <hyperlink ref="D5" r:id="rId51" display="Открыть картотеку"/>
    <hyperlink ref="E4" r:id="rId52" display="Открыть картотеку"/>
    <hyperlink ref="D4" r:id="rId53" display="Открыть картотеку"/>
    <hyperlink ref="F21" r:id="rId54" display="Открыть картотеку"/>
    <hyperlink ref="F20" r:id="rId55" display="Открыть картотеку"/>
    <hyperlink ref="F19" r:id="rId56" display="Открыть картотеку"/>
    <hyperlink ref="F18" r:id="rId57" display="Открыть картотеку"/>
    <hyperlink ref="F17" r:id="rId58" display="Открыть картотеку"/>
    <hyperlink ref="F16" r:id="rId59" display="Открыть картотеку"/>
    <hyperlink ref="F15" r:id="rId60" display="Открыть картотеку"/>
    <hyperlink ref="F14" r:id="rId61" display="Открыть картотеку"/>
    <hyperlink ref="F13" r:id="rId62" display="Открыть картотеку"/>
    <hyperlink ref="F12" r:id="rId63" display="Открыть картотеку"/>
    <hyperlink ref="F11" r:id="rId64" display="Открыть картотеку"/>
    <hyperlink ref="F10" r:id="rId65" display="Открыть картотеку"/>
    <hyperlink ref="F9" r:id="rId66" display="Открыть картотеку"/>
    <hyperlink ref="F8" r:id="rId67" display="Открыть картотеку"/>
    <hyperlink ref="F7" r:id="rId68" display="Открыть картотеку"/>
    <hyperlink ref="F6" r:id="rId69" display="Открыть картотеку"/>
    <hyperlink ref="F5" r:id="rId70" display="Открыть картотеку"/>
    <hyperlink ref="F4" r:id="rId71" display="Открыть картотеку"/>
    <hyperlink ref="G21" r:id="rId72" display="Открыть картотеку"/>
    <hyperlink ref="G20" r:id="rId73" display="Открыть картотеку"/>
    <hyperlink ref="G19" r:id="rId74" display="Открыть картотеку"/>
    <hyperlink ref="G18" r:id="rId75" display="Открыть картотеку"/>
    <hyperlink ref="G17" r:id="rId76" display="Открыть картотеку"/>
    <hyperlink ref="G16" r:id="rId77" display="Открыть картотеку"/>
    <hyperlink ref="G15" r:id="rId78" display="Открыть картотеку"/>
    <hyperlink ref="G14" r:id="rId79" display="Открыть картотеку"/>
    <hyperlink ref="G13" r:id="rId80" display="Открыть картотеку"/>
    <hyperlink ref="G12" r:id="rId81" display="Открыть картотеку"/>
    <hyperlink ref="G11" r:id="rId82" display="Открыть картотеку"/>
    <hyperlink ref="G10" r:id="rId83" display="Открыть картотеку"/>
    <hyperlink ref="G9" r:id="rId84" display="Открыть картотеку"/>
    <hyperlink ref="G8" r:id="rId85" display="Открыть картотеку"/>
    <hyperlink ref="G7" r:id="rId86" display="Открыть картотеку"/>
    <hyperlink ref="G6" r:id="rId87" display="Открыть картотеку"/>
    <hyperlink ref="G5" r:id="rId88" display="Открыть картотеку"/>
    <hyperlink ref="G4" r:id="rId89" display="Открыть картотеку"/>
    <hyperlink ref="H20" r:id="rId90" display="Открыть картотеку"/>
    <hyperlink ref="H18" r:id="rId91" display="Открыть картотеку"/>
    <hyperlink ref="H16" r:id="rId92" display="Открыть картотеку"/>
    <hyperlink ref="H15" r:id="rId93" display="Открыть картотеку"/>
    <hyperlink ref="H14" r:id="rId94" display="Открыть картотеку"/>
    <hyperlink ref="H11" r:id="rId95" display="Открыть картотеку"/>
    <hyperlink ref="H10" r:id="rId96" display="Открыть картотеку"/>
    <hyperlink ref="H9" r:id="rId97" display="Открыть картотеку"/>
    <hyperlink ref="H8" r:id="rId98" display="Открыть картотеку"/>
    <hyperlink ref="H7" r:id="rId99" display="Открыть картотеку"/>
    <hyperlink ref="H6" r:id="rId100" display="Открыть картотеку"/>
    <hyperlink ref="H5" r:id="rId101" display="Открыть картотеку"/>
    <hyperlink ref="I4" r:id="rId102" display="Открыть картотеку"/>
    <hyperlink ref="I5" r:id="rId103" display="Открыть картотеку"/>
    <hyperlink ref="I6" r:id="rId104" display="Открыть картотеку"/>
    <hyperlink ref="I7" r:id="rId105" display="Открыть картотеку"/>
    <hyperlink ref="I8" r:id="rId106" display="Открыть картотеку"/>
    <hyperlink ref="I9" r:id="rId107" display="Открыть картотеку"/>
    <hyperlink ref="I10" r:id="rId108" display="Открыть картотеку"/>
    <hyperlink ref="I11" r:id="rId109" display="Открыть картотеку"/>
    <hyperlink ref="I12" r:id="rId110" display="Открыть картотеку"/>
    <hyperlink ref="I13" r:id="rId111" display="Открыть картотеку"/>
    <hyperlink ref="I14" r:id="rId112" display="Открыть картотеку"/>
    <hyperlink ref="I15" r:id="rId113" display="Открыть картотеку"/>
    <hyperlink ref="I16" r:id="rId114" display="Открыть картотеку"/>
    <hyperlink ref="I17" r:id="rId115" display="Открыть картотеку"/>
    <hyperlink ref="I19" r:id="rId116" display="Открыть картотеку"/>
    <hyperlink ref="I20" r:id="rId117" display="Открыть картотеку"/>
    <hyperlink ref="I21" r:id="rId118" display="Открыть картотеку"/>
    <hyperlink ref="J5" r:id="rId119" display="Открыть картотеку"/>
    <hyperlink ref="J6" r:id="rId120" display="Открыть картотеку"/>
    <hyperlink ref="J7" r:id="rId121" display="Открыть картотеку"/>
    <hyperlink ref="J8" r:id="rId122" display="Открыть картотеку"/>
    <hyperlink ref="J9" r:id="rId123" display="Открыть картотеку"/>
    <hyperlink ref="J10" r:id="rId124" display="Открыть картотеку"/>
    <hyperlink ref="J11" r:id="rId125" display="Открыть картотеку"/>
    <hyperlink ref="J14" r:id="rId126" display="Открыть картотеку"/>
    <hyperlink ref="J15" r:id="rId127" display="Открыть картотеку"/>
    <hyperlink ref="J16" r:id="rId128" display="Открыть картотеку"/>
    <hyperlink ref="J18" r:id="rId129" display="Открыть картотеку"/>
    <hyperlink ref="J20" r:id="rId130" display="Открыть картотеку"/>
    <hyperlink ref="K18" r:id="rId131" display="Открыть картотеку"/>
    <hyperlink ref="K17" r:id="rId132" display="Открыть картотеку"/>
    <hyperlink ref="K15" r:id="rId133" display="Открыть картотеку"/>
    <hyperlink ref="K11" r:id="rId134" display="Открыть картотеку"/>
    <hyperlink ref="K9" r:id="rId135" display="Открыть картотеку"/>
    <hyperlink ref="K6" r:id="rId136" display="Открыть картотеку"/>
    <hyperlink ref="K5" r:id="rId137" display="Открыть картотеку"/>
    <hyperlink ref="N7" r:id="rId138" display="Открыть картотеку"/>
    <hyperlink ref="M7" r:id="rId139" display="Открыть картотеку"/>
    <hyperlink ref="M9" r:id="rId140" display="Открыть картотеку"/>
    <hyperlink ref="M17" r:id="rId141" display="Открыть картотеку"/>
    <hyperlink ref="M18" r:id="rId142" display="Открыть картотеку"/>
    <hyperlink ref="L5" r:id="rId143" display="Открыть картотеку"/>
    <hyperlink ref="L6" r:id="rId144" display="Открыть картотеку"/>
    <hyperlink ref="L9" r:id="rId145" display="Открыть картотеку"/>
    <hyperlink ref="L11" r:id="rId146" display="Открыть картотеку"/>
    <hyperlink ref="L15" r:id="rId147" display="Открыть картотеку"/>
    <hyperlink ref="L17" r:id="rId148" display="Открыть картотеку"/>
    <hyperlink ref="L18" r:id="rId149" display="Открыть картотеку"/>
  </hyperlinks>
  <printOptions horizontalCentered="1" verticalCentered="1"/>
  <pageMargins left="0.55118110236220474" right="0.55118110236220474" top="0.98425196850393704" bottom="0.98425196850393704" header="0.51181102362204722" footer="0.51181102362204722"/>
  <pageSetup paperSize="9" scale="58" fitToHeight="0" orientation="landscape" r:id="rId15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P26"/>
  <sheetViews>
    <sheetView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4" sqref="C14"/>
    </sheetView>
  </sheetViews>
  <sheetFormatPr defaultRowHeight="15.75" x14ac:dyDescent="0.25"/>
  <cols>
    <col min="1" max="1" width="5.42578125" style="261" customWidth="1"/>
    <col min="2" max="2" width="21.140625" style="162" customWidth="1"/>
    <col min="3" max="3" width="14.140625" style="261" customWidth="1"/>
    <col min="4" max="4" width="15.5703125" style="261" customWidth="1"/>
    <col min="5" max="5" width="13.42578125" style="261" customWidth="1"/>
    <col min="6" max="6" width="19.7109375" style="261" customWidth="1"/>
    <col min="7" max="7" width="23" style="162" customWidth="1"/>
    <col min="8" max="8" width="17" style="162" customWidth="1"/>
    <col min="9" max="11" width="14.5703125" style="162" customWidth="1"/>
    <col min="12" max="12" width="17.42578125" style="162" customWidth="1"/>
    <col min="13" max="13" width="24" style="162" bestFit="1" customWidth="1"/>
    <col min="14" max="14" width="15.85546875" style="162" customWidth="1"/>
    <col min="15" max="15" width="47.140625" style="162" customWidth="1"/>
    <col min="16" max="16384" width="9.140625" style="162"/>
  </cols>
  <sheetData>
    <row r="1" spans="1:16" ht="48" customHeight="1" x14ac:dyDescent="0.25">
      <c r="A1" s="460" t="s">
        <v>264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</row>
    <row r="2" spans="1:16" ht="25.5" customHeight="1" x14ac:dyDescent="0.25">
      <c r="A2" s="440" t="s">
        <v>192</v>
      </c>
      <c r="B2" s="440" t="s">
        <v>51</v>
      </c>
      <c r="C2" s="375" t="s">
        <v>263</v>
      </c>
      <c r="D2" s="376"/>
      <c r="E2" s="376"/>
      <c r="F2" s="376"/>
      <c r="G2" s="376"/>
      <c r="H2" s="376"/>
      <c r="I2" s="515" t="s">
        <v>262</v>
      </c>
      <c r="J2" s="440"/>
      <c r="K2" s="440"/>
      <c r="L2" s="440"/>
      <c r="M2" s="440"/>
      <c r="N2" s="440"/>
    </row>
    <row r="3" spans="1:16" ht="87" customHeight="1" thickBot="1" x14ac:dyDescent="0.3">
      <c r="A3" s="476"/>
      <c r="B3" s="476"/>
      <c r="C3" s="284" t="s">
        <v>72</v>
      </c>
      <c r="D3" s="284" t="s">
        <v>261</v>
      </c>
      <c r="E3" s="284" t="s">
        <v>260</v>
      </c>
      <c r="F3" s="284" t="s">
        <v>259</v>
      </c>
      <c r="G3" s="284" t="s">
        <v>258</v>
      </c>
      <c r="H3" s="286" t="s">
        <v>257</v>
      </c>
      <c r="I3" s="285" t="s">
        <v>72</v>
      </c>
      <c r="J3" s="284" t="s">
        <v>261</v>
      </c>
      <c r="K3" s="284" t="s">
        <v>260</v>
      </c>
      <c r="L3" s="284" t="s">
        <v>259</v>
      </c>
      <c r="M3" s="284" t="s">
        <v>258</v>
      </c>
      <c r="N3" s="284" t="s">
        <v>257</v>
      </c>
    </row>
    <row r="4" spans="1:16" ht="27.75" customHeight="1" thickTop="1" x14ac:dyDescent="0.25">
      <c r="A4" s="176">
        <v>1</v>
      </c>
      <c r="B4" s="283" t="s">
        <v>49</v>
      </c>
      <c r="C4" s="282"/>
      <c r="D4" s="282">
        <v>39</v>
      </c>
      <c r="E4" s="282">
        <v>3148</v>
      </c>
      <c r="F4" s="278">
        <f t="shared" ref="F4:F21" si="0">SUM(C4:E4)</f>
        <v>3187</v>
      </c>
      <c r="G4" s="281">
        <v>2585</v>
      </c>
      <c r="H4" s="280">
        <v>115</v>
      </c>
      <c r="I4" s="282"/>
      <c r="J4" s="282">
        <v>42</v>
      </c>
      <c r="K4" s="281">
        <v>3399</v>
      </c>
      <c r="L4" s="278">
        <f t="shared" ref="L4:L21" si="1">SUM(I4:K4)</f>
        <v>3441</v>
      </c>
      <c r="M4" s="281">
        <v>2674</v>
      </c>
      <c r="N4" s="280">
        <v>141</v>
      </c>
    </row>
    <row r="5" spans="1:16" ht="27.75" customHeight="1" x14ac:dyDescent="0.25">
      <c r="A5" s="170">
        <v>2</v>
      </c>
      <c r="B5" s="204" t="s">
        <v>48</v>
      </c>
      <c r="C5" s="275"/>
      <c r="D5" s="275">
        <v>20</v>
      </c>
      <c r="E5" s="275">
        <v>1763</v>
      </c>
      <c r="F5" s="274">
        <f t="shared" si="0"/>
        <v>1783</v>
      </c>
      <c r="G5" s="273">
        <v>1067</v>
      </c>
      <c r="H5" s="272">
        <v>102</v>
      </c>
      <c r="I5" s="275"/>
      <c r="J5" s="275">
        <v>22</v>
      </c>
      <c r="K5" s="273">
        <v>1874</v>
      </c>
      <c r="L5" s="274">
        <f t="shared" si="1"/>
        <v>1896</v>
      </c>
      <c r="M5" s="273">
        <v>1108</v>
      </c>
      <c r="N5" s="272">
        <v>121</v>
      </c>
      <c r="O5" s="271"/>
      <c r="P5" s="270"/>
    </row>
    <row r="6" spans="1:16" ht="27.75" customHeight="1" x14ac:dyDescent="0.25">
      <c r="A6" s="174">
        <v>3</v>
      </c>
      <c r="B6" s="206" t="s">
        <v>47</v>
      </c>
      <c r="C6" s="279">
        <v>3</v>
      </c>
      <c r="D6" s="279">
        <v>27</v>
      </c>
      <c r="E6" s="279">
        <v>4431</v>
      </c>
      <c r="F6" s="278">
        <f t="shared" si="0"/>
        <v>4461</v>
      </c>
      <c r="G6" s="277">
        <v>3050</v>
      </c>
      <c r="H6" s="276">
        <v>183</v>
      </c>
      <c r="I6" s="279">
        <v>3</v>
      </c>
      <c r="J6" s="279">
        <v>31</v>
      </c>
      <c r="K6" s="277">
        <v>4710</v>
      </c>
      <c r="L6" s="278">
        <f t="shared" si="1"/>
        <v>4744</v>
      </c>
      <c r="M6" s="277">
        <v>3169</v>
      </c>
      <c r="N6" s="276">
        <v>213</v>
      </c>
      <c r="O6" s="271"/>
      <c r="P6" s="270"/>
    </row>
    <row r="7" spans="1:16" ht="27.75" customHeight="1" x14ac:dyDescent="0.25">
      <c r="A7" s="170">
        <v>4</v>
      </c>
      <c r="B7" s="204" t="s">
        <v>46</v>
      </c>
      <c r="C7" s="275">
        <v>6</v>
      </c>
      <c r="D7" s="275">
        <v>285</v>
      </c>
      <c r="E7" s="275">
        <v>14073</v>
      </c>
      <c r="F7" s="274">
        <f t="shared" si="0"/>
        <v>14364</v>
      </c>
      <c r="G7" s="273">
        <v>4411</v>
      </c>
      <c r="H7" s="272">
        <v>451</v>
      </c>
      <c r="I7" s="275">
        <v>8</v>
      </c>
      <c r="J7" s="275">
        <v>300</v>
      </c>
      <c r="K7" s="273">
        <v>14662</v>
      </c>
      <c r="L7" s="274">
        <f t="shared" si="1"/>
        <v>14970</v>
      </c>
      <c r="M7" s="273">
        <v>4581</v>
      </c>
      <c r="N7" s="272">
        <v>509</v>
      </c>
      <c r="O7" s="271"/>
      <c r="P7" s="270"/>
    </row>
    <row r="8" spans="1:16" ht="27.75" customHeight="1" x14ac:dyDescent="0.25">
      <c r="A8" s="174">
        <v>5</v>
      </c>
      <c r="B8" s="206" t="s">
        <v>45</v>
      </c>
      <c r="C8" s="279">
        <v>2</v>
      </c>
      <c r="D8" s="279">
        <v>82</v>
      </c>
      <c r="E8" s="279">
        <v>7473</v>
      </c>
      <c r="F8" s="278">
        <f t="shared" si="0"/>
        <v>7557</v>
      </c>
      <c r="G8" s="277">
        <v>5892</v>
      </c>
      <c r="H8" s="276">
        <v>308</v>
      </c>
      <c r="I8" s="279">
        <v>5</v>
      </c>
      <c r="J8" s="279">
        <v>92</v>
      </c>
      <c r="K8" s="277">
        <v>7858</v>
      </c>
      <c r="L8" s="278">
        <f t="shared" si="1"/>
        <v>7955</v>
      </c>
      <c r="M8" s="277">
        <v>6098</v>
      </c>
      <c r="N8" s="276">
        <v>342</v>
      </c>
      <c r="O8" s="271"/>
      <c r="P8" s="270"/>
    </row>
    <row r="9" spans="1:16" ht="27.75" customHeight="1" x14ac:dyDescent="0.25">
      <c r="A9" s="170">
        <v>6</v>
      </c>
      <c r="B9" s="204" t="s">
        <v>44</v>
      </c>
      <c r="C9" s="275">
        <v>4</v>
      </c>
      <c r="D9" s="275">
        <v>119</v>
      </c>
      <c r="E9" s="275">
        <v>11103</v>
      </c>
      <c r="F9" s="274">
        <f t="shared" si="0"/>
        <v>11226</v>
      </c>
      <c r="G9" s="273">
        <v>6120</v>
      </c>
      <c r="H9" s="272">
        <v>490</v>
      </c>
      <c r="I9" s="275">
        <v>8</v>
      </c>
      <c r="J9" s="275">
        <v>129</v>
      </c>
      <c r="K9" s="273">
        <v>11728</v>
      </c>
      <c r="L9" s="274">
        <f t="shared" si="1"/>
        <v>11865</v>
      </c>
      <c r="M9" s="273">
        <v>6348</v>
      </c>
      <c r="N9" s="272">
        <v>543</v>
      </c>
      <c r="O9" s="271"/>
      <c r="P9" s="270"/>
    </row>
    <row r="10" spans="1:16" ht="27.75" customHeight="1" x14ac:dyDescent="0.25">
      <c r="A10" s="174">
        <v>7</v>
      </c>
      <c r="B10" s="206" t="s">
        <v>43</v>
      </c>
      <c r="C10" s="279">
        <v>1</v>
      </c>
      <c r="D10" s="279">
        <v>68</v>
      </c>
      <c r="E10" s="279">
        <v>3700</v>
      </c>
      <c r="F10" s="278">
        <f t="shared" si="0"/>
        <v>3769</v>
      </c>
      <c r="G10" s="277">
        <v>3207</v>
      </c>
      <c r="H10" s="276">
        <v>239</v>
      </c>
      <c r="I10" s="279">
        <v>1</v>
      </c>
      <c r="J10" s="279">
        <v>76</v>
      </c>
      <c r="K10" s="277">
        <v>3943</v>
      </c>
      <c r="L10" s="278">
        <f t="shared" si="1"/>
        <v>4020</v>
      </c>
      <c r="M10" s="277">
        <v>3368</v>
      </c>
      <c r="N10" s="276">
        <v>260</v>
      </c>
      <c r="O10" s="271"/>
      <c r="P10" s="270"/>
    </row>
    <row r="11" spans="1:16" ht="27.75" customHeight="1" x14ac:dyDescent="0.25">
      <c r="A11" s="170">
        <v>8</v>
      </c>
      <c r="B11" s="204" t="s">
        <v>42</v>
      </c>
      <c r="C11" s="275"/>
      <c r="D11" s="275">
        <v>49</v>
      </c>
      <c r="E11" s="275">
        <v>4089</v>
      </c>
      <c r="F11" s="274">
        <f t="shared" si="0"/>
        <v>4138</v>
      </c>
      <c r="G11" s="273">
        <v>3329</v>
      </c>
      <c r="H11" s="272">
        <v>171</v>
      </c>
      <c r="I11" s="275">
        <v>1</v>
      </c>
      <c r="J11" s="275">
        <v>56</v>
      </c>
      <c r="K11" s="273">
        <v>4323</v>
      </c>
      <c r="L11" s="274">
        <f t="shared" si="1"/>
        <v>4380</v>
      </c>
      <c r="M11" s="273">
        <v>3471</v>
      </c>
      <c r="N11" s="272">
        <v>188</v>
      </c>
      <c r="O11" s="271"/>
      <c r="P11" s="270"/>
    </row>
    <row r="12" spans="1:16" ht="27.75" customHeight="1" x14ac:dyDescent="0.25">
      <c r="A12" s="174">
        <v>9</v>
      </c>
      <c r="B12" s="206" t="s">
        <v>41</v>
      </c>
      <c r="C12" s="279">
        <v>4</v>
      </c>
      <c r="D12" s="279">
        <v>57</v>
      </c>
      <c r="E12" s="279">
        <v>4704</v>
      </c>
      <c r="F12" s="278">
        <f t="shared" si="0"/>
        <v>4765</v>
      </c>
      <c r="G12" s="277">
        <v>3065</v>
      </c>
      <c r="H12" s="276">
        <v>198</v>
      </c>
      <c r="I12" s="279">
        <v>4</v>
      </c>
      <c r="J12" s="279">
        <v>62</v>
      </c>
      <c r="K12" s="277">
        <v>4978</v>
      </c>
      <c r="L12" s="278">
        <f t="shared" si="1"/>
        <v>5044</v>
      </c>
      <c r="M12" s="277">
        <v>3182</v>
      </c>
      <c r="N12" s="276">
        <v>222</v>
      </c>
      <c r="O12" s="271"/>
      <c r="P12" s="270"/>
    </row>
    <row r="13" spans="1:16" ht="27.75" customHeight="1" x14ac:dyDescent="0.25">
      <c r="A13" s="170">
        <v>10</v>
      </c>
      <c r="B13" s="204" t="s">
        <v>40</v>
      </c>
      <c r="C13" s="275">
        <v>1</v>
      </c>
      <c r="D13" s="275">
        <v>21</v>
      </c>
      <c r="E13" s="275">
        <v>1614</v>
      </c>
      <c r="F13" s="274">
        <f t="shared" si="0"/>
        <v>1636</v>
      </c>
      <c r="G13" s="273">
        <v>1027</v>
      </c>
      <c r="H13" s="272">
        <v>47</v>
      </c>
      <c r="I13" s="275">
        <v>1</v>
      </c>
      <c r="J13" s="275">
        <v>23</v>
      </c>
      <c r="K13" s="273">
        <v>1727</v>
      </c>
      <c r="L13" s="274">
        <f t="shared" si="1"/>
        <v>1751</v>
      </c>
      <c r="M13" s="273">
        <v>1071</v>
      </c>
      <c r="N13" s="272">
        <v>56</v>
      </c>
      <c r="O13" s="271"/>
      <c r="P13" s="270"/>
    </row>
    <row r="14" spans="1:16" ht="27.75" customHeight="1" x14ac:dyDescent="0.25">
      <c r="A14" s="174">
        <v>11</v>
      </c>
      <c r="B14" s="206" t="s">
        <v>39</v>
      </c>
      <c r="C14" s="279">
        <v>3</v>
      </c>
      <c r="D14" s="279">
        <v>63</v>
      </c>
      <c r="E14" s="279">
        <v>3464</v>
      </c>
      <c r="F14" s="278">
        <f t="shared" si="0"/>
        <v>3530</v>
      </c>
      <c r="G14" s="277">
        <v>1672</v>
      </c>
      <c r="H14" s="276">
        <v>109</v>
      </c>
      <c r="I14" s="279">
        <v>4</v>
      </c>
      <c r="J14" s="279">
        <v>67</v>
      </c>
      <c r="K14" s="277">
        <v>3683</v>
      </c>
      <c r="L14" s="278">
        <f t="shared" si="1"/>
        <v>3754</v>
      </c>
      <c r="M14" s="277">
        <v>1742</v>
      </c>
      <c r="N14" s="276">
        <v>123</v>
      </c>
      <c r="O14" s="271"/>
      <c r="P14" s="270"/>
    </row>
    <row r="15" spans="1:16" ht="27.75" customHeight="1" x14ac:dyDescent="0.25">
      <c r="A15" s="170">
        <v>12</v>
      </c>
      <c r="B15" s="204" t="s">
        <v>38</v>
      </c>
      <c r="C15" s="275">
        <v>3</v>
      </c>
      <c r="D15" s="275">
        <v>43</v>
      </c>
      <c r="E15" s="275">
        <v>4054</v>
      </c>
      <c r="F15" s="274">
        <f t="shared" si="0"/>
        <v>4100</v>
      </c>
      <c r="G15" s="273">
        <v>2397</v>
      </c>
      <c r="H15" s="272">
        <v>269</v>
      </c>
      <c r="I15" s="275">
        <v>3</v>
      </c>
      <c r="J15" s="275">
        <v>45</v>
      </c>
      <c r="K15" s="273">
        <v>4301</v>
      </c>
      <c r="L15" s="274">
        <f t="shared" si="1"/>
        <v>4349</v>
      </c>
      <c r="M15" s="273">
        <v>2481</v>
      </c>
      <c r="N15" s="272">
        <v>300</v>
      </c>
      <c r="O15" s="271"/>
      <c r="P15" s="270"/>
    </row>
    <row r="16" spans="1:16" ht="27.75" customHeight="1" x14ac:dyDescent="0.25">
      <c r="A16" s="174">
        <v>13</v>
      </c>
      <c r="B16" s="206" t="s">
        <v>37</v>
      </c>
      <c r="C16" s="279"/>
      <c r="D16" s="279">
        <v>24</v>
      </c>
      <c r="E16" s="279">
        <v>2050</v>
      </c>
      <c r="F16" s="278">
        <f t="shared" si="0"/>
        <v>2074</v>
      </c>
      <c r="G16" s="277">
        <v>1093</v>
      </c>
      <c r="H16" s="276">
        <v>47</v>
      </c>
      <c r="I16" s="279"/>
      <c r="J16" s="279">
        <v>28</v>
      </c>
      <c r="K16" s="277">
        <v>2175</v>
      </c>
      <c r="L16" s="278">
        <f t="shared" si="1"/>
        <v>2203</v>
      </c>
      <c r="M16" s="277">
        <v>1134</v>
      </c>
      <c r="N16" s="276">
        <v>55</v>
      </c>
      <c r="O16" s="271"/>
      <c r="P16" s="270"/>
    </row>
    <row r="17" spans="1:16" ht="27.75" customHeight="1" x14ac:dyDescent="0.25">
      <c r="A17" s="170">
        <v>14</v>
      </c>
      <c r="B17" s="204" t="s">
        <v>36</v>
      </c>
      <c r="C17" s="275">
        <v>1</v>
      </c>
      <c r="D17" s="275">
        <v>50</v>
      </c>
      <c r="E17" s="275">
        <v>2936</v>
      </c>
      <c r="F17" s="274">
        <f t="shared" si="0"/>
        <v>2987</v>
      </c>
      <c r="G17" s="273">
        <v>1865</v>
      </c>
      <c r="H17" s="272">
        <v>140</v>
      </c>
      <c r="I17" s="275">
        <v>1</v>
      </c>
      <c r="J17" s="275">
        <v>53</v>
      </c>
      <c r="K17" s="273">
        <v>3083</v>
      </c>
      <c r="L17" s="274">
        <f t="shared" si="1"/>
        <v>3137</v>
      </c>
      <c r="M17" s="273">
        <v>1948</v>
      </c>
      <c r="N17" s="272">
        <v>169</v>
      </c>
    </row>
    <row r="18" spans="1:16" ht="27.75" customHeight="1" x14ac:dyDescent="0.25">
      <c r="A18" s="174">
        <v>15</v>
      </c>
      <c r="B18" s="206" t="s">
        <v>35</v>
      </c>
      <c r="C18" s="279"/>
      <c r="D18" s="279">
        <v>31</v>
      </c>
      <c r="E18" s="279">
        <v>2360</v>
      </c>
      <c r="F18" s="278">
        <f t="shared" si="0"/>
        <v>2391</v>
      </c>
      <c r="G18" s="277">
        <v>1368</v>
      </c>
      <c r="H18" s="276">
        <v>123</v>
      </c>
      <c r="I18" s="279"/>
      <c r="J18" s="279">
        <v>36</v>
      </c>
      <c r="K18" s="277">
        <v>2528</v>
      </c>
      <c r="L18" s="278">
        <f t="shared" si="1"/>
        <v>2564</v>
      </c>
      <c r="M18" s="277">
        <v>1423</v>
      </c>
      <c r="N18" s="276">
        <v>133</v>
      </c>
    </row>
    <row r="19" spans="1:16" ht="27.75" customHeight="1" x14ac:dyDescent="0.25">
      <c r="A19" s="170">
        <v>16</v>
      </c>
      <c r="B19" s="204" t="s">
        <v>34</v>
      </c>
      <c r="C19" s="275"/>
      <c r="D19" s="275">
        <v>62</v>
      </c>
      <c r="E19" s="275">
        <v>8265</v>
      </c>
      <c r="F19" s="274">
        <f t="shared" si="0"/>
        <v>8327</v>
      </c>
      <c r="G19" s="273">
        <v>1437</v>
      </c>
      <c r="H19" s="272">
        <v>96</v>
      </c>
      <c r="I19" s="275">
        <v>1</v>
      </c>
      <c r="J19" s="275">
        <v>65</v>
      </c>
      <c r="K19" s="273">
        <v>8575</v>
      </c>
      <c r="L19" s="274">
        <f t="shared" si="1"/>
        <v>8641</v>
      </c>
      <c r="M19" s="273">
        <v>1492</v>
      </c>
      <c r="N19" s="272">
        <v>111</v>
      </c>
      <c r="O19" s="271"/>
      <c r="P19" s="270"/>
    </row>
    <row r="20" spans="1:16" ht="27.75" customHeight="1" x14ac:dyDescent="0.25">
      <c r="A20" s="174">
        <v>17</v>
      </c>
      <c r="B20" s="206" t="s">
        <v>33</v>
      </c>
      <c r="C20" s="279"/>
      <c r="D20" s="279">
        <v>53</v>
      </c>
      <c r="E20" s="279">
        <v>3885</v>
      </c>
      <c r="F20" s="278">
        <f t="shared" si="0"/>
        <v>3938</v>
      </c>
      <c r="G20" s="277">
        <v>4333</v>
      </c>
      <c r="H20" s="276">
        <v>296</v>
      </c>
      <c r="I20" s="279"/>
      <c r="J20" s="279">
        <v>56</v>
      </c>
      <c r="K20" s="277">
        <v>4153</v>
      </c>
      <c r="L20" s="278">
        <f t="shared" si="1"/>
        <v>4209</v>
      </c>
      <c r="M20" s="277">
        <v>4508</v>
      </c>
      <c r="N20" s="276">
        <v>336</v>
      </c>
    </row>
    <row r="21" spans="1:16" ht="27.75" customHeight="1" x14ac:dyDescent="0.25">
      <c r="A21" s="170">
        <v>18</v>
      </c>
      <c r="B21" s="204" t="s">
        <v>32</v>
      </c>
      <c r="C21" s="275">
        <v>2</v>
      </c>
      <c r="D21" s="275">
        <v>59</v>
      </c>
      <c r="E21" s="275">
        <v>5327</v>
      </c>
      <c r="F21" s="274">
        <f t="shared" si="0"/>
        <v>5388</v>
      </c>
      <c r="G21" s="273">
        <v>3280</v>
      </c>
      <c r="H21" s="272">
        <v>225</v>
      </c>
      <c r="I21" s="275">
        <v>3</v>
      </c>
      <c r="J21" s="275">
        <v>69</v>
      </c>
      <c r="K21" s="273">
        <v>5703</v>
      </c>
      <c r="L21" s="274">
        <f t="shared" si="1"/>
        <v>5775</v>
      </c>
      <c r="M21" s="273">
        <v>3410</v>
      </c>
      <c r="N21" s="272">
        <v>253</v>
      </c>
      <c r="O21" s="271"/>
      <c r="P21" s="270"/>
    </row>
    <row r="22" spans="1:16" s="266" customFormat="1" ht="35.25" customHeight="1" x14ac:dyDescent="0.25">
      <c r="A22" s="382" t="s">
        <v>31</v>
      </c>
      <c r="B22" s="383"/>
      <c r="C22" s="267">
        <f t="shared" ref="C22:N22" si="2">SUM(C4:C21)</f>
        <v>30</v>
      </c>
      <c r="D22" s="267">
        <f t="shared" si="2"/>
        <v>1152</v>
      </c>
      <c r="E22" s="267">
        <f t="shared" si="2"/>
        <v>88439</v>
      </c>
      <c r="F22" s="267">
        <f t="shared" si="2"/>
        <v>89621</v>
      </c>
      <c r="G22" s="267">
        <f t="shared" si="2"/>
        <v>51198</v>
      </c>
      <c r="H22" s="269">
        <f t="shared" si="2"/>
        <v>3609</v>
      </c>
      <c r="I22" s="268">
        <f t="shared" si="2"/>
        <v>43</v>
      </c>
      <c r="J22" s="267">
        <f t="shared" si="2"/>
        <v>1252</v>
      </c>
      <c r="K22" s="267">
        <f t="shared" si="2"/>
        <v>93403</v>
      </c>
      <c r="L22" s="267">
        <f t="shared" si="2"/>
        <v>94698</v>
      </c>
      <c r="M22" s="267">
        <f t="shared" si="2"/>
        <v>53208</v>
      </c>
      <c r="N22" s="267">
        <f t="shared" si="2"/>
        <v>4075</v>
      </c>
    </row>
    <row r="23" spans="1:16" ht="20.25" customHeight="1" x14ac:dyDescent="0.25">
      <c r="C23" s="265"/>
      <c r="D23" s="265"/>
      <c r="E23" s="265"/>
      <c r="F23" s="265"/>
      <c r="G23" s="264"/>
      <c r="H23" s="264"/>
      <c r="J23" s="264"/>
      <c r="K23" s="264"/>
      <c r="L23" s="264"/>
      <c r="M23" s="264"/>
      <c r="N23" s="264"/>
    </row>
    <row r="24" spans="1:16" x14ac:dyDescent="0.25">
      <c r="C24" s="263"/>
      <c r="D24" s="263"/>
      <c r="E24" s="263"/>
      <c r="F24" s="263"/>
      <c r="G24" s="262"/>
      <c r="H24" s="262"/>
      <c r="I24" s="262"/>
      <c r="J24" s="262"/>
      <c r="K24" s="262"/>
      <c r="L24" s="262"/>
      <c r="M24" s="262"/>
      <c r="N24" s="262"/>
    </row>
    <row r="26" spans="1:16" x14ac:dyDescent="0.25">
      <c r="G26" s="262"/>
      <c r="H26" s="262"/>
    </row>
  </sheetData>
  <autoFilter ref="A3:N22"/>
  <mergeCells count="6">
    <mergeCell ref="A22:B22"/>
    <mergeCell ref="A1:N1"/>
    <mergeCell ref="A2:A3"/>
    <mergeCell ref="B2:B3"/>
    <mergeCell ref="C2:H2"/>
    <mergeCell ref="I2:N2"/>
  </mergeCells>
  <printOptions horizontalCentered="1" verticalCentered="1"/>
  <pageMargins left="0.6692913385826772" right="0.15748031496062992" top="0.11811023622047245" bottom="0.15748031496062992" header="0.19685039370078741" footer="0.51181102362204722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rgb="FF7030A0"/>
  </sheetPr>
  <dimension ref="A1:F23"/>
  <sheetViews>
    <sheetView zoomScaleNormal="100" workbookViewId="0">
      <selection activeCell="A2" sqref="A2:A4"/>
    </sheetView>
  </sheetViews>
  <sheetFormatPr defaultColWidth="8.7109375" defaultRowHeight="15.75" x14ac:dyDescent="0.25"/>
  <cols>
    <col min="1" max="1" width="5.140625" style="290" customWidth="1"/>
    <col min="2" max="2" width="29.42578125" style="289" customWidth="1"/>
    <col min="3" max="3" width="12.42578125" style="287" customWidth="1"/>
    <col min="4" max="4" width="11.7109375" style="287" customWidth="1"/>
    <col min="5" max="5" width="10.85546875" style="288" customWidth="1"/>
    <col min="6" max="6" width="13" style="288" customWidth="1"/>
    <col min="7" max="16384" width="8.7109375" style="287"/>
  </cols>
  <sheetData>
    <row r="1" spans="1:6" ht="75" customHeight="1" x14ac:dyDescent="0.25">
      <c r="A1" s="516" t="s">
        <v>316</v>
      </c>
      <c r="B1" s="516"/>
      <c r="C1" s="516"/>
      <c r="D1" s="516"/>
      <c r="E1" s="516"/>
      <c r="F1" s="516"/>
    </row>
    <row r="2" spans="1:6" ht="40.5" customHeight="1" x14ac:dyDescent="0.25">
      <c r="A2" s="519" t="s">
        <v>269</v>
      </c>
      <c r="B2" s="522" t="s">
        <v>51</v>
      </c>
      <c r="C2" s="523" t="s">
        <v>268</v>
      </c>
      <c r="D2" s="523" t="s">
        <v>152</v>
      </c>
      <c r="E2" s="523" t="s">
        <v>267</v>
      </c>
      <c r="F2" s="523"/>
    </row>
    <row r="3" spans="1:6" ht="82.5" customHeight="1" x14ac:dyDescent="0.25">
      <c r="A3" s="520"/>
      <c r="B3" s="522"/>
      <c r="C3" s="523" t="s">
        <v>266</v>
      </c>
      <c r="D3" s="523"/>
      <c r="E3" s="523" t="s">
        <v>266</v>
      </c>
      <c r="F3" s="523"/>
    </row>
    <row r="4" spans="1:6" ht="31.5" x14ac:dyDescent="0.25">
      <c r="A4" s="521"/>
      <c r="B4" s="522"/>
      <c r="C4" s="298" t="s">
        <v>127</v>
      </c>
      <c r="D4" s="298" t="s">
        <v>265</v>
      </c>
      <c r="E4" s="298" t="s">
        <v>127</v>
      </c>
      <c r="F4" s="298" t="s">
        <v>265</v>
      </c>
    </row>
    <row r="5" spans="1:6" x14ac:dyDescent="0.25">
      <c r="A5" s="243">
        <v>1</v>
      </c>
      <c r="B5" s="297" t="s">
        <v>125</v>
      </c>
      <c r="C5" s="296">
        <v>280</v>
      </c>
      <c r="D5" s="296">
        <v>294</v>
      </c>
      <c r="E5" s="296">
        <v>384</v>
      </c>
      <c r="F5" s="296">
        <v>412</v>
      </c>
    </row>
    <row r="6" spans="1:6" x14ac:dyDescent="0.25">
      <c r="A6" s="237">
        <v>2</v>
      </c>
      <c r="B6" s="295" t="s">
        <v>124</v>
      </c>
      <c r="C6" s="294">
        <v>319</v>
      </c>
      <c r="D6" s="294">
        <v>335</v>
      </c>
      <c r="E6" s="294">
        <v>432</v>
      </c>
      <c r="F6" s="294">
        <v>466</v>
      </c>
    </row>
    <row r="7" spans="1:6" x14ac:dyDescent="0.25">
      <c r="A7" s="243">
        <v>3</v>
      </c>
      <c r="B7" s="297" t="s">
        <v>123</v>
      </c>
      <c r="C7" s="296">
        <v>437</v>
      </c>
      <c r="D7" s="296">
        <v>456</v>
      </c>
      <c r="E7" s="296">
        <v>593</v>
      </c>
      <c r="F7" s="296">
        <v>631</v>
      </c>
    </row>
    <row r="8" spans="1:6" x14ac:dyDescent="0.25">
      <c r="A8" s="237">
        <v>4</v>
      </c>
      <c r="B8" s="295" t="s">
        <v>122</v>
      </c>
      <c r="C8" s="294">
        <v>1136</v>
      </c>
      <c r="D8" s="294">
        <v>1186</v>
      </c>
      <c r="E8" s="294">
        <v>2200</v>
      </c>
      <c r="F8" s="294">
        <v>2330</v>
      </c>
    </row>
    <row r="9" spans="1:6" x14ac:dyDescent="0.25">
      <c r="A9" s="243">
        <v>5</v>
      </c>
      <c r="B9" s="297" t="s">
        <v>121</v>
      </c>
      <c r="C9" s="296">
        <v>676</v>
      </c>
      <c r="D9" s="296">
        <v>708</v>
      </c>
      <c r="E9" s="296">
        <v>1018</v>
      </c>
      <c r="F9" s="296">
        <v>1071</v>
      </c>
    </row>
    <row r="10" spans="1:6" x14ac:dyDescent="0.25">
      <c r="A10" s="237">
        <v>6</v>
      </c>
      <c r="B10" s="295" t="s">
        <v>120</v>
      </c>
      <c r="C10" s="294">
        <v>860</v>
      </c>
      <c r="D10" s="294">
        <v>909</v>
      </c>
      <c r="E10" s="294">
        <v>1317</v>
      </c>
      <c r="F10" s="294">
        <v>1425</v>
      </c>
    </row>
    <row r="11" spans="1:6" x14ac:dyDescent="0.25">
      <c r="A11" s="243">
        <v>7</v>
      </c>
      <c r="B11" s="297" t="s">
        <v>119</v>
      </c>
      <c r="C11" s="296">
        <v>340</v>
      </c>
      <c r="D11" s="296">
        <v>359</v>
      </c>
      <c r="E11" s="296">
        <v>509</v>
      </c>
      <c r="F11" s="296">
        <v>555</v>
      </c>
    </row>
    <row r="12" spans="1:6" x14ac:dyDescent="0.25">
      <c r="A12" s="237">
        <v>8</v>
      </c>
      <c r="B12" s="295" t="s">
        <v>118</v>
      </c>
      <c r="C12" s="294">
        <v>286</v>
      </c>
      <c r="D12" s="294">
        <v>299</v>
      </c>
      <c r="E12" s="294">
        <v>408</v>
      </c>
      <c r="F12" s="294">
        <v>437</v>
      </c>
    </row>
    <row r="13" spans="1:6" x14ac:dyDescent="0.25">
      <c r="A13" s="243">
        <v>9</v>
      </c>
      <c r="B13" s="297" t="s">
        <v>117</v>
      </c>
      <c r="C13" s="296">
        <v>432</v>
      </c>
      <c r="D13" s="296">
        <v>452</v>
      </c>
      <c r="E13" s="296">
        <v>637</v>
      </c>
      <c r="F13" s="296">
        <v>676</v>
      </c>
    </row>
    <row r="14" spans="1:6" x14ac:dyDescent="0.25">
      <c r="A14" s="237">
        <v>10</v>
      </c>
      <c r="B14" s="295" t="s">
        <v>116</v>
      </c>
      <c r="C14" s="294">
        <v>207</v>
      </c>
      <c r="D14" s="294">
        <v>213</v>
      </c>
      <c r="E14" s="294">
        <v>258</v>
      </c>
      <c r="F14" s="294">
        <v>270</v>
      </c>
    </row>
    <row r="15" spans="1:6" x14ac:dyDescent="0.25">
      <c r="A15" s="243">
        <v>11</v>
      </c>
      <c r="B15" s="297" t="s">
        <v>115</v>
      </c>
      <c r="C15" s="296">
        <v>436</v>
      </c>
      <c r="D15" s="296">
        <v>454</v>
      </c>
      <c r="E15" s="296">
        <v>640</v>
      </c>
      <c r="F15" s="296">
        <v>676</v>
      </c>
    </row>
    <row r="16" spans="1:6" x14ac:dyDescent="0.25">
      <c r="A16" s="237">
        <v>12</v>
      </c>
      <c r="B16" s="295" t="s">
        <v>113</v>
      </c>
      <c r="C16" s="294">
        <v>302</v>
      </c>
      <c r="D16" s="294">
        <v>323</v>
      </c>
      <c r="E16" s="294">
        <v>454</v>
      </c>
      <c r="F16" s="294">
        <v>489</v>
      </c>
    </row>
    <row r="17" spans="1:6" x14ac:dyDescent="0.25">
      <c r="A17" s="243">
        <v>13</v>
      </c>
      <c r="B17" s="297" t="s">
        <v>111</v>
      </c>
      <c r="C17" s="296">
        <v>156</v>
      </c>
      <c r="D17" s="296">
        <v>161</v>
      </c>
      <c r="E17" s="296">
        <v>232</v>
      </c>
      <c r="F17" s="296">
        <v>248</v>
      </c>
    </row>
    <row r="18" spans="1:6" x14ac:dyDescent="0.25">
      <c r="A18" s="237">
        <v>14</v>
      </c>
      <c r="B18" s="295" t="s">
        <v>109</v>
      </c>
      <c r="C18" s="294">
        <v>327</v>
      </c>
      <c r="D18" s="294">
        <v>346</v>
      </c>
      <c r="E18" s="294">
        <v>455</v>
      </c>
      <c r="F18" s="294">
        <v>494</v>
      </c>
    </row>
    <row r="19" spans="1:6" x14ac:dyDescent="0.25">
      <c r="A19" s="243">
        <v>15</v>
      </c>
      <c r="B19" s="297" t="s">
        <v>107</v>
      </c>
      <c r="C19" s="296">
        <v>319</v>
      </c>
      <c r="D19" s="296">
        <v>344</v>
      </c>
      <c r="E19" s="296">
        <v>440</v>
      </c>
      <c r="F19" s="296">
        <v>490</v>
      </c>
    </row>
    <row r="20" spans="1:6" x14ac:dyDescent="0.25">
      <c r="A20" s="237">
        <v>16</v>
      </c>
      <c r="B20" s="295" t="s">
        <v>105</v>
      </c>
      <c r="C20" s="294">
        <v>215</v>
      </c>
      <c r="D20" s="294">
        <v>221</v>
      </c>
      <c r="E20" s="294">
        <v>330</v>
      </c>
      <c r="F20" s="294">
        <v>345</v>
      </c>
    </row>
    <row r="21" spans="1:6" x14ac:dyDescent="0.25">
      <c r="A21" s="243">
        <v>17</v>
      </c>
      <c r="B21" s="297" t="s">
        <v>103</v>
      </c>
      <c r="C21" s="296">
        <v>307</v>
      </c>
      <c r="D21" s="296">
        <v>323</v>
      </c>
      <c r="E21" s="296">
        <v>445</v>
      </c>
      <c r="F21" s="296">
        <v>474</v>
      </c>
    </row>
    <row r="22" spans="1:6" x14ac:dyDescent="0.25">
      <c r="A22" s="237">
        <v>18</v>
      </c>
      <c r="B22" s="295" t="s">
        <v>101</v>
      </c>
      <c r="C22" s="294">
        <v>551</v>
      </c>
      <c r="D22" s="294">
        <v>575</v>
      </c>
      <c r="E22" s="294">
        <v>816</v>
      </c>
      <c r="F22" s="294">
        <v>870</v>
      </c>
    </row>
    <row r="23" spans="1:6" s="291" customFormat="1" x14ac:dyDescent="0.25">
      <c r="A23" s="517" t="s">
        <v>31</v>
      </c>
      <c r="B23" s="518"/>
      <c r="C23" s="292">
        <f>SUM(C5:C22)</f>
        <v>7586</v>
      </c>
      <c r="D23" s="292">
        <f>SUM(D5:D22)</f>
        <v>7958</v>
      </c>
      <c r="E23" s="293">
        <f>SUM(E5:E22)</f>
        <v>11568</v>
      </c>
      <c r="F23" s="292">
        <f>SUM(F5:F22)</f>
        <v>12359</v>
      </c>
    </row>
  </sheetData>
  <sheetProtection selectLockedCells="1" selectUnlockedCells="1"/>
  <mergeCells count="8">
    <mergeCell ref="A1:F1"/>
    <mergeCell ref="A23:B23"/>
    <mergeCell ref="A2:A4"/>
    <mergeCell ref="B2:B4"/>
    <mergeCell ref="C2:D2"/>
    <mergeCell ref="E2:F2"/>
    <mergeCell ref="C3:D3"/>
    <mergeCell ref="E3:F3"/>
  </mergeCells>
  <pageMargins left="0.59027777777777779" right="0.19652777777777777" top="0.19652777777777777" bottom="0.19652777777777777" header="0.19652777777777777" footer="0.19652777777777777"/>
  <pageSetup paperSize="9" scale="81" firstPageNumber="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zoomScale="115" zoomScaleNormal="115" workbookViewId="0">
      <selection activeCell="D26" sqref="D26"/>
    </sheetView>
  </sheetViews>
  <sheetFormatPr defaultRowHeight="15.75" x14ac:dyDescent="0.25"/>
  <cols>
    <col min="1" max="1" width="4.5703125" style="162" customWidth="1"/>
    <col min="2" max="2" width="26.28515625" style="162" customWidth="1"/>
    <col min="3" max="3" width="18.7109375" style="261" customWidth="1"/>
    <col min="4" max="5" width="19.7109375" style="261" customWidth="1"/>
    <col min="6" max="6" width="25" style="261" customWidth="1"/>
    <col min="7" max="16384" width="9.140625" style="162"/>
  </cols>
  <sheetData>
    <row r="1" spans="1:6" ht="92.25" customHeight="1" x14ac:dyDescent="0.25">
      <c r="A1" s="384" t="s">
        <v>298</v>
      </c>
      <c r="B1" s="384"/>
      <c r="C1" s="384"/>
      <c r="D1" s="384"/>
      <c r="E1" s="384"/>
      <c r="F1" s="384"/>
    </row>
    <row r="2" spans="1:6" ht="13.5" customHeight="1" x14ac:dyDescent="0.25">
      <c r="A2" s="372" t="s">
        <v>52</v>
      </c>
      <c r="B2" s="372" t="s">
        <v>297</v>
      </c>
      <c r="C2" s="386" t="s">
        <v>296</v>
      </c>
      <c r="D2" s="387"/>
      <c r="E2" s="386" t="s">
        <v>295</v>
      </c>
      <c r="F2" s="387"/>
    </row>
    <row r="3" spans="1:6" x14ac:dyDescent="0.25">
      <c r="A3" s="385"/>
      <c r="B3" s="373"/>
      <c r="C3" s="388" t="s">
        <v>294</v>
      </c>
      <c r="D3" s="388"/>
      <c r="E3" s="388" t="s">
        <v>293</v>
      </c>
      <c r="F3" s="388"/>
    </row>
    <row r="4" spans="1:6" ht="17.25" customHeight="1" x14ac:dyDescent="0.25">
      <c r="A4" s="385"/>
      <c r="B4" s="373"/>
      <c r="C4" s="341" t="s">
        <v>127</v>
      </c>
      <c r="D4" s="342" t="s">
        <v>165</v>
      </c>
      <c r="E4" s="341" t="s">
        <v>127</v>
      </c>
      <c r="F4" s="341" t="s">
        <v>165</v>
      </c>
    </row>
    <row r="5" spans="1:6" x14ac:dyDescent="0.25">
      <c r="A5" s="174">
        <v>1</v>
      </c>
      <c r="B5" s="206" t="s">
        <v>49</v>
      </c>
      <c r="C5" s="339">
        <v>128</v>
      </c>
      <c r="D5" s="339">
        <v>159</v>
      </c>
      <c r="E5" s="339">
        <v>169</v>
      </c>
      <c r="F5" s="339">
        <v>453</v>
      </c>
    </row>
    <row r="6" spans="1:6" x14ac:dyDescent="0.25">
      <c r="A6" s="170">
        <v>2</v>
      </c>
      <c r="B6" s="204" t="s">
        <v>48</v>
      </c>
      <c r="C6" s="170">
        <v>234</v>
      </c>
      <c r="D6" s="170">
        <v>279</v>
      </c>
      <c r="E6" s="170">
        <v>291</v>
      </c>
      <c r="F6" s="170">
        <v>742</v>
      </c>
    </row>
    <row r="7" spans="1:6" x14ac:dyDescent="0.25">
      <c r="A7" s="174">
        <v>3</v>
      </c>
      <c r="B7" s="206" t="s">
        <v>47</v>
      </c>
      <c r="C7" s="339">
        <v>201</v>
      </c>
      <c r="D7" s="339">
        <v>252</v>
      </c>
      <c r="E7" s="339">
        <v>258</v>
      </c>
      <c r="F7" s="339">
        <v>699</v>
      </c>
    </row>
    <row r="8" spans="1:6" x14ac:dyDescent="0.25">
      <c r="A8" s="170">
        <v>4</v>
      </c>
      <c r="B8" s="204" t="s">
        <v>46</v>
      </c>
      <c r="C8" s="170">
        <v>734</v>
      </c>
      <c r="D8" s="170">
        <v>967</v>
      </c>
      <c r="E8" s="170">
        <v>1434</v>
      </c>
      <c r="F8" s="170">
        <v>3744</v>
      </c>
    </row>
    <row r="9" spans="1:6" x14ac:dyDescent="0.25">
      <c r="A9" s="174">
        <v>5</v>
      </c>
      <c r="B9" s="206" t="s">
        <v>45</v>
      </c>
      <c r="C9" s="339">
        <v>646</v>
      </c>
      <c r="D9" s="339">
        <v>779</v>
      </c>
      <c r="E9" s="339">
        <v>1024</v>
      </c>
      <c r="F9" s="339">
        <v>2735</v>
      </c>
    </row>
    <row r="10" spans="1:6" x14ac:dyDescent="0.25">
      <c r="A10" s="170">
        <v>6</v>
      </c>
      <c r="B10" s="204" t="s">
        <v>44</v>
      </c>
      <c r="C10" s="170">
        <v>594</v>
      </c>
      <c r="D10" s="170">
        <v>681</v>
      </c>
      <c r="E10" s="170">
        <v>844</v>
      </c>
      <c r="F10" s="170">
        <v>2168</v>
      </c>
    </row>
    <row r="11" spans="1:6" x14ac:dyDescent="0.25">
      <c r="A11" s="174">
        <v>7</v>
      </c>
      <c r="B11" s="206" t="s">
        <v>43</v>
      </c>
      <c r="C11" s="339">
        <v>485</v>
      </c>
      <c r="D11" s="339">
        <v>613</v>
      </c>
      <c r="E11" s="339">
        <v>704</v>
      </c>
      <c r="F11" s="339">
        <v>2015</v>
      </c>
    </row>
    <row r="12" spans="1:6" x14ac:dyDescent="0.25">
      <c r="A12" s="170">
        <v>8</v>
      </c>
      <c r="B12" s="204" t="s">
        <v>42</v>
      </c>
      <c r="C12" s="170">
        <v>119</v>
      </c>
      <c r="D12" s="170">
        <v>149</v>
      </c>
      <c r="E12" s="170">
        <v>176</v>
      </c>
      <c r="F12" s="170">
        <v>483</v>
      </c>
    </row>
    <row r="13" spans="1:6" x14ac:dyDescent="0.25">
      <c r="A13" s="174">
        <v>9</v>
      </c>
      <c r="B13" s="206" t="s">
        <v>41</v>
      </c>
      <c r="C13" s="339">
        <v>313</v>
      </c>
      <c r="D13" s="339">
        <v>350</v>
      </c>
      <c r="E13" s="339">
        <v>475</v>
      </c>
      <c r="F13" s="339">
        <v>1206</v>
      </c>
    </row>
    <row r="14" spans="1:6" x14ac:dyDescent="0.25">
      <c r="A14" s="170">
        <v>10</v>
      </c>
      <c r="B14" s="204" t="s">
        <v>40</v>
      </c>
      <c r="C14" s="170">
        <v>115</v>
      </c>
      <c r="D14" s="170">
        <v>149</v>
      </c>
      <c r="E14" s="170">
        <v>163</v>
      </c>
      <c r="F14" s="170">
        <v>485</v>
      </c>
    </row>
    <row r="15" spans="1:6" x14ac:dyDescent="0.25">
      <c r="A15" s="174">
        <v>11</v>
      </c>
      <c r="B15" s="206" t="s">
        <v>39</v>
      </c>
      <c r="C15" s="339">
        <v>121</v>
      </c>
      <c r="D15" s="339">
        <v>159</v>
      </c>
      <c r="E15" s="339">
        <v>184</v>
      </c>
      <c r="F15" s="339">
        <v>493</v>
      </c>
    </row>
    <row r="16" spans="1:6" x14ac:dyDescent="0.25">
      <c r="A16" s="170">
        <v>12</v>
      </c>
      <c r="B16" s="204" t="s">
        <v>38</v>
      </c>
      <c r="C16" s="170">
        <v>177</v>
      </c>
      <c r="D16" s="170">
        <v>221</v>
      </c>
      <c r="E16" s="170">
        <v>238</v>
      </c>
      <c r="F16" s="170">
        <v>678</v>
      </c>
    </row>
    <row r="17" spans="1:6" x14ac:dyDescent="0.25">
      <c r="A17" s="174">
        <v>13</v>
      </c>
      <c r="B17" s="206" t="s">
        <v>37</v>
      </c>
      <c r="C17" s="339">
        <v>212</v>
      </c>
      <c r="D17" s="339">
        <v>268</v>
      </c>
      <c r="E17" s="339">
        <v>277</v>
      </c>
      <c r="F17" s="339">
        <v>833</v>
      </c>
    </row>
    <row r="18" spans="1:6" x14ac:dyDescent="0.25">
      <c r="A18" s="170">
        <v>14</v>
      </c>
      <c r="B18" s="204" t="s">
        <v>36</v>
      </c>
      <c r="C18" s="170">
        <v>281</v>
      </c>
      <c r="D18" s="170">
        <v>341</v>
      </c>
      <c r="E18" s="170">
        <v>383</v>
      </c>
      <c r="F18" s="170">
        <v>1126</v>
      </c>
    </row>
    <row r="19" spans="1:6" x14ac:dyDescent="0.25">
      <c r="A19" s="174">
        <v>15</v>
      </c>
      <c r="B19" s="206" t="s">
        <v>35</v>
      </c>
      <c r="C19" s="339">
        <v>289</v>
      </c>
      <c r="D19" s="339">
        <v>383</v>
      </c>
      <c r="E19" s="339">
        <v>403</v>
      </c>
      <c r="F19" s="339">
        <v>1204</v>
      </c>
    </row>
    <row r="20" spans="1:6" x14ac:dyDescent="0.25">
      <c r="A20" s="170">
        <v>16</v>
      </c>
      <c r="B20" s="204" t="s">
        <v>34</v>
      </c>
      <c r="C20" s="170">
        <v>36</v>
      </c>
      <c r="D20" s="170">
        <v>46</v>
      </c>
      <c r="E20" s="170">
        <v>53</v>
      </c>
      <c r="F20" s="170">
        <v>123</v>
      </c>
    </row>
    <row r="21" spans="1:6" x14ac:dyDescent="0.25">
      <c r="A21" s="174">
        <v>17</v>
      </c>
      <c r="B21" s="206" t="s">
        <v>33</v>
      </c>
      <c r="C21" s="339">
        <v>642</v>
      </c>
      <c r="D21" s="339">
        <v>802</v>
      </c>
      <c r="E21" s="339">
        <v>824</v>
      </c>
      <c r="F21" s="339">
        <v>2472</v>
      </c>
    </row>
    <row r="22" spans="1:6" x14ac:dyDescent="0.25">
      <c r="A22" s="170">
        <v>18</v>
      </c>
      <c r="B22" s="204" t="s">
        <v>32</v>
      </c>
      <c r="C22" s="170">
        <v>484</v>
      </c>
      <c r="D22" s="170">
        <v>592</v>
      </c>
      <c r="E22" s="170">
        <v>683</v>
      </c>
      <c r="F22" s="170">
        <v>1930</v>
      </c>
    </row>
    <row r="23" spans="1:6" x14ac:dyDescent="0.25">
      <c r="A23" s="382" t="s">
        <v>31</v>
      </c>
      <c r="B23" s="383"/>
      <c r="C23" s="340">
        <f>SUM(C5:C22)</f>
        <v>5811</v>
      </c>
      <c r="D23" s="340">
        <f t="shared" ref="D23" si="0">SUM(D5:D22)</f>
        <v>7190</v>
      </c>
      <c r="E23" s="340">
        <f>SUM(E5:E22)</f>
        <v>8583</v>
      </c>
      <c r="F23" s="340">
        <f>SUM(F5:F22)</f>
        <v>23589</v>
      </c>
    </row>
    <row r="38" spans="8:12" x14ac:dyDescent="0.25">
      <c r="H38" s="339">
        <v>123</v>
      </c>
      <c r="I38" s="339">
        <v>172</v>
      </c>
      <c r="J38" s="339"/>
      <c r="K38" s="339">
        <v>134</v>
      </c>
      <c r="L38" s="339">
        <v>244</v>
      </c>
    </row>
    <row r="39" spans="8:12" x14ac:dyDescent="0.25">
      <c r="H39" s="339">
        <v>197</v>
      </c>
      <c r="I39" s="339">
        <v>244</v>
      </c>
      <c r="J39" s="339"/>
      <c r="K39" s="339">
        <v>216</v>
      </c>
      <c r="L39" s="339">
        <v>365</v>
      </c>
    </row>
    <row r="40" spans="8:12" x14ac:dyDescent="0.25">
      <c r="H40" s="339">
        <v>193</v>
      </c>
      <c r="I40" s="339">
        <v>264</v>
      </c>
      <c r="J40" s="339"/>
      <c r="K40" s="339">
        <v>205</v>
      </c>
      <c r="L40" s="339">
        <v>396</v>
      </c>
    </row>
    <row r="41" spans="8:12" x14ac:dyDescent="0.25">
      <c r="H41" s="339">
        <v>1021</v>
      </c>
      <c r="I41" s="339">
        <v>1354</v>
      </c>
      <c r="J41" s="339"/>
      <c r="K41" s="339">
        <v>1223</v>
      </c>
      <c r="L41" s="339">
        <v>1967</v>
      </c>
    </row>
    <row r="42" spans="8:12" x14ac:dyDescent="0.25">
      <c r="H42" s="339">
        <v>797</v>
      </c>
      <c r="I42" s="339">
        <v>965</v>
      </c>
      <c r="J42" s="339"/>
      <c r="K42" s="339">
        <v>926</v>
      </c>
      <c r="L42" s="339">
        <v>1545</v>
      </c>
    </row>
    <row r="43" spans="8:12" x14ac:dyDescent="0.25">
      <c r="H43" s="339">
        <v>658</v>
      </c>
      <c r="I43" s="339">
        <v>758</v>
      </c>
      <c r="J43" s="339"/>
      <c r="K43" s="339">
        <v>751</v>
      </c>
      <c r="L43" s="339">
        <v>1130</v>
      </c>
    </row>
    <row r="44" spans="8:12" x14ac:dyDescent="0.25">
      <c r="H44" s="339">
        <v>577</v>
      </c>
      <c r="I44" s="339">
        <v>740</v>
      </c>
      <c r="J44" s="339"/>
      <c r="K44" s="339">
        <v>658</v>
      </c>
      <c r="L44" s="339">
        <v>1116</v>
      </c>
    </row>
    <row r="45" spans="8:12" x14ac:dyDescent="0.25">
      <c r="H45" s="339">
        <v>132</v>
      </c>
      <c r="I45" s="339">
        <v>172</v>
      </c>
      <c r="J45" s="339"/>
      <c r="K45" s="339">
        <v>157</v>
      </c>
      <c r="L45" s="339">
        <v>261</v>
      </c>
    </row>
    <row r="46" spans="8:12" x14ac:dyDescent="0.25">
      <c r="H46" s="339">
        <v>390</v>
      </c>
      <c r="I46" s="339">
        <v>436</v>
      </c>
      <c r="J46" s="339"/>
      <c r="K46" s="339">
        <v>438</v>
      </c>
      <c r="L46" s="339">
        <v>632</v>
      </c>
    </row>
    <row r="47" spans="8:12" x14ac:dyDescent="0.25">
      <c r="H47" s="339">
        <v>140</v>
      </c>
      <c r="I47" s="339">
        <v>183</v>
      </c>
      <c r="J47" s="339"/>
      <c r="K47" s="339">
        <v>152</v>
      </c>
      <c r="L47" s="339">
        <v>287</v>
      </c>
    </row>
    <row r="48" spans="8:12" x14ac:dyDescent="0.25">
      <c r="H48" s="339">
        <v>134</v>
      </c>
      <c r="I48" s="339">
        <v>192</v>
      </c>
      <c r="J48" s="339"/>
      <c r="K48" s="339">
        <v>156</v>
      </c>
      <c r="L48" s="339">
        <v>267</v>
      </c>
    </row>
    <row r="49" spans="8:12" x14ac:dyDescent="0.25">
      <c r="H49" s="339">
        <v>192</v>
      </c>
      <c r="I49" s="339">
        <v>252</v>
      </c>
      <c r="J49" s="339"/>
      <c r="K49" s="339">
        <v>209</v>
      </c>
      <c r="L49" s="339">
        <v>353</v>
      </c>
    </row>
    <row r="50" spans="8:12" x14ac:dyDescent="0.25">
      <c r="H50" s="339">
        <v>242</v>
      </c>
      <c r="I50" s="339">
        <v>300</v>
      </c>
      <c r="J50" s="339"/>
      <c r="K50" s="339">
        <v>255</v>
      </c>
      <c r="L50" s="339">
        <v>467</v>
      </c>
    </row>
    <row r="51" spans="8:12" x14ac:dyDescent="0.25">
      <c r="H51" s="339">
        <v>327</v>
      </c>
      <c r="I51" s="339">
        <v>443</v>
      </c>
      <c r="J51" s="339"/>
      <c r="K51" s="339">
        <v>350</v>
      </c>
      <c r="L51" s="339">
        <v>628</v>
      </c>
    </row>
    <row r="52" spans="8:12" x14ac:dyDescent="0.25">
      <c r="H52" s="339">
        <v>319</v>
      </c>
      <c r="I52" s="339">
        <v>447</v>
      </c>
      <c r="J52" s="339"/>
      <c r="K52" s="339">
        <v>351</v>
      </c>
      <c r="L52" s="339">
        <v>700</v>
      </c>
    </row>
    <row r="53" spans="8:12" x14ac:dyDescent="0.25">
      <c r="H53" s="339">
        <v>30</v>
      </c>
      <c r="I53" s="339">
        <v>42</v>
      </c>
      <c r="J53" s="339"/>
      <c r="K53" s="339">
        <v>34</v>
      </c>
      <c r="L53" s="339">
        <v>61</v>
      </c>
    </row>
    <row r="54" spans="8:12" x14ac:dyDescent="0.25">
      <c r="H54" s="339">
        <v>693</v>
      </c>
      <c r="I54" s="339">
        <v>872</v>
      </c>
      <c r="J54" s="339"/>
      <c r="K54" s="339">
        <v>756</v>
      </c>
      <c r="L54" s="339">
        <v>1334</v>
      </c>
    </row>
    <row r="55" spans="8:12" x14ac:dyDescent="0.25">
      <c r="H55" s="339">
        <v>541</v>
      </c>
      <c r="I55" s="339">
        <v>670</v>
      </c>
      <c r="J55" s="339"/>
      <c r="K55" s="339">
        <v>607</v>
      </c>
      <c r="L55" s="339">
        <v>1028</v>
      </c>
    </row>
  </sheetData>
  <mergeCells count="8">
    <mergeCell ref="A23:B23"/>
    <mergeCell ref="A1:F1"/>
    <mergeCell ref="A2:A4"/>
    <mergeCell ref="B2:B4"/>
    <mergeCell ref="C2:D2"/>
    <mergeCell ref="E2:F2"/>
    <mergeCell ref="C3:D3"/>
    <mergeCell ref="E3:F3"/>
  </mergeCells>
  <pageMargins left="0.99" right="0.46" top="0.7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H26"/>
  <sheetViews>
    <sheetView zoomScaleNormal="100" workbookViewId="0">
      <selection activeCell="C13" sqref="C13"/>
    </sheetView>
  </sheetViews>
  <sheetFormatPr defaultRowHeight="18.75" x14ac:dyDescent="0.3"/>
  <cols>
    <col min="1" max="1" width="9.140625" style="300"/>
    <col min="2" max="2" width="24.140625" style="299" bestFit="1" customWidth="1"/>
    <col min="3" max="4" width="15.42578125" style="299" customWidth="1"/>
    <col min="5" max="6" width="14.28515625" style="299" customWidth="1"/>
    <col min="7" max="7" width="15.7109375" style="299" customWidth="1"/>
    <col min="8" max="8" width="17.28515625" style="299" customWidth="1"/>
    <col min="9" max="16384" width="9.140625" style="299"/>
  </cols>
  <sheetData>
    <row r="1" spans="1:8" x14ac:dyDescent="0.3">
      <c r="A1" s="528" t="s">
        <v>275</v>
      </c>
      <c r="B1" s="528"/>
      <c r="C1" s="528"/>
      <c r="D1" s="528"/>
      <c r="E1" s="528"/>
      <c r="F1" s="528"/>
      <c r="G1" s="528"/>
      <c r="H1" s="528"/>
    </row>
    <row r="2" spans="1:8" x14ac:dyDescent="0.3">
      <c r="A2" s="528"/>
      <c r="B2" s="528"/>
      <c r="C2" s="528"/>
      <c r="D2" s="528"/>
      <c r="E2" s="528"/>
      <c r="F2" s="528"/>
      <c r="G2" s="528"/>
      <c r="H2" s="528"/>
    </row>
    <row r="3" spans="1:8" ht="30.75" customHeight="1" x14ac:dyDescent="0.3">
      <c r="A3" s="528"/>
      <c r="B3" s="528"/>
      <c r="C3" s="528"/>
      <c r="D3" s="528"/>
      <c r="E3" s="528"/>
      <c r="F3" s="528"/>
      <c r="G3" s="528"/>
      <c r="H3" s="528"/>
    </row>
    <row r="4" spans="1:8" ht="33.75" customHeight="1" x14ac:dyDescent="0.3">
      <c r="A4" s="529" t="s">
        <v>68</v>
      </c>
      <c r="B4" s="529" t="s">
        <v>51</v>
      </c>
      <c r="C4" s="532" t="s">
        <v>274</v>
      </c>
      <c r="D4" s="533"/>
      <c r="E4" s="534" t="s">
        <v>273</v>
      </c>
      <c r="F4" s="535"/>
      <c r="G4" s="524" t="s">
        <v>272</v>
      </c>
      <c r="H4" s="525"/>
    </row>
    <row r="5" spans="1:8" ht="48.75" customHeight="1" x14ac:dyDescent="0.3">
      <c r="A5" s="530"/>
      <c r="B5" s="530"/>
      <c r="C5" s="315" t="s">
        <v>271</v>
      </c>
      <c r="D5" s="314" t="s">
        <v>270</v>
      </c>
      <c r="E5" s="536"/>
      <c r="F5" s="537"/>
      <c r="G5" s="526"/>
      <c r="H5" s="527"/>
    </row>
    <row r="6" spans="1:8" x14ac:dyDescent="0.3">
      <c r="A6" s="531"/>
      <c r="B6" s="531"/>
      <c r="C6" s="315" t="s">
        <v>176</v>
      </c>
      <c r="D6" s="314" t="s">
        <v>176</v>
      </c>
      <c r="E6" s="315" t="s">
        <v>127</v>
      </c>
      <c r="F6" s="315" t="s">
        <v>126</v>
      </c>
      <c r="G6" s="314" t="s">
        <v>127</v>
      </c>
      <c r="H6" s="314" t="s">
        <v>126</v>
      </c>
    </row>
    <row r="7" spans="1:8" x14ac:dyDescent="0.3">
      <c r="A7" s="313">
        <v>1</v>
      </c>
      <c r="B7" s="312" t="s">
        <v>125</v>
      </c>
      <c r="C7" s="308">
        <v>11</v>
      </c>
      <c r="D7" s="311">
        <v>13</v>
      </c>
      <c r="E7" s="308">
        <v>11</v>
      </c>
      <c r="F7" s="308">
        <v>11</v>
      </c>
      <c r="G7" s="311">
        <v>13</v>
      </c>
      <c r="H7" s="306">
        <v>13</v>
      </c>
    </row>
    <row r="8" spans="1:8" x14ac:dyDescent="0.3">
      <c r="A8" s="313">
        <v>2</v>
      </c>
      <c r="B8" s="312" t="s">
        <v>124</v>
      </c>
      <c r="C8" s="308">
        <v>2</v>
      </c>
      <c r="D8" s="311">
        <v>7</v>
      </c>
      <c r="E8" s="308">
        <v>2</v>
      </c>
      <c r="F8" s="308">
        <v>2</v>
      </c>
      <c r="G8" s="311">
        <v>7</v>
      </c>
      <c r="H8" s="306">
        <v>8</v>
      </c>
    </row>
    <row r="9" spans="1:8" x14ac:dyDescent="0.3">
      <c r="A9" s="313">
        <v>3</v>
      </c>
      <c r="B9" s="312" t="s">
        <v>123</v>
      </c>
      <c r="C9" s="308">
        <v>10</v>
      </c>
      <c r="D9" s="311">
        <v>20</v>
      </c>
      <c r="E9" s="308">
        <v>10</v>
      </c>
      <c r="F9" s="308">
        <v>10</v>
      </c>
      <c r="G9" s="311">
        <v>20</v>
      </c>
      <c r="H9" s="306">
        <v>20</v>
      </c>
    </row>
    <row r="10" spans="1:8" x14ac:dyDescent="0.3">
      <c r="A10" s="313">
        <v>4</v>
      </c>
      <c r="B10" s="312" t="s">
        <v>122</v>
      </c>
      <c r="C10" s="308">
        <v>2836</v>
      </c>
      <c r="D10" s="311">
        <v>5275</v>
      </c>
      <c r="E10" s="308">
        <v>2836</v>
      </c>
      <c r="F10" s="308">
        <v>3036</v>
      </c>
      <c r="G10" s="311">
        <v>5275</v>
      </c>
      <c r="H10" s="306">
        <v>5688</v>
      </c>
    </row>
    <row r="11" spans="1:8" x14ac:dyDescent="0.3">
      <c r="A11" s="313">
        <v>5</v>
      </c>
      <c r="B11" s="312" t="s">
        <v>121</v>
      </c>
      <c r="C11" s="308">
        <v>7</v>
      </c>
      <c r="D11" s="311">
        <v>10</v>
      </c>
      <c r="E11" s="308">
        <v>7</v>
      </c>
      <c r="F11" s="308">
        <v>7</v>
      </c>
      <c r="G11" s="311">
        <v>10</v>
      </c>
      <c r="H11" s="306">
        <v>10</v>
      </c>
    </row>
    <row r="12" spans="1:8" x14ac:dyDescent="0.3">
      <c r="A12" s="313">
        <v>6</v>
      </c>
      <c r="B12" s="312" t="s">
        <v>120</v>
      </c>
      <c r="C12" s="308">
        <v>149</v>
      </c>
      <c r="D12" s="311">
        <v>300</v>
      </c>
      <c r="E12" s="308">
        <v>149</v>
      </c>
      <c r="F12" s="308">
        <v>151</v>
      </c>
      <c r="G12" s="311">
        <v>300</v>
      </c>
      <c r="H12" s="306">
        <v>309</v>
      </c>
    </row>
    <row r="13" spans="1:8" x14ac:dyDescent="0.3">
      <c r="A13" s="313">
        <v>7</v>
      </c>
      <c r="B13" s="312" t="s">
        <v>119</v>
      </c>
      <c r="C13" s="308">
        <v>3</v>
      </c>
      <c r="D13" s="311">
        <v>7</v>
      </c>
      <c r="E13" s="308">
        <v>3</v>
      </c>
      <c r="F13" s="308">
        <v>3</v>
      </c>
      <c r="G13" s="311">
        <v>7</v>
      </c>
      <c r="H13" s="306">
        <v>7</v>
      </c>
    </row>
    <row r="14" spans="1:8" x14ac:dyDescent="0.3">
      <c r="A14" s="313">
        <v>8</v>
      </c>
      <c r="B14" s="312" t="s">
        <v>118</v>
      </c>
      <c r="C14" s="305">
        <v>0</v>
      </c>
      <c r="D14" s="311">
        <v>1</v>
      </c>
      <c r="E14" s="305">
        <v>0</v>
      </c>
      <c r="F14" s="305">
        <v>0</v>
      </c>
      <c r="G14" s="311">
        <v>1</v>
      </c>
      <c r="H14" s="306">
        <v>1</v>
      </c>
    </row>
    <row r="15" spans="1:8" s="301" customFormat="1" x14ac:dyDescent="0.3">
      <c r="A15" s="305">
        <v>9</v>
      </c>
      <c r="B15" s="309" t="s">
        <v>117</v>
      </c>
      <c r="C15" s="308">
        <v>6</v>
      </c>
      <c r="D15" s="307">
        <v>33</v>
      </c>
      <c r="E15" s="308">
        <v>6</v>
      </c>
      <c r="F15" s="308">
        <v>7</v>
      </c>
      <c r="G15" s="307">
        <v>33</v>
      </c>
      <c r="H15" s="306">
        <v>34</v>
      </c>
    </row>
    <row r="16" spans="1:8" x14ac:dyDescent="0.3">
      <c r="A16" s="305">
        <v>10</v>
      </c>
      <c r="B16" s="309" t="s">
        <v>116</v>
      </c>
      <c r="C16" s="308">
        <v>0</v>
      </c>
      <c r="D16" s="307">
        <v>0</v>
      </c>
      <c r="E16" s="308">
        <v>0</v>
      </c>
      <c r="F16" s="308">
        <v>0</v>
      </c>
      <c r="G16" s="307">
        <v>0</v>
      </c>
      <c r="H16" s="307">
        <v>0</v>
      </c>
    </row>
    <row r="17" spans="1:8" x14ac:dyDescent="0.3">
      <c r="A17" s="305">
        <v>11</v>
      </c>
      <c r="B17" s="309" t="s">
        <v>115</v>
      </c>
      <c r="C17" s="308">
        <v>162</v>
      </c>
      <c r="D17" s="307">
        <v>318</v>
      </c>
      <c r="E17" s="308">
        <v>162</v>
      </c>
      <c r="F17" s="308">
        <v>171</v>
      </c>
      <c r="G17" s="307">
        <v>318</v>
      </c>
      <c r="H17" s="306">
        <v>351</v>
      </c>
    </row>
    <row r="18" spans="1:8" s="301" customFormat="1" x14ac:dyDescent="0.3">
      <c r="A18" s="305">
        <v>12</v>
      </c>
      <c r="B18" s="309" t="s">
        <v>113</v>
      </c>
      <c r="C18" s="308">
        <v>17</v>
      </c>
      <c r="D18" s="307">
        <v>79</v>
      </c>
      <c r="E18" s="308">
        <v>17</v>
      </c>
      <c r="F18" s="308">
        <v>17</v>
      </c>
      <c r="G18" s="307">
        <v>79</v>
      </c>
      <c r="H18" s="306">
        <v>81</v>
      </c>
    </row>
    <row r="19" spans="1:8" x14ac:dyDescent="0.3">
      <c r="A19" s="305">
        <v>13</v>
      </c>
      <c r="B19" s="309" t="s">
        <v>111</v>
      </c>
      <c r="C19" s="308">
        <v>5</v>
      </c>
      <c r="D19" s="307">
        <v>7</v>
      </c>
      <c r="E19" s="308">
        <v>5</v>
      </c>
      <c r="F19" s="308">
        <v>5</v>
      </c>
      <c r="G19" s="307">
        <v>7</v>
      </c>
      <c r="H19" s="306">
        <v>7</v>
      </c>
    </row>
    <row r="20" spans="1:8" x14ac:dyDescent="0.3">
      <c r="A20" s="305">
        <v>14</v>
      </c>
      <c r="B20" s="309" t="s">
        <v>109</v>
      </c>
      <c r="C20" s="308">
        <v>6</v>
      </c>
      <c r="D20" s="307">
        <v>22</v>
      </c>
      <c r="E20" s="308">
        <v>6</v>
      </c>
      <c r="F20" s="308">
        <v>6</v>
      </c>
      <c r="G20" s="307">
        <v>22</v>
      </c>
      <c r="H20" s="306">
        <v>22</v>
      </c>
    </row>
    <row r="21" spans="1:8" x14ac:dyDescent="0.3">
      <c r="A21" s="305">
        <v>15</v>
      </c>
      <c r="B21" s="309" t="s">
        <v>107</v>
      </c>
      <c r="C21" s="308">
        <v>4</v>
      </c>
      <c r="D21" s="310">
        <v>4</v>
      </c>
      <c r="E21" s="308">
        <v>4</v>
      </c>
      <c r="F21" s="308">
        <v>4</v>
      </c>
      <c r="G21" s="310">
        <v>4</v>
      </c>
      <c r="H21" s="306">
        <v>5</v>
      </c>
    </row>
    <row r="22" spans="1:8" x14ac:dyDescent="0.3">
      <c r="A22" s="305">
        <v>16</v>
      </c>
      <c r="B22" s="309" t="s">
        <v>105</v>
      </c>
      <c r="C22" s="308">
        <v>5</v>
      </c>
      <c r="D22" s="307">
        <v>13</v>
      </c>
      <c r="E22" s="308">
        <v>5</v>
      </c>
      <c r="F22" s="308">
        <v>5</v>
      </c>
      <c r="G22" s="307">
        <v>13</v>
      </c>
      <c r="H22" s="306">
        <v>13</v>
      </c>
    </row>
    <row r="23" spans="1:8" x14ac:dyDescent="0.3">
      <c r="A23" s="305">
        <v>17</v>
      </c>
      <c r="B23" s="309" t="s">
        <v>103</v>
      </c>
      <c r="C23" s="308">
        <v>1</v>
      </c>
      <c r="D23" s="307">
        <v>3</v>
      </c>
      <c r="E23" s="308">
        <v>1</v>
      </c>
      <c r="F23" s="308">
        <v>1</v>
      </c>
      <c r="G23" s="307">
        <v>3</v>
      </c>
      <c r="H23" s="306">
        <v>3</v>
      </c>
    </row>
    <row r="24" spans="1:8" x14ac:dyDescent="0.3">
      <c r="A24" s="305">
        <v>18</v>
      </c>
      <c r="B24" s="309" t="s">
        <v>101</v>
      </c>
      <c r="C24" s="308">
        <v>31</v>
      </c>
      <c r="D24" s="307">
        <v>175</v>
      </c>
      <c r="E24" s="308">
        <v>31</v>
      </c>
      <c r="F24" s="308">
        <v>31</v>
      </c>
      <c r="G24" s="307">
        <v>175</v>
      </c>
      <c r="H24" s="306">
        <v>181</v>
      </c>
    </row>
    <row r="25" spans="1:8" x14ac:dyDescent="0.3">
      <c r="A25" s="305"/>
      <c r="B25" s="304" t="s">
        <v>199</v>
      </c>
      <c r="C25" s="302">
        <f t="shared" ref="C25:H25" si="0">SUM(C7:C24)</f>
        <v>3255</v>
      </c>
      <c r="D25" s="302">
        <f t="shared" si="0"/>
        <v>6287</v>
      </c>
      <c r="E25" s="302">
        <f t="shared" si="0"/>
        <v>3255</v>
      </c>
      <c r="F25" s="303">
        <f t="shared" si="0"/>
        <v>3467</v>
      </c>
      <c r="G25" s="303">
        <f t="shared" si="0"/>
        <v>6287</v>
      </c>
      <c r="H25" s="302">
        <f t="shared" si="0"/>
        <v>6753</v>
      </c>
    </row>
    <row r="26" spans="1:8" x14ac:dyDescent="0.3">
      <c r="D26" s="301"/>
      <c r="F26" s="301"/>
      <c r="H26" s="301"/>
    </row>
  </sheetData>
  <mergeCells count="6">
    <mergeCell ref="G4:H5"/>
    <mergeCell ref="A1:H3"/>
    <mergeCell ref="A4:A6"/>
    <mergeCell ref="B4:B6"/>
    <mergeCell ref="C4:D4"/>
    <mergeCell ref="E4:F5"/>
  </mergeCells>
  <pageMargins left="0.7" right="0.7" top="0.75" bottom="0.75" header="0.3" footer="0.3"/>
  <pageSetup paperSize="9" scale="95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G28"/>
  <sheetViews>
    <sheetView topLeftCell="A5" zoomScale="110" zoomScaleNormal="110" workbookViewId="0">
      <selection activeCell="H10" sqref="H10"/>
    </sheetView>
  </sheetViews>
  <sheetFormatPr defaultRowHeight="18" x14ac:dyDescent="0.25"/>
  <cols>
    <col min="1" max="1" width="4.5703125" style="316" customWidth="1"/>
    <col min="2" max="2" width="23.7109375" style="316" customWidth="1"/>
    <col min="3" max="3" width="11.7109375" style="316" customWidth="1"/>
    <col min="4" max="4" width="10.85546875" style="316" customWidth="1"/>
    <col min="5" max="5" width="11.42578125" style="316" customWidth="1"/>
    <col min="6" max="6" width="11.28515625" style="316" customWidth="1"/>
    <col min="7" max="7" width="13.7109375" style="316" customWidth="1"/>
    <col min="8" max="16384" width="9.140625" style="316"/>
  </cols>
  <sheetData>
    <row r="1" spans="1:7" ht="17.45" customHeight="1" x14ac:dyDescent="0.25">
      <c r="B1" s="539" t="s">
        <v>283</v>
      </c>
      <c r="C1" s="539"/>
      <c r="D1" s="539"/>
      <c r="E1" s="539"/>
      <c r="F1" s="539"/>
      <c r="G1" s="539"/>
    </row>
    <row r="2" spans="1:7" ht="66.75" customHeight="1" x14ac:dyDescent="0.25">
      <c r="A2" s="539" t="s">
        <v>282</v>
      </c>
      <c r="B2" s="546"/>
      <c r="C2" s="546"/>
      <c r="D2" s="546"/>
      <c r="E2" s="546"/>
      <c r="F2" s="546"/>
      <c r="G2" s="546"/>
    </row>
    <row r="3" spans="1:7" ht="18" hidden="1" customHeight="1" x14ac:dyDescent="0.25">
      <c r="C3" s="333"/>
      <c r="D3" s="333"/>
    </row>
    <row r="4" spans="1:7" ht="17.45" hidden="1" customHeight="1" x14ac:dyDescent="0.25">
      <c r="A4" s="332"/>
      <c r="B4" s="332"/>
      <c r="C4" s="332"/>
      <c r="D4" s="332"/>
      <c r="E4" s="332"/>
    </row>
    <row r="5" spans="1:7" ht="21.6" customHeight="1" x14ac:dyDescent="0.25">
      <c r="A5" s="538" t="s">
        <v>281</v>
      </c>
      <c r="B5" s="538"/>
      <c r="C5" s="538"/>
      <c r="D5" s="538"/>
      <c r="E5" s="538"/>
      <c r="F5" s="538"/>
      <c r="G5" s="538"/>
    </row>
    <row r="6" spans="1:7" ht="12.6" customHeight="1" thickBot="1" x14ac:dyDescent="0.3">
      <c r="B6" s="331"/>
      <c r="C6" s="330"/>
      <c r="D6" s="330"/>
    </row>
    <row r="7" spans="1:7" ht="17.45" customHeight="1" x14ac:dyDescent="0.25">
      <c r="A7" s="547" t="s">
        <v>68</v>
      </c>
      <c r="B7" s="550" t="s">
        <v>51</v>
      </c>
      <c r="C7" s="540" t="s">
        <v>280</v>
      </c>
      <c r="D7" s="540" t="s">
        <v>279</v>
      </c>
      <c r="E7" s="540" t="s">
        <v>278</v>
      </c>
      <c r="F7" s="540" t="s">
        <v>277</v>
      </c>
      <c r="G7" s="543" t="s">
        <v>276</v>
      </c>
    </row>
    <row r="8" spans="1:7" ht="17.45" customHeight="1" x14ac:dyDescent="0.25">
      <c r="A8" s="548"/>
      <c r="B8" s="551"/>
      <c r="C8" s="541"/>
      <c r="D8" s="553"/>
      <c r="E8" s="541"/>
      <c r="F8" s="541"/>
      <c r="G8" s="544"/>
    </row>
    <row r="9" spans="1:7" ht="18.75" thickBot="1" x14ac:dyDescent="0.3">
      <c r="A9" s="549"/>
      <c r="B9" s="552"/>
      <c r="C9" s="542"/>
      <c r="D9" s="554"/>
      <c r="E9" s="542"/>
      <c r="F9" s="542"/>
      <c r="G9" s="545"/>
    </row>
    <row r="10" spans="1:7" x14ac:dyDescent="0.25">
      <c r="A10" s="329">
        <v>1</v>
      </c>
      <c r="B10" s="328" t="s">
        <v>147</v>
      </c>
      <c r="C10" s="325">
        <v>7</v>
      </c>
      <c r="D10" s="325">
        <v>243</v>
      </c>
      <c r="E10" s="325">
        <v>124</v>
      </c>
      <c r="F10" s="325">
        <f t="shared" ref="F10:F27" si="0">SUM(C10:E10)</f>
        <v>374</v>
      </c>
      <c r="G10" s="324">
        <v>367</v>
      </c>
    </row>
    <row r="11" spans="1:7" x14ac:dyDescent="0.25">
      <c r="A11" s="323">
        <v>2</v>
      </c>
      <c r="B11" s="322" t="s">
        <v>146</v>
      </c>
      <c r="C11" s="321">
        <v>6</v>
      </c>
      <c r="D11" s="321">
        <v>335</v>
      </c>
      <c r="E11" s="321">
        <v>67</v>
      </c>
      <c r="F11" s="321">
        <f t="shared" si="0"/>
        <v>408</v>
      </c>
      <c r="G11" s="320">
        <v>402</v>
      </c>
    </row>
    <row r="12" spans="1:7" x14ac:dyDescent="0.25">
      <c r="A12" s="327">
        <v>3</v>
      </c>
      <c r="B12" s="326" t="s">
        <v>145</v>
      </c>
      <c r="C12" s="325">
        <v>17</v>
      </c>
      <c r="D12" s="325">
        <v>506</v>
      </c>
      <c r="E12" s="325">
        <v>134</v>
      </c>
      <c r="F12" s="325">
        <f t="shared" si="0"/>
        <v>657</v>
      </c>
      <c r="G12" s="324">
        <v>640</v>
      </c>
    </row>
    <row r="13" spans="1:7" x14ac:dyDescent="0.25">
      <c r="A13" s="323">
        <v>4</v>
      </c>
      <c r="B13" s="322" t="s">
        <v>144</v>
      </c>
      <c r="C13" s="321">
        <v>14</v>
      </c>
      <c r="D13" s="321">
        <v>1019</v>
      </c>
      <c r="E13" s="321">
        <v>568</v>
      </c>
      <c r="F13" s="321">
        <f t="shared" si="0"/>
        <v>1601</v>
      </c>
      <c r="G13" s="320">
        <v>1587</v>
      </c>
    </row>
    <row r="14" spans="1:7" x14ac:dyDescent="0.25">
      <c r="A14" s="327">
        <v>5</v>
      </c>
      <c r="B14" s="326" t="s">
        <v>143</v>
      </c>
      <c r="C14" s="325">
        <v>21</v>
      </c>
      <c r="D14" s="325">
        <v>677</v>
      </c>
      <c r="E14" s="325">
        <v>171</v>
      </c>
      <c r="F14" s="325">
        <f t="shared" si="0"/>
        <v>869</v>
      </c>
      <c r="G14" s="324">
        <v>848</v>
      </c>
    </row>
    <row r="15" spans="1:7" x14ac:dyDescent="0.25">
      <c r="A15" s="323">
        <v>6</v>
      </c>
      <c r="B15" s="322" t="s">
        <v>44</v>
      </c>
      <c r="C15" s="321">
        <v>8</v>
      </c>
      <c r="D15" s="321">
        <v>814</v>
      </c>
      <c r="E15" s="321">
        <v>247</v>
      </c>
      <c r="F15" s="321">
        <f t="shared" si="0"/>
        <v>1069</v>
      </c>
      <c r="G15" s="320">
        <v>1061</v>
      </c>
    </row>
    <row r="16" spans="1:7" x14ac:dyDescent="0.25">
      <c r="A16" s="327">
        <v>7</v>
      </c>
      <c r="B16" s="326" t="s">
        <v>43</v>
      </c>
      <c r="C16" s="325">
        <v>6</v>
      </c>
      <c r="D16" s="325">
        <v>262</v>
      </c>
      <c r="E16" s="325">
        <v>78</v>
      </c>
      <c r="F16" s="325">
        <f t="shared" si="0"/>
        <v>346</v>
      </c>
      <c r="G16" s="324">
        <v>340</v>
      </c>
    </row>
    <row r="17" spans="1:7" x14ac:dyDescent="0.25">
      <c r="A17" s="323">
        <v>8</v>
      </c>
      <c r="B17" s="322" t="s">
        <v>42</v>
      </c>
      <c r="C17" s="321">
        <v>3</v>
      </c>
      <c r="D17" s="321">
        <v>185</v>
      </c>
      <c r="E17" s="321">
        <v>85</v>
      </c>
      <c r="F17" s="321">
        <f t="shared" si="0"/>
        <v>273</v>
      </c>
      <c r="G17" s="320">
        <v>270</v>
      </c>
    </row>
    <row r="18" spans="1:7" x14ac:dyDescent="0.25">
      <c r="A18" s="327">
        <v>9</v>
      </c>
      <c r="B18" s="326" t="s">
        <v>41</v>
      </c>
      <c r="C18" s="325">
        <v>3</v>
      </c>
      <c r="D18" s="325">
        <v>291</v>
      </c>
      <c r="E18" s="325">
        <v>168</v>
      </c>
      <c r="F18" s="325">
        <f t="shared" si="0"/>
        <v>462</v>
      </c>
      <c r="G18" s="324">
        <v>459</v>
      </c>
    </row>
    <row r="19" spans="1:7" x14ac:dyDescent="0.25">
      <c r="A19" s="323">
        <v>10</v>
      </c>
      <c r="B19" s="322" t="s">
        <v>40</v>
      </c>
      <c r="C19" s="321">
        <v>4</v>
      </c>
      <c r="D19" s="321">
        <v>180</v>
      </c>
      <c r="E19" s="321">
        <v>94</v>
      </c>
      <c r="F19" s="321">
        <f t="shared" si="0"/>
        <v>278</v>
      </c>
      <c r="G19" s="320">
        <v>274</v>
      </c>
    </row>
    <row r="20" spans="1:7" x14ac:dyDescent="0.25">
      <c r="A20" s="327">
        <v>11</v>
      </c>
      <c r="B20" s="326" t="s">
        <v>39</v>
      </c>
      <c r="C20" s="325">
        <v>7</v>
      </c>
      <c r="D20" s="325">
        <v>355</v>
      </c>
      <c r="E20" s="325">
        <v>91</v>
      </c>
      <c r="F20" s="325">
        <f t="shared" si="0"/>
        <v>453</v>
      </c>
      <c r="G20" s="324">
        <v>446</v>
      </c>
    </row>
    <row r="21" spans="1:7" x14ac:dyDescent="0.25">
      <c r="A21" s="323">
        <v>12</v>
      </c>
      <c r="B21" s="322" t="s">
        <v>38</v>
      </c>
      <c r="C21" s="321">
        <v>2</v>
      </c>
      <c r="D21" s="321">
        <v>309</v>
      </c>
      <c r="E21" s="321">
        <v>110</v>
      </c>
      <c r="F21" s="321">
        <f t="shared" si="0"/>
        <v>421</v>
      </c>
      <c r="G21" s="320">
        <v>419</v>
      </c>
    </row>
    <row r="22" spans="1:7" x14ac:dyDescent="0.25">
      <c r="A22" s="327">
        <v>13</v>
      </c>
      <c r="B22" s="326" t="s">
        <v>37</v>
      </c>
      <c r="C22" s="325">
        <v>10</v>
      </c>
      <c r="D22" s="325">
        <v>224</v>
      </c>
      <c r="E22" s="325">
        <v>45</v>
      </c>
      <c r="F22" s="325">
        <f t="shared" si="0"/>
        <v>279</v>
      </c>
      <c r="G22" s="324">
        <v>269</v>
      </c>
    </row>
    <row r="23" spans="1:7" x14ac:dyDescent="0.25">
      <c r="A23" s="323">
        <v>14</v>
      </c>
      <c r="B23" s="322" t="s">
        <v>36</v>
      </c>
      <c r="C23" s="321">
        <v>3</v>
      </c>
      <c r="D23" s="321">
        <v>322</v>
      </c>
      <c r="E23" s="321">
        <v>172</v>
      </c>
      <c r="F23" s="321">
        <f t="shared" si="0"/>
        <v>497</v>
      </c>
      <c r="G23" s="320">
        <v>494</v>
      </c>
    </row>
    <row r="24" spans="1:7" x14ac:dyDescent="0.25">
      <c r="A24" s="327">
        <v>15</v>
      </c>
      <c r="B24" s="326" t="s">
        <v>35</v>
      </c>
      <c r="C24" s="325">
        <v>6</v>
      </c>
      <c r="D24" s="325">
        <v>292</v>
      </c>
      <c r="E24" s="325">
        <v>154</v>
      </c>
      <c r="F24" s="325">
        <f t="shared" si="0"/>
        <v>452</v>
      </c>
      <c r="G24" s="324">
        <v>446</v>
      </c>
    </row>
    <row r="25" spans="1:7" x14ac:dyDescent="0.25">
      <c r="A25" s="323">
        <v>16</v>
      </c>
      <c r="B25" s="322" t="s">
        <v>34</v>
      </c>
      <c r="C25" s="321">
        <v>1</v>
      </c>
      <c r="D25" s="321">
        <v>105</v>
      </c>
      <c r="E25" s="321">
        <v>62</v>
      </c>
      <c r="F25" s="321">
        <f t="shared" si="0"/>
        <v>168</v>
      </c>
      <c r="G25" s="320">
        <v>167</v>
      </c>
    </row>
    <row r="26" spans="1:7" x14ac:dyDescent="0.25">
      <c r="A26" s="327">
        <v>17</v>
      </c>
      <c r="B26" s="326" t="s">
        <v>33</v>
      </c>
      <c r="C26" s="325">
        <v>4</v>
      </c>
      <c r="D26" s="325">
        <v>338</v>
      </c>
      <c r="E26" s="325">
        <v>81</v>
      </c>
      <c r="F26" s="325">
        <f t="shared" si="0"/>
        <v>423</v>
      </c>
      <c r="G26" s="324">
        <v>419</v>
      </c>
    </row>
    <row r="27" spans="1:7" x14ac:dyDescent="0.25">
      <c r="A27" s="323">
        <v>18</v>
      </c>
      <c r="B27" s="322" t="s">
        <v>32</v>
      </c>
      <c r="C27" s="321">
        <v>23</v>
      </c>
      <c r="D27" s="321">
        <v>532</v>
      </c>
      <c r="E27" s="321">
        <v>109</v>
      </c>
      <c r="F27" s="321">
        <f t="shared" si="0"/>
        <v>664</v>
      </c>
      <c r="G27" s="320">
        <v>641</v>
      </c>
    </row>
    <row r="28" spans="1:7" ht="18.75" thickBot="1" x14ac:dyDescent="0.3">
      <c r="A28" s="319"/>
      <c r="B28" s="318" t="s">
        <v>31</v>
      </c>
      <c r="C28" s="317">
        <f>SUM(C10:C27)</f>
        <v>145</v>
      </c>
      <c r="D28" s="317">
        <f>SUM(D10:D27)</f>
        <v>6989</v>
      </c>
      <c r="E28" s="317">
        <f>SUM(E10:E27)</f>
        <v>2560</v>
      </c>
      <c r="F28" s="317">
        <f>SUM(F10:F27)</f>
        <v>9694</v>
      </c>
      <c r="G28" s="317">
        <f>SUM(G10:G27)</f>
        <v>9549</v>
      </c>
    </row>
  </sheetData>
  <mergeCells count="10">
    <mergeCell ref="A5:G5"/>
    <mergeCell ref="B1:G1"/>
    <mergeCell ref="E7:E9"/>
    <mergeCell ref="F7:F9"/>
    <mergeCell ref="G7:G9"/>
    <mergeCell ref="A2:G2"/>
    <mergeCell ref="A7:A9"/>
    <mergeCell ref="B7:B9"/>
    <mergeCell ref="C7:C9"/>
    <mergeCell ref="D7:D9"/>
  </mergeCells>
  <pageMargins left="0.53" right="0.02" top="0.38" bottom="0.69" header="0.38" footer="0.5"/>
  <pageSetup paperSize="9" orientation="landscape" verticalDpi="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H24"/>
  <sheetViews>
    <sheetView zoomScaleNormal="100" workbookViewId="0">
      <selection activeCell="C11" sqref="C11"/>
    </sheetView>
  </sheetViews>
  <sheetFormatPr defaultRowHeight="15.75" x14ac:dyDescent="0.25"/>
  <cols>
    <col min="1" max="1" width="6.7109375" style="162" customWidth="1"/>
    <col min="2" max="2" width="23.7109375" style="162" customWidth="1"/>
    <col min="3" max="3" width="21.42578125" style="261" customWidth="1"/>
    <col min="4" max="4" width="17.5703125" style="261" customWidth="1"/>
    <col min="5" max="5" width="21" style="162" customWidth="1"/>
    <col min="6" max="6" width="20.140625" style="162" customWidth="1"/>
    <col min="7" max="7" width="9.140625" style="162"/>
    <col min="8" max="8" width="20" style="162" customWidth="1"/>
    <col min="9" max="11" width="9.140625" style="162"/>
    <col min="12" max="12" width="10.7109375" style="162" bestFit="1" customWidth="1"/>
    <col min="13" max="16384" width="9.140625" style="162"/>
  </cols>
  <sheetData>
    <row r="1" spans="1:6" ht="92.25" customHeight="1" x14ac:dyDescent="0.25">
      <c r="A1" s="384" t="s">
        <v>290</v>
      </c>
      <c r="B1" s="384"/>
      <c r="C1" s="384"/>
      <c r="D1" s="384"/>
      <c r="E1" s="384"/>
      <c r="F1" s="384"/>
    </row>
    <row r="2" spans="1:6" ht="16.5" customHeight="1" x14ac:dyDescent="0.25">
      <c r="A2" s="555" t="s">
        <v>52</v>
      </c>
      <c r="B2" s="440" t="s">
        <v>51</v>
      </c>
      <c r="C2" s="375" t="s">
        <v>289</v>
      </c>
      <c r="D2" s="377"/>
      <c r="E2" s="440" t="s">
        <v>288</v>
      </c>
      <c r="F2" s="440"/>
    </row>
    <row r="3" spans="1:6" x14ac:dyDescent="0.25">
      <c r="A3" s="555"/>
      <c r="B3" s="440"/>
      <c r="C3" s="372" t="s">
        <v>287</v>
      </c>
      <c r="D3" s="372" t="s">
        <v>286</v>
      </c>
      <c r="E3" s="372" t="s">
        <v>285</v>
      </c>
      <c r="F3" s="372" t="s">
        <v>284</v>
      </c>
    </row>
    <row r="4" spans="1:6" ht="58.5" customHeight="1" thickBot="1" x14ac:dyDescent="0.3">
      <c r="A4" s="556"/>
      <c r="B4" s="476"/>
      <c r="C4" s="374"/>
      <c r="D4" s="374"/>
      <c r="E4" s="374"/>
      <c r="F4" s="374"/>
    </row>
    <row r="5" spans="1:6" ht="16.5" thickTop="1" x14ac:dyDescent="0.25">
      <c r="A5" s="176">
        <v>1</v>
      </c>
      <c r="B5" s="283" t="s">
        <v>49</v>
      </c>
      <c r="C5" s="337">
        <v>38</v>
      </c>
      <c r="D5" s="337">
        <v>42</v>
      </c>
      <c r="E5" s="337">
        <v>3200</v>
      </c>
      <c r="F5" s="337">
        <v>3477</v>
      </c>
    </row>
    <row r="6" spans="1:6" x14ac:dyDescent="0.25">
      <c r="A6" s="170">
        <v>2</v>
      </c>
      <c r="B6" s="204" t="s">
        <v>48</v>
      </c>
      <c r="C6" s="336">
        <v>21</v>
      </c>
      <c r="D6" s="336">
        <v>23</v>
      </c>
      <c r="E6" s="336">
        <v>1770</v>
      </c>
      <c r="F6" s="336">
        <v>1884</v>
      </c>
    </row>
    <row r="7" spans="1:6" x14ac:dyDescent="0.25">
      <c r="A7" s="174">
        <v>3</v>
      </c>
      <c r="B7" s="206" t="s">
        <v>47</v>
      </c>
      <c r="C7" s="337">
        <v>31</v>
      </c>
      <c r="D7" s="337">
        <v>34</v>
      </c>
      <c r="E7" s="337">
        <v>4621</v>
      </c>
      <c r="F7" s="337">
        <v>4959</v>
      </c>
    </row>
    <row r="8" spans="1:6" x14ac:dyDescent="0.25">
      <c r="A8" s="170">
        <v>4</v>
      </c>
      <c r="B8" s="204" t="s">
        <v>46</v>
      </c>
      <c r="C8" s="336">
        <v>314</v>
      </c>
      <c r="D8" s="336">
        <v>342</v>
      </c>
      <c r="E8" s="336">
        <v>17994</v>
      </c>
      <c r="F8" s="336">
        <v>19080</v>
      </c>
    </row>
    <row r="9" spans="1:6" x14ac:dyDescent="0.25">
      <c r="A9" s="174">
        <v>5</v>
      </c>
      <c r="B9" s="206" t="s">
        <v>45</v>
      </c>
      <c r="C9" s="337">
        <v>83</v>
      </c>
      <c r="D9" s="337">
        <v>93</v>
      </c>
      <c r="E9" s="337">
        <v>7953</v>
      </c>
      <c r="F9" s="337">
        <v>8456</v>
      </c>
    </row>
    <row r="10" spans="1:6" x14ac:dyDescent="0.25">
      <c r="A10" s="170">
        <v>6</v>
      </c>
      <c r="B10" s="204" t="s">
        <v>44</v>
      </c>
      <c r="C10" s="336">
        <v>140</v>
      </c>
      <c r="D10" s="336">
        <v>156</v>
      </c>
      <c r="E10" s="336">
        <v>13323</v>
      </c>
      <c r="F10" s="336">
        <v>14190</v>
      </c>
    </row>
    <row r="11" spans="1:6" x14ac:dyDescent="0.25">
      <c r="A11" s="174">
        <v>7</v>
      </c>
      <c r="B11" s="206" t="s">
        <v>43</v>
      </c>
      <c r="C11" s="337">
        <v>67</v>
      </c>
      <c r="D11" s="337">
        <v>76</v>
      </c>
      <c r="E11" s="337">
        <v>4044</v>
      </c>
      <c r="F11" s="337">
        <v>4351</v>
      </c>
    </row>
    <row r="12" spans="1:6" x14ac:dyDescent="0.25">
      <c r="A12" s="170">
        <v>8</v>
      </c>
      <c r="B12" s="204" t="s">
        <v>42</v>
      </c>
      <c r="C12" s="336">
        <v>52</v>
      </c>
      <c r="D12" s="336">
        <v>59</v>
      </c>
      <c r="E12" s="336">
        <v>4447</v>
      </c>
      <c r="F12" s="336">
        <v>4739</v>
      </c>
    </row>
    <row r="13" spans="1:6" x14ac:dyDescent="0.25">
      <c r="A13" s="174">
        <v>9</v>
      </c>
      <c r="B13" s="206" t="s">
        <v>41</v>
      </c>
      <c r="C13" s="337">
        <v>64</v>
      </c>
      <c r="D13" s="337">
        <v>70</v>
      </c>
      <c r="E13" s="337">
        <v>5178</v>
      </c>
      <c r="F13" s="337">
        <v>5557</v>
      </c>
    </row>
    <row r="14" spans="1:6" x14ac:dyDescent="0.25">
      <c r="A14" s="170">
        <v>10</v>
      </c>
      <c r="B14" s="204" t="s">
        <v>40</v>
      </c>
      <c r="C14" s="336">
        <v>19</v>
      </c>
      <c r="D14" s="336">
        <v>21</v>
      </c>
      <c r="E14" s="336">
        <v>1660</v>
      </c>
      <c r="F14" s="336">
        <v>1778</v>
      </c>
    </row>
    <row r="15" spans="1:6" x14ac:dyDescent="0.25">
      <c r="A15" s="174">
        <v>11</v>
      </c>
      <c r="B15" s="206" t="s">
        <v>39</v>
      </c>
      <c r="C15" s="337">
        <v>59</v>
      </c>
      <c r="D15" s="337">
        <v>68</v>
      </c>
      <c r="E15" s="337">
        <v>3544</v>
      </c>
      <c r="F15" s="337">
        <v>3800</v>
      </c>
    </row>
    <row r="16" spans="1:6" x14ac:dyDescent="0.25">
      <c r="A16" s="170">
        <v>12</v>
      </c>
      <c r="B16" s="204" t="s">
        <v>38</v>
      </c>
      <c r="C16" s="336">
        <v>38</v>
      </c>
      <c r="D16" s="336">
        <v>41</v>
      </c>
      <c r="E16" s="336">
        <v>4106</v>
      </c>
      <c r="F16" s="336">
        <v>4421</v>
      </c>
    </row>
    <row r="17" spans="1:8" x14ac:dyDescent="0.25">
      <c r="A17" s="174">
        <v>13</v>
      </c>
      <c r="B17" s="206" t="s">
        <v>37</v>
      </c>
      <c r="C17" s="337">
        <v>26</v>
      </c>
      <c r="D17" s="337">
        <v>26</v>
      </c>
      <c r="E17" s="337">
        <v>2214</v>
      </c>
      <c r="F17" s="337">
        <v>2364</v>
      </c>
    </row>
    <row r="18" spans="1:8" x14ac:dyDescent="0.25">
      <c r="A18" s="170">
        <v>14</v>
      </c>
      <c r="B18" s="204" t="s">
        <v>36</v>
      </c>
      <c r="C18" s="336">
        <v>47</v>
      </c>
      <c r="D18" s="336">
        <v>53</v>
      </c>
      <c r="E18" s="336">
        <v>3047</v>
      </c>
      <c r="F18" s="336">
        <v>3247</v>
      </c>
    </row>
    <row r="19" spans="1:8" x14ac:dyDescent="0.25">
      <c r="A19" s="174">
        <v>15</v>
      </c>
      <c r="B19" s="206" t="s">
        <v>35</v>
      </c>
      <c r="C19" s="337">
        <v>30</v>
      </c>
      <c r="D19" s="337">
        <v>36</v>
      </c>
      <c r="E19" s="337">
        <v>2355</v>
      </c>
      <c r="F19" s="337">
        <v>2581</v>
      </c>
    </row>
    <row r="20" spans="1:8" x14ac:dyDescent="0.25">
      <c r="A20" s="170">
        <v>16</v>
      </c>
      <c r="B20" s="204" t="s">
        <v>34</v>
      </c>
      <c r="C20" s="336">
        <v>67</v>
      </c>
      <c r="D20" s="336">
        <v>72</v>
      </c>
      <c r="E20" s="336">
        <v>8662</v>
      </c>
      <c r="F20" s="336">
        <v>9128</v>
      </c>
    </row>
    <row r="21" spans="1:8" x14ac:dyDescent="0.25">
      <c r="A21" s="174">
        <v>17</v>
      </c>
      <c r="B21" s="206" t="s">
        <v>33</v>
      </c>
      <c r="C21" s="337">
        <v>60</v>
      </c>
      <c r="D21" s="337">
        <v>63</v>
      </c>
      <c r="E21" s="337">
        <v>4295</v>
      </c>
      <c r="F21" s="337">
        <v>4614</v>
      </c>
    </row>
    <row r="22" spans="1:8" x14ac:dyDescent="0.25">
      <c r="A22" s="170">
        <v>18</v>
      </c>
      <c r="B22" s="204" t="s">
        <v>32</v>
      </c>
      <c r="C22" s="336">
        <v>67</v>
      </c>
      <c r="D22" s="336">
        <v>77</v>
      </c>
      <c r="E22" s="336">
        <v>5982</v>
      </c>
      <c r="F22" s="336">
        <v>6460</v>
      </c>
    </row>
    <row r="23" spans="1:8" x14ac:dyDescent="0.25">
      <c r="A23" s="379" t="s">
        <v>31</v>
      </c>
      <c r="B23" s="380"/>
      <c r="C23" s="335">
        <f>SUM(C5:C22)</f>
        <v>1223</v>
      </c>
      <c r="D23" s="335">
        <f>SUM(D5:D22)</f>
        <v>1352</v>
      </c>
      <c r="E23" s="335">
        <f>SUM(E5:E22)</f>
        <v>98395</v>
      </c>
      <c r="F23" s="335">
        <f>SUM(F5:F22)</f>
        <v>105086</v>
      </c>
      <c r="H23" s="334"/>
    </row>
    <row r="24" spans="1:8" s="261" customFormat="1" x14ac:dyDescent="0.25"/>
  </sheetData>
  <mergeCells count="10">
    <mergeCell ref="A1:F1"/>
    <mergeCell ref="A23:B23"/>
    <mergeCell ref="A2:A4"/>
    <mergeCell ref="B2:B4"/>
    <mergeCell ref="C2:D2"/>
    <mergeCell ref="E2:F2"/>
    <mergeCell ref="C3:C4"/>
    <mergeCell ref="D3:D4"/>
    <mergeCell ref="E3:E4"/>
    <mergeCell ref="F3:F4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F23"/>
  <sheetViews>
    <sheetView zoomScale="130" zoomScaleNormal="130" workbookViewId="0">
      <selection activeCell="C6" sqref="C6"/>
    </sheetView>
  </sheetViews>
  <sheetFormatPr defaultRowHeight="15.75" x14ac:dyDescent="0.25"/>
  <cols>
    <col min="1" max="1" width="6.7109375" style="162" customWidth="1"/>
    <col min="2" max="2" width="23.7109375" style="162" customWidth="1"/>
    <col min="3" max="3" width="21.42578125" style="261" customWidth="1"/>
    <col min="4" max="4" width="17.5703125" style="261" customWidth="1"/>
    <col min="5" max="5" width="9.140625" style="162"/>
    <col min="6" max="6" width="20" style="162" customWidth="1"/>
    <col min="7" max="7" width="9.140625" style="162"/>
    <col min="8" max="8" width="10.7109375" style="162" bestFit="1" customWidth="1"/>
    <col min="9" max="16384" width="9.140625" style="162"/>
  </cols>
  <sheetData>
    <row r="1" spans="1:4" ht="45" customHeight="1" x14ac:dyDescent="0.25">
      <c r="A1" s="384" t="s">
        <v>292</v>
      </c>
      <c r="B1" s="384"/>
      <c r="C1" s="384"/>
      <c r="D1" s="384"/>
    </row>
    <row r="2" spans="1:4" ht="15.75" customHeight="1" x14ac:dyDescent="0.25">
      <c r="A2" s="557" t="s">
        <v>52</v>
      </c>
      <c r="B2" s="372" t="s">
        <v>51</v>
      </c>
      <c r="C2" s="372" t="s">
        <v>291</v>
      </c>
      <c r="D2" s="372" t="s">
        <v>286</v>
      </c>
    </row>
    <row r="3" spans="1:4" ht="58.5" customHeight="1" thickBot="1" x14ac:dyDescent="0.3">
      <c r="A3" s="558"/>
      <c r="B3" s="374"/>
      <c r="C3" s="374"/>
      <c r="D3" s="374"/>
    </row>
    <row r="4" spans="1:4" ht="16.5" thickTop="1" x14ac:dyDescent="0.25">
      <c r="A4" s="176">
        <v>1</v>
      </c>
      <c r="B4" s="283" t="s">
        <v>147</v>
      </c>
      <c r="C4" s="337">
        <v>1447</v>
      </c>
      <c r="D4" s="337">
        <v>1711</v>
      </c>
    </row>
    <row r="5" spans="1:4" x14ac:dyDescent="0.25">
      <c r="A5" s="170">
        <v>2</v>
      </c>
      <c r="B5" s="338" t="s">
        <v>146</v>
      </c>
      <c r="C5" s="336">
        <v>1360</v>
      </c>
      <c r="D5" s="336">
        <v>1616</v>
      </c>
    </row>
    <row r="6" spans="1:4" x14ac:dyDescent="0.25">
      <c r="A6" s="174">
        <v>3</v>
      </c>
      <c r="B6" s="206" t="s">
        <v>174</v>
      </c>
      <c r="C6" s="337">
        <v>2300</v>
      </c>
      <c r="D6" s="337">
        <v>2727</v>
      </c>
    </row>
    <row r="7" spans="1:4" x14ac:dyDescent="0.25">
      <c r="A7" s="170">
        <v>4</v>
      </c>
      <c r="B7" s="204" t="s">
        <v>144</v>
      </c>
      <c r="C7" s="336">
        <v>8648</v>
      </c>
      <c r="D7" s="336">
        <v>10046</v>
      </c>
    </row>
    <row r="8" spans="1:4" x14ac:dyDescent="0.25">
      <c r="A8" s="174">
        <v>5</v>
      </c>
      <c r="B8" s="206" t="s">
        <v>143</v>
      </c>
      <c r="C8" s="337">
        <v>4332</v>
      </c>
      <c r="D8" s="337">
        <v>5113</v>
      </c>
    </row>
    <row r="9" spans="1:4" x14ac:dyDescent="0.25">
      <c r="A9" s="170">
        <v>6</v>
      </c>
      <c r="B9" s="204" t="s">
        <v>44</v>
      </c>
      <c r="C9" s="336">
        <v>6276</v>
      </c>
      <c r="D9" s="336">
        <v>7370</v>
      </c>
    </row>
    <row r="10" spans="1:4" x14ac:dyDescent="0.25">
      <c r="A10" s="174">
        <v>7</v>
      </c>
      <c r="B10" s="206" t="s">
        <v>43</v>
      </c>
      <c r="C10" s="337">
        <v>2000</v>
      </c>
      <c r="D10" s="337">
        <v>2386</v>
      </c>
    </row>
    <row r="11" spans="1:4" x14ac:dyDescent="0.25">
      <c r="A11" s="170">
        <v>8</v>
      </c>
      <c r="B11" s="204" t="s">
        <v>42</v>
      </c>
      <c r="C11" s="336">
        <v>1377</v>
      </c>
      <c r="D11" s="336">
        <v>1659</v>
      </c>
    </row>
    <row r="12" spans="1:4" x14ac:dyDescent="0.25">
      <c r="A12" s="174">
        <v>9</v>
      </c>
      <c r="B12" s="206" t="s">
        <v>41</v>
      </c>
      <c r="C12" s="337">
        <v>2387</v>
      </c>
      <c r="D12" s="337">
        <v>2853</v>
      </c>
    </row>
    <row r="13" spans="1:4" x14ac:dyDescent="0.25">
      <c r="A13" s="170">
        <v>10</v>
      </c>
      <c r="B13" s="204" t="s">
        <v>40</v>
      </c>
      <c r="C13" s="336">
        <v>1043</v>
      </c>
      <c r="D13" s="336">
        <v>1204</v>
      </c>
    </row>
    <row r="14" spans="1:4" x14ac:dyDescent="0.25">
      <c r="A14" s="174">
        <v>11</v>
      </c>
      <c r="B14" s="206" t="s">
        <v>39</v>
      </c>
      <c r="C14" s="337">
        <v>1854</v>
      </c>
      <c r="D14" s="337">
        <v>2233</v>
      </c>
    </row>
    <row r="15" spans="1:4" x14ac:dyDescent="0.25">
      <c r="A15" s="170">
        <v>12</v>
      </c>
      <c r="B15" s="204" t="s">
        <v>38</v>
      </c>
      <c r="C15" s="336">
        <v>2374</v>
      </c>
      <c r="D15" s="336">
        <v>2766</v>
      </c>
    </row>
    <row r="16" spans="1:4" x14ac:dyDescent="0.25">
      <c r="A16" s="174">
        <v>13</v>
      </c>
      <c r="B16" s="206" t="s">
        <v>37</v>
      </c>
      <c r="C16" s="337">
        <v>1137</v>
      </c>
      <c r="D16" s="337">
        <v>1314</v>
      </c>
    </row>
    <row r="17" spans="1:6" x14ac:dyDescent="0.25">
      <c r="A17" s="170">
        <v>14</v>
      </c>
      <c r="B17" s="204" t="s">
        <v>36</v>
      </c>
      <c r="C17" s="336">
        <v>1647</v>
      </c>
      <c r="D17" s="336">
        <v>1953</v>
      </c>
    </row>
    <row r="18" spans="1:6" x14ac:dyDescent="0.25">
      <c r="A18" s="174">
        <v>15</v>
      </c>
      <c r="B18" s="206" t="s">
        <v>35</v>
      </c>
      <c r="C18" s="337">
        <v>1420</v>
      </c>
      <c r="D18" s="337">
        <v>1682</v>
      </c>
    </row>
    <row r="19" spans="1:6" x14ac:dyDescent="0.25">
      <c r="A19" s="170">
        <v>16</v>
      </c>
      <c r="B19" s="204" t="s">
        <v>34</v>
      </c>
      <c r="C19" s="336">
        <v>1075</v>
      </c>
      <c r="D19" s="336">
        <v>1275</v>
      </c>
    </row>
    <row r="20" spans="1:6" x14ac:dyDescent="0.25">
      <c r="A20" s="174">
        <v>17</v>
      </c>
      <c r="B20" s="206" t="s">
        <v>33</v>
      </c>
      <c r="C20" s="337">
        <v>2282</v>
      </c>
      <c r="D20" s="337">
        <v>2601</v>
      </c>
    </row>
    <row r="21" spans="1:6" x14ac:dyDescent="0.25">
      <c r="A21" s="170">
        <v>18</v>
      </c>
      <c r="B21" s="204" t="s">
        <v>32</v>
      </c>
      <c r="C21" s="336">
        <v>2889</v>
      </c>
      <c r="D21" s="336">
        <v>3511</v>
      </c>
    </row>
    <row r="22" spans="1:6" x14ac:dyDescent="0.25">
      <c r="A22" s="379" t="s">
        <v>31</v>
      </c>
      <c r="B22" s="380"/>
      <c r="C22" s="335">
        <f>SUM(C4:C21)</f>
        <v>45848</v>
      </c>
      <c r="D22" s="335">
        <f>SUM(D4:D21)</f>
        <v>54020</v>
      </c>
      <c r="F22" s="334"/>
    </row>
    <row r="23" spans="1:6" s="261" customFormat="1" x14ac:dyDescent="0.25"/>
  </sheetData>
  <mergeCells count="6">
    <mergeCell ref="A1:D1"/>
    <mergeCell ref="A22:B22"/>
    <mergeCell ref="C2:C3"/>
    <mergeCell ref="D2:D3"/>
    <mergeCell ref="A2:A3"/>
    <mergeCell ref="B2:B3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D22"/>
  <sheetViews>
    <sheetView zoomScaleNormal="100" workbookViewId="0">
      <selection activeCell="I17" sqref="I17"/>
    </sheetView>
  </sheetViews>
  <sheetFormatPr defaultRowHeight="15.75" x14ac:dyDescent="0.25"/>
  <cols>
    <col min="1" max="1" width="8.85546875" style="162" customWidth="1"/>
    <col min="2" max="2" width="21.5703125" style="162" customWidth="1"/>
    <col min="3" max="3" width="25.5703125" style="162" customWidth="1"/>
    <col min="4" max="4" width="23.7109375" style="162" customWidth="1"/>
    <col min="5" max="16384" width="9.140625" style="162"/>
  </cols>
  <sheetData>
    <row r="1" spans="1:4" s="345" customFormat="1" ht="62.25" customHeight="1" x14ac:dyDescent="0.25">
      <c r="A1" s="460" t="s">
        <v>301</v>
      </c>
      <c r="B1" s="460"/>
      <c r="C1" s="460"/>
      <c r="D1" s="460"/>
    </row>
    <row r="2" spans="1:4" s="345" customFormat="1" ht="47.25" x14ac:dyDescent="0.25">
      <c r="A2" s="347" t="s">
        <v>52</v>
      </c>
      <c r="B2" s="346" t="s">
        <v>51</v>
      </c>
      <c r="C2" s="346" t="s">
        <v>300</v>
      </c>
      <c r="D2" s="346" t="s">
        <v>299</v>
      </c>
    </row>
    <row r="3" spans="1:4" x14ac:dyDescent="0.25">
      <c r="A3" s="174">
        <v>1</v>
      </c>
      <c r="B3" s="206" t="s">
        <v>49</v>
      </c>
      <c r="C3" s="277">
        <v>2486</v>
      </c>
      <c r="D3" s="277">
        <v>2927</v>
      </c>
    </row>
    <row r="4" spans="1:4" x14ac:dyDescent="0.25">
      <c r="A4" s="170">
        <v>2</v>
      </c>
      <c r="B4" s="204" t="s">
        <v>48</v>
      </c>
      <c r="C4" s="344">
        <v>2694</v>
      </c>
      <c r="D4" s="344">
        <v>3210</v>
      </c>
    </row>
    <row r="5" spans="1:4" x14ac:dyDescent="0.25">
      <c r="A5" s="174">
        <v>3</v>
      </c>
      <c r="B5" s="206" t="s">
        <v>47</v>
      </c>
      <c r="C5" s="277">
        <v>6303</v>
      </c>
      <c r="D5" s="277">
        <v>7219</v>
      </c>
    </row>
    <row r="6" spans="1:4" x14ac:dyDescent="0.25">
      <c r="A6" s="170">
        <v>4</v>
      </c>
      <c r="B6" s="204" t="s">
        <v>46</v>
      </c>
      <c r="C6" s="344">
        <v>19207</v>
      </c>
      <c r="D6" s="344">
        <v>21923</v>
      </c>
    </row>
    <row r="7" spans="1:4" x14ac:dyDescent="0.25">
      <c r="A7" s="174">
        <v>5</v>
      </c>
      <c r="B7" s="206" t="s">
        <v>45</v>
      </c>
      <c r="C7" s="277">
        <v>13657</v>
      </c>
      <c r="D7" s="277">
        <v>15517</v>
      </c>
    </row>
    <row r="8" spans="1:4" x14ac:dyDescent="0.25">
      <c r="A8" s="170">
        <v>6</v>
      </c>
      <c r="B8" s="204" t="s">
        <v>44</v>
      </c>
      <c r="C8" s="344">
        <v>12239</v>
      </c>
      <c r="D8" s="344">
        <v>14270</v>
      </c>
    </row>
    <row r="9" spans="1:4" x14ac:dyDescent="0.25">
      <c r="A9" s="174">
        <v>7</v>
      </c>
      <c r="B9" s="206" t="s">
        <v>43</v>
      </c>
      <c r="C9" s="277">
        <v>5349</v>
      </c>
      <c r="D9" s="277">
        <v>6181</v>
      </c>
    </row>
    <row r="10" spans="1:4" x14ac:dyDescent="0.25">
      <c r="A10" s="170">
        <v>8</v>
      </c>
      <c r="B10" s="204" t="s">
        <v>42</v>
      </c>
      <c r="C10" s="344">
        <v>3102</v>
      </c>
      <c r="D10" s="344">
        <v>3621</v>
      </c>
    </row>
    <row r="11" spans="1:4" x14ac:dyDescent="0.25">
      <c r="A11" s="174">
        <v>9</v>
      </c>
      <c r="B11" s="206" t="s">
        <v>41</v>
      </c>
      <c r="C11" s="277">
        <v>5869</v>
      </c>
      <c r="D11" s="277">
        <v>6854</v>
      </c>
    </row>
    <row r="12" spans="1:4" x14ac:dyDescent="0.25">
      <c r="A12" s="170">
        <v>10</v>
      </c>
      <c r="B12" s="204" t="s">
        <v>40</v>
      </c>
      <c r="C12" s="344">
        <v>1988</v>
      </c>
      <c r="D12" s="344">
        <v>2287</v>
      </c>
    </row>
    <row r="13" spans="1:4" x14ac:dyDescent="0.25">
      <c r="A13" s="174">
        <v>11</v>
      </c>
      <c r="B13" s="206" t="s">
        <v>39</v>
      </c>
      <c r="C13" s="277">
        <v>3733</v>
      </c>
      <c r="D13" s="277">
        <v>4423</v>
      </c>
    </row>
    <row r="14" spans="1:4" x14ac:dyDescent="0.25">
      <c r="A14" s="170">
        <v>12</v>
      </c>
      <c r="B14" s="204" t="s">
        <v>38</v>
      </c>
      <c r="C14" s="344">
        <v>5100</v>
      </c>
      <c r="D14" s="344">
        <v>5936</v>
      </c>
    </row>
    <row r="15" spans="1:4" x14ac:dyDescent="0.25">
      <c r="A15" s="174">
        <v>13</v>
      </c>
      <c r="B15" s="206" t="s">
        <v>37</v>
      </c>
      <c r="C15" s="277">
        <v>2328</v>
      </c>
      <c r="D15" s="277">
        <v>2628</v>
      </c>
    </row>
    <row r="16" spans="1:4" x14ac:dyDescent="0.25">
      <c r="A16" s="170">
        <v>14</v>
      </c>
      <c r="B16" s="204" t="s">
        <v>36</v>
      </c>
      <c r="C16" s="344">
        <v>3964</v>
      </c>
      <c r="D16" s="344">
        <v>4710</v>
      </c>
    </row>
    <row r="17" spans="1:4" x14ac:dyDescent="0.25">
      <c r="A17" s="174">
        <v>15</v>
      </c>
      <c r="B17" s="206" t="s">
        <v>35</v>
      </c>
      <c r="C17" s="277">
        <v>3503</v>
      </c>
      <c r="D17" s="277">
        <v>4115</v>
      </c>
    </row>
    <row r="18" spans="1:4" x14ac:dyDescent="0.25">
      <c r="A18" s="170">
        <v>16</v>
      </c>
      <c r="B18" s="204" t="s">
        <v>34</v>
      </c>
      <c r="C18" s="344">
        <v>3160</v>
      </c>
      <c r="D18" s="344">
        <v>3509</v>
      </c>
    </row>
    <row r="19" spans="1:4" x14ac:dyDescent="0.25">
      <c r="A19" s="174">
        <v>17</v>
      </c>
      <c r="B19" s="206" t="s">
        <v>33</v>
      </c>
      <c r="C19" s="277">
        <v>4396</v>
      </c>
      <c r="D19" s="277">
        <v>5005</v>
      </c>
    </row>
    <row r="20" spans="1:4" x14ac:dyDescent="0.25">
      <c r="A20" s="170">
        <v>18</v>
      </c>
      <c r="B20" s="204" t="s">
        <v>32</v>
      </c>
      <c r="C20" s="344">
        <v>7133</v>
      </c>
      <c r="D20" s="344">
        <v>8300</v>
      </c>
    </row>
    <row r="21" spans="1:4" x14ac:dyDescent="0.25">
      <c r="A21" s="382" t="s">
        <v>31</v>
      </c>
      <c r="B21" s="383"/>
      <c r="C21" s="267">
        <f>SUM(C3:C20)</f>
        <v>106211</v>
      </c>
      <c r="D21" s="267">
        <f>SUM(D3:D20)</f>
        <v>122635</v>
      </c>
    </row>
    <row r="22" spans="1:4" x14ac:dyDescent="0.25">
      <c r="A22" s="343"/>
      <c r="B22" s="343"/>
      <c r="C22" s="343"/>
      <c r="D22" s="343"/>
    </row>
  </sheetData>
  <mergeCells count="2">
    <mergeCell ref="A1:D1"/>
    <mergeCell ref="A21:B21"/>
  </mergeCells>
  <pageMargins left="1" right="1" top="1" bottom="1" header="0.5" footer="0.5"/>
  <pageSetup paperSize="9" scale="88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1:K23"/>
  <sheetViews>
    <sheetView zoomScaleNormal="100" workbookViewId="0">
      <selection activeCell="C19" sqref="C19"/>
    </sheetView>
  </sheetViews>
  <sheetFormatPr defaultRowHeight="15.75" x14ac:dyDescent="0.25"/>
  <cols>
    <col min="1" max="1" width="8.85546875" style="162" customWidth="1"/>
    <col min="2" max="2" width="21.5703125" style="162" customWidth="1"/>
    <col min="3" max="3" width="14.42578125" style="162" customWidth="1"/>
    <col min="4" max="10" width="14.28515625" style="162" customWidth="1"/>
    <col min="11" max="16384" width="9.140625" style="162"/>
  </cols>
  <sheetData>
    <row r="1" spans="1:11" s="345" customFormat="1" ht="62.25" customHeight="1" x14ac:dyDescent="0.25">
      <c r="A1" s="559" t="s">
        <v>308</v>
      </c>
      <c r="B1" s="559"/>
      <c r="C1" s="559"/>
      <c r="D1" s="559"/>
      <c r="E1" s="559"/>
      <c r="F1" s="559"/>
      <c r="G1" s="559"/>
      <c r="H1" s="559"/>
      <c r="I1" s="559"/>
      <c r="J1" s="559"/>
    </row>
    <row r="2" spans="1:11" s="345" customFormat="1" ht="47.25" customHeight="1" x14ac:dyDescent="0.25">
      <c r="A2" s="347" t="s">
        <v>52</v>
      </c>
      <c r="B2" s="346" t="s">
        <v>51</v>
      </c>
      <c r="C2" s="440" t="s">
        <v>307</v>
      </c>
      <c r="D2" s="440"/>
      <c r="E2" s="440"/>
      <c r="F2" s="440"/>
      <c r="G2" s="440" t="s">
        <v>306</v>
      </c>
      <c r="H2" s="440"/>
      <c r="I2" s="440"/>
      <c r="J2" s="440"/>
    </row>
    <row r="3" spans="1:11" s="345" customFormat="1" x14ac:dyDescent="0.25">
      <c r="A3" s="347"/>
      <c r="B3" s="346"/>
      <c r="C3" s="346" t="s">
        <v>305</v>
      </c>
      <c r="D3" s="346" t="s">
        <v>304</v>
      </c>
      <c r="E3" s="346" t="s">
        <v>303</v>
      </c>
      <c r="F3" s="346" t="s">
        <v>302</v>
      </c>
      <c r="G3" s="346" t="s">
        <v>305</v>
      </c>
      <c r="H3" s="346" t="s">
        <v>304</v>
      </c>
      <c r="I3" s="346" t="s">
        <v>303</v>
      </c>
      <c r="J3" s="346" t="s">
        <v>302</v>
      </c>
    </row>
    <row r="4" spans="1:11" x14ac:dyDescent="0.25">
      <c r="A4" s="174">
        <v>1</v>
      </c>
      <c r="B4" s="206" t="s">
        <v>49</v>
      </c>
      <c r="C4" s="348">
        <v>17</v>
      </c>
      <c r="D4" s="348">
        <v>2</v>
      </c>
      <c r="E4" s="348">
        <v>1</v>
      </c>
      <c r="F4" s="348">
        <f t="shared" ref="F4:F21" si="0">SUM(C4,D4,E4)</f>
        <v>20</v>
      </c>
      <c r="G4" s="348">
        <v>105</v>
      </c>
      <c r="H4" s="348">
        <v>18</v>
      </c>
      <c r="I4" s="348">
        <v>3</v>
      </c>
      <c r="J4" s="348">
        <f t="shared" ref="J4:J21" si="1">SUM(G4,H4,I4)</f>
        <v>126</v>
      </c>
      <c r="K4" s="166"/>
    </row>
    <row r="5" spans="1:11" x14ac:dyDescent="0.25">
      <c r="A5" s="170">
        <v>2</v>
      </c>
      <c r="B5" s="204" t="s">
        <v>48</v>
      </c>
      <c r="C5" s="344">
        <v>5</v>
      </c>
      <c r="D5" s="344">
        <v>4</v>
      </c>
      <c r="E5" s="344"/>
      <c r="F5" s="344">
        <f t="shared" si="0"/>
        <v>9</v>
      </c>
      <c r="G5" s="344">
        <v>37</v>
      </c>
      <c r="H5" s="344">
        <v>17</v>
      </c>
      <c r="I5" s="344">
        <v>1</v>
      </c>
      <c r="J5" s="344">
        <f t="shared" si="1"/>
        <v>55</v>
      </c>
      <c r="K5" s="166"/>
    </row>
    <row r="6" spans="1:11" x14ac:dyDescent="0.25">
      <c r="A6" s="174">
        <v>3</v>
      </c>
      <c r="B6" s="206" t="s">
        <v>47</v>
      </c>
      <c r="C6" s="348">
        <v>16</v>
      </c>
      <c r="D6" s="348">
        <v>6</v>
      </c>
      <c r="E6" s="348">
        <v>1</v>
      </c>
      <c r="F6" s="348">
        <f t="shared" si="0"/>
        <v>23</v>
      </c>
      <c r="G6" s="348">
        <v>111</v>
      </c>
      <c r="H6" s="348">
        <v>30</v>
      </c>
      <c r="I6" s="348">
        <v>4</v>
      </c>
      <c r="J6" s="348">
        <f t="shared" si="1"/>
        <v>145</v>
      </c>
      <c r="K6" s="166"/>
    </row>
    <row r="7" spans="1:11" x14ac:dyDescent="0.25">
      <c r="A7" s="170">
        <v>4</v>
      </c>
      <c r="B7" s="204" t="s">
        <v>46</v>
      </c>
      <c r="C7" s="344">
        <v>41</v>
      </c>
      <c r="D7" s="344">
        <v>10</v>
      </c>
      <c r="E7" s="344">
        <v>2</v>
      </c>
      <c r="F7" s="344">
        <f t="shared" si="0"/>
        <v>53</v>
      </c>
      <c r="G7" s="344">
        <v>261</v>
      </c>
      <c r="H7" s="344">
        <v>82</v>
      </c>
      <c r="I7" s="344">
        <v>8</v>
      </c>
      <c r="J7" s="344">
        <f t="shared" si="1"/>
        <v>351</v>
      </c>
      <c r="K7" s="166"/>
    </row>
    <row r="8" spans="1:11" x14ac:dyDescent="0.25">
      <c r="A8" s="174">
        <v>5</v>
      </c>
      <c r="B8" s="206" t="s">
        <v>45</v>
      </c>
      <c r="C8" s="348">
        <v>22</v>
      </c>
      <c r="D8" s="348">
        <v>8</v>
      </c>
      <c r="E8" s="348"/>
      <c r="F8" s="348">
        <f t="shared" si="0"/>
        <v>30</v>
      </c>
      <c r="G8" s="348">
        <v>213</v>
      </c>
      <c r="H8" s="348">
        <v>65</v>
      </c>
      <c r="I8" s="348">
        <v>7</v>
      </c>
      <c r="J8" s="348">
        <f t="shared" si="1"/>
        <v>285</v>
      </c>
      <c r="K8" s="166"/>
    </row>
    <row r="9" spans="1:11" x14ac:dyDescent="0.25">
      <c r="A9" s="170">
        <v>6</v>
      </c>
      <c r="B9" s="204" t="s">
        <v>44</v>
      </c>
      <c r="C9" s="344">
        <v>38</v>
      </c>
      <c r="D9" s="344">
        <v>15</v>
      </c>
      <c r="E9" s="344">
        <v>4</v>
      </c>
      <c r="F9" s="344">
        <f t="shared" si="0"/>
        <v>57</v>
      </c>
      <c r="G9" s="344">
        <v>262</v>
      </c>
      <c r="H9" s="344">
        <v>92</v>
      </c>
      <c r="I9" s="344">
        <v>12</v>
      </c>
      <c r="J9" s="344">
        <f t="shared" si="1"/>
        <v>366</v>
      </c>
      <c r="K9" s="166"/>
    </row>
    <row r="10" spans="1:11" x14ac:dyDescent="0.25">
      <c r="A10" s="174">
        <v>7</v>
      </c>
      <c r="B10" s="206" t="s">
        <v>43</v>
      </c>
      <c r="C10" s="348">
        <v>11</v>
      </c>
      <c r="D10" s="348">
        <v>2</v>
      </c>
      <c r="E10" s="348"/>
      <c r="F10" s="348">
        <f t="shared" si="0"/>
        <v>13</v>
      </c>
      <c r="G10" s="348">
        <v>82</v>
      </c>
      <c r="H10" s="348">
        <v>20</v>
      </c>
      <c r="I10" s="348">
        <v>2</v>
      </c>
      <c r="J10" s="348">
        <f t="shared" si="1"/>
        <v>104</v>
      </c>
      <c r="K10" s="166"/>
    </row>
    <row r="11" spans="1:11" x14ac:dyDescent="0.25">
      <c r="A11" s="170">
        <v>8</v>
      </c>
      <c r="B11" s="204" t="s">
        <v>42</v>
      </c>
      <c r="C11" s="344">
        <v>8</v>
      </c>
      <c r="D11" s="344">
        <v>2</v>
      </c>
      <c r="E11" s="344"/>
      <c r="F11" s="344">
        <f t="shared" si="0"/>
        <v>10</v>
      </c>
      <c r="G11" s="344">
        <v>79</v>
      </c>
      <c r="H11" s="344">
        <v>17</v>
      </c>
      <c r="I11" s="344">
        <v>2</v>
      </c>
      <c r="J11" s="344">
        <f t="shared" si="1"/>
        <v>98</v>
      </c>
      <c r="K11" s="166"/>
    </row>
    <row r="12" spans="1:11" x14ac:dyDescent="0.25">
      <c r="A12" s="174">
        <v>9</v>
      </c>
      <c r="B12" s="206" t="s">
        <v>41</v>
      </c>
      <c r="C12" s="348">
        <v>13</v>
      </c>
      <c r="D12" s="348">
        <v>2</v>
      </c>
      <c r="E12" s="348">
        <v>1</v>
      </c>
      <c r="F12" s="348">
        <f t="shared" si="0"/>
        <v>16</v>
      </c>
      <c r="G12" s="348">
        <v>104</v>
      </c>
      <c r="H12" s="348">
        <v>40</v>
      </c>
      <c r="I12" s="348">
        <v>4</v>
      </c>
      <c r="J12" s="348">
        <f t="shared" si="1"/>
        <v>148</v>
      </c>
      <c r="K12" s="166"/>
    </row>
    <row r="13" spans="1:11" x14ac:dyDescent="0.25">
      <c r="A13" s="170">
        <v>10</v>
      </c>
      <c r="B13" s="204" t="s">
        <v>40</v>
      </c>
      <c r="C13" s="344">
        <v>4</v>
      </c>
      <c r="D13" s="344"/>
      <c r="E13" s="344"/>
      <c r="F13" s="344">
        <f t="shared" si="0"/>
        <v>4</v>
      </c>
      <c r="G13" s="344">
        <v>35</v>
      </c>
      <c r="H13" s="344">
        <v>8</v>
      </c>
      <c r="I13" s="344">
        <v>2</v>
      </c>
      <c r="J13" s="344">
        <f t="shared" si="1"/>
        <v>45</v>
      </c>
      <c r="K13" s="166"/>
    </row>
    <row r="14" spans="1:11" x14ac:dyDescent="0.25">
      <c r="A14" s="174">
        <v>11</v>
      </c>
      <c r="B14" s="206" t="s">
        <v>39</v>
      </c>
      <c r="C14" s="348">
        <v>9</v>
      </c>
      <c r="D14" s="348">
        <v>2</v>
      </c>
      <c r="E14" s="348"/>
      <c r="F14" s="348">
        <f t="shared" si="0"/>
        <v>11</v>
      </c>
      <c r="G14" s="348">
        <v>59</v>
      </c>
      <c r="H14" s="348">
        <v>21</v>
      </c>
      <c r="I14" s="348">
        <v>2</v>
      </c>
      <c r="J14" s="348">
        <f t="shared" si="1"/>
        <v>82</v>
      </c>
      <c r="K14" s="166"/>
    </row>
    <row r="15" spans="1:11" x14ac:dyDescent="0.25">
      <c r="A15" s="170">
        <v>12</v>
      </c>
      <c r="B15" s="204" t="s">
        <v>38</v>
      </c>
      <c r="C15" s="344">
        <v>11</v>
      </c>
      <c r="D15" s="344">
        <v>6</v>
      </c>
      <c r="E15" s="344"/>
      <c r="F15" s="344">
        <f t="shared" si="0"/>
        <v>17</v>
      </c>
      <c r="G15" s="344">
        <v>96</v>
      </c>
      <c r="H15" s="344">
        <v>33</v>
      </c>
      <c r="I15" s="344">
        <v>2</v>
      </c>
      <c r="J15" s="344">
        <f t="shared" si="1"/>
        <v>131</v>
      </c>
      <c r="K15" s="166"/>
    </row>
    <row r="16" spans="1:11" x14ac:dyDescent="0.25">
      <c r="A16" s="174">
        <v>13</v>
      </c>
      <c r="B16" s="206" t="s">
        <v>37</v>
      </c>
      <c r="C16" s="348">
        <v>6</v>
      </c>
      <c r="D16" s="348">
        <v>1</v>
      </c>
      <c r="E16" s="348"/>
      <c r="F16" s="348">
        <f t="shared" si="0"/>
        <v>7</v>
      </c>
      <c r="G16" s="348">
        <v>44</v>
      </c>
      <c r="H16" s="348">
        <v>10</v>
      </c>
      <c r="I16" s="348">
        <v>2</v>
      </c>
      <c r="J16" s="348">
        <f t="shared" si="1"/>
        <v>56</v>
      </c>
      <c r="K16" s="166"/>
    </row>
    <row r="17" spans="1:11" x14ac:dyDescent="0.25">
      <c r="A17" s="170">
        <v>14</v>
      </c>
      <c r="B17" s="204" t="s">
        <v>36</v>
      </c>
      <c r="C17" s="344">
        <v>19</v>
      </c>
      <c r="D17" s="344">
        <v>3</v>
      </c>
      <c r="E17" s="344"/>
      <c r="F17" s="344">
        <f t="shared" si="0"/>
        <v>22</v>
      </c>
      <c r="G17" s="344">
        <v>86</v>
      </c>
      <c r="H17" s="344">
        <v>22</v>
      </c>
      <c r="I17" s="344">
        <v>3</v>
      </c>
      <c r="J17" s="344">
        <f t="shared" si="1"/>
        <v>111</v>
      </c>
    </row>
    <row r="18" spans="1:11" x14ac:dyDescent="0.25">
      <c r="A18" s="174">
        <v>15</v>
      </c>
      <c r="B18" s="206" t="s">
        <v>35</v>
      </c>
      <c r="C18" s="348">
        <v>7</v>
      </c>
      <c r="D18" s="348">
        <v>2</v>
      </c>
      <c r="E18" s="348"/>
      <c r="F18" s="348">
        <f t="shared" si="0"/>
        <v>9</v>
      </c>
      <c r="G18" s="348">
        <v>60</v>
      </c>
      <c r="H18" s="348">
        <v>22</v>
      </c>
      <c r="I18" s="348">
        <v>4</v>
      </c>
      <c r="J18" s="348">
        <f t="shared" si="1"/>
        <v>86</v>
      </c>
    </row>
    <row r="19" spans="1:11" x14ac:dyDescent="0.25">
      <c r="A19" s="170">
        <v>16</v>
      </c>
      <c r="B19" s="204" t="s">
        <v>34</v>
      </c>
      <c r="C19" s="344">
        <v>9</v>
      </c>
      <c r="D19" s="344">
        <v>1</v>
      </c>
      <c r="E19" s="344"/>
      <c r="F19" s="344">
        <f t="shared" si="0"/>
        <v>10</v>
      </c>
      <c r="G19" s="344">
        <v>60</v>
      </c>
      <c r="H19" s="344">
        <v>18</v>
      </c>
      <c r="I19" s="344">
        <v>3</v>
      </c>
      <c r="J19" s="344">
        <f t="shared" si="1"/>
        <v>81</v>
      </c>
    </row>
    <row r="20" spans="1:11" x14ac:dyDescent="0.25">
      <c r="A20" s="174">
        <v>17</v>
      </c>
      <c r="B20" s="206" t="s">
        <v>33</v>
      </c>
      <c r="C20" s="348">
        <v>9</v>
      </c>
      <c r="D20" s="348">
        <v>4</v>
      </c>
      <c r="E20" s="348"/>
      <c r="F20" s="348">
        <f t="shared" si="0"/>
        <v>13</v>
      </c>
      <c r="G20" s="348">
        <v>99</v>
      </c>
      <c r="H20" s="348">
        <v>17</v>
      </c>
      <c r="I20" s="348">
        <v>3</v>
      </c>
      <c r="J20" s="348">
        <f t="shared" si="1"/>
        <v>119</v>
      </c>
    </row>
    <row r="21" spans="1:11" x14ac:dyDescent="0.25">
      <c r="A21" s="170">
        <v>18</v>
      </c>
      <c r="B21" s="204" t="s">
        <v>32</v>
      </c>
      <c r="C21" s="344">
        <v>21</v>
      </c>
      <c r="D21" s="344">
        <v>11</v>
      </c>
      <c r="E21" s="344">
        <v>1</v>
      </c>
      <c r="F21" s="344">
        <f t="shared" si="0"/>
        <v>33</v>
      </c>
      <c r="G21" s="344">
        <v>147</v>
      </c>
      <c r="H21" s="344">
        <v>40</v>
      </c>
      <c r="I21" s="344">
        <v>4</v>
      </c>
      <c r="J21" s="344">
        <f t="shared" si="1"/>
        <v>191</v>
      </c>
    </row>
    <row r="22" spans="1:11" x14ac:dyDescent="0.25">
      <c r="A22" s="485" t="s">
        <v>31</v>
      </c>
      <c r="B22" s="485"/>
      <c r="C22" s="267">
        <f t="shared" ref="C22:J22" si="2">SUM(C4:C21)</f>
        <v>266</v>
      </c>
      <c r="D22" s="267">
        <f t="shared" si="2"/>
        <v>81</v>
      </c>
      <c r="E22" s="267">
        <f t="shared" si="2"/>
        <v>10</v>
      </c>
      <c r="F22" s="267">
        <f t="shared" si="2"/>
        <v>357</v>
      </c>
      <c r="G22" s="267">
        <f t="shared" si="2"/>
        <v>1940</v>
      </c>
      <c r="H22" s="267">
        <f t="shared" si="2"/>
        <v>572</v>
      </c>
      <c r="I22" s="267">
        <f t="shared" si="2"/>
        <v>68</v>
      </c>
      <c r="J22" s="267">
        <f t="shared" si="2"/>
        <v>2580</v>
      </c>
      <c r="K22" s="264"/>
    </row>
    <row r="23" spans="1:11" x14ac:dyDescent="0.25">
      <c r="A23" s="343"/>
      <c r="B23" s="343"/>
      <c r="C23" s="343"/>
      <c r="D23" s="343"/>
      <c r="E23" s="343"/>
      <c r="F23" s="343"/>
      <c r="G23" s="343"/>
      <c r="H23" s="343"/>
    </row>
  </sheetData>
  <mergeCells count="4">
    <mergeCell ref="A22:B22"/>
    <mergeCell ref="G2:J2"/>
    <mergeCell ref="C2:F2"/>
    <mergeCell ref="A1:J1"/>
  </mergeCells>
  <pageMargins left="1" right="1" top="1" bottom="1" header="0.5" footer="0.5"/>
  <pageSetup paperSize="9" scale="88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K16"/>
  <sheetViews>
    <sheetView workbookViewId="0">
      <selection activeCell="B3" sqref="B3"/>
    </sheetView>
  </sheetViews>
  <sheetFormatPr defaultRowHeight="12.75" x14ac:dyDescent="0.2"/>
  <cols>
    <col min="1" max="1" width="2.140625" style="1" customWidth="1"/>
    <col min="2" max="2" width="40.85546875" style="1" customWidth="1"/>
    <col min="3" max="3" width="5" style="1" customWidth="1"/>
    <col min="4" max="5" width="10.28515625" style="1" customWidth="1"/>
    <col min="6" max="6" width="11.28515625" style="1" customWidth="1"/>
    <col min="7" max="7" width="11.5703125" style="1" customWidth="1"/>
    <col min="8" max="8" width="8.140625" style="1" customWidth="1"/>
    <col min="9" max="9" width="2.140625" style="1" customWidth="1"/>
    <col min="10" max="10" width="10.28515625" style="1" customWidth="1"/>
    <col min="11" max="11" width="32.140625" style="1" customWidth="1"/>
    <col min="12" max="16384" width="9.140625" style="1"/>
  </cols>
  <sheetData>
    <row r="1" spans="1:11" ht="5.85" customHeight="1" x14ac:dyDescent="0.2"/>
    <row r="2" spans="1:11" ht="69" customHeight="1" x14ac:dyDescent="0.2">
      <c r="B2" s="393" t="s">
        <v>311</v>
      </c>
      <c r="C2" s="393"/>
      <c r="D2" s="393"/>
      <c r="E2" s="393"/>
      <c r="F2" s="393"/>
      <c r="G2" s="393"/>
      <c r="H2" s="393"/>
    </row>
    <row r="3" spans="1:11" ht="29.1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2.85" customHeight="1" x14ac:dyDescent="0.2">
      <c r="A4" s="394" t="s">
        <v>30</v>
      </c>
      <c r="B4" s="395"/>
      <c r="C4" s="6"/>
      <c r="D4" s="5" t="s">
        <v>29</v>
      </c>
      <c r="E4" s="5" t="s">
        <v>28</v>
      </c>
      <c r="F4" s="5" t="s">
        <v>27</v>
      </c>
      <c r="G4" s="5" t="s">
        <v>26</v>
      </c>
      <c r="H4" s="396" t="s">
        <v>25</v>
      </c>
      <c r="I4" s="397"/>
      <c r="J4" s="5" t="s">
        <v>24</v>
      </c>
      <c r="K4" s="2"/>
    </row>
    <row r="5" spans="1:11" ht="17.45" customHeight="1" x14ac:dyDescent="0.2">
      <c r="A5" s="394" t="s">
        <v>23</v>
      </c>
      <c r="B5" s="395"/>
      <c r="C5" s="6" t="s">
        <v>22</v>
      </c>
      <c r="D5" s="5" t="s">
        <v>20</v>
      </c>
      <c r="E5" s="5" t="s">
        <v>18</v>
      </c>
      <c r="F5" s="5" t="s">
        <v>16</v>
      </c>
      <c r="G5" s="5" t="s">
        <v>14</v>
      </c>
      <c r="H5" s="396" t="s">
        <v>12</v>
      </c>
      <c r="I5" s="397"/>
      <c r="J5" s="5" t="s">
        <v>10</v>
      </c>
      <c r="K5" s="2"/>
    </row>
    <row r="6" spans="1:11" ht="22.5" customHeight="1" x14ac:dyDescent="0.2">
      <c r="A6" s="389" t="s">
        <v>21</v>
      </c>
      <c r="B6" s="390"/>
      <c r="C6" s="4" t="s">
        <v>20</v>
      </c>
      <c r="D6" s="3">
        <v>0</v>
      </c>
      <c r="E6" s="3">
        <v>20495</v>
      </c>
      <c r="F6" s="3">
        <v>39656028.479999997</v>
      </c>
      <c r="G6" s="3">
        <v>39656028.479999997</v>
      </c>
      <c r="H6" s="391">
        <v>39175</v>
      </c>
      <c r="I6" s="392"/>
      <c r="J6" s="3">
        <v>771</v>
      </c>
      <c r="K6" s="2"/>
    </row>
    <row r="7" spans="1:11" ht="23.25" customHeight="1" x14ac:dyDescent="0.2">
      <c r="A7" s="389" t="s">
        <v>19</v>
      </c>
      <c r="B7" s="390"/>
      <c r="C7" s="4" t="s">
        <v>18</v>
      </c>
      <c r="D7" s="3">
        <v>0</v>
      </c>
      <c r="E7" s="3">
        <v>5413</v>
      </c>
      <c r="F7" s="3">
        <v>12099466.67</v>
      </c>
      <c r="G7" s="3">
        <v>12099466.67</v>
      </c>
      <c r="H7" s="391">
        <v>7407</v>
      </c>
      <c r="I7" s="392"/>
      <c r="J7" s="3">
        <v>114</v>
      </c>
      <c r="K7" s="2"/>
    </row>
    <row r="8" spans="1:11" ht="22.5" customHeight="1" x14ac:dyDescent="0.2">
      <c r="A8" s="389" t="s">
        <v>17</v>
      </c>
      <c r="B8" s="390"/>
      <c r="C8" s="4" t="s">
        <v>16</v>
      </c>
      <c r="D8" s="3">
        <v>0</v>
      </c>
      <c r="E8" s="3">
        <v>0</v>
      </c>
      <c r="F8" s="3">
        <v>0</v>
      </c>
      <c r="G8" s="3">
        <v>0</v>
      </c>
      <c r="H8" s="391">
        <v>0</v>
      </c>
      <c r="I8" s="392"/>
      <c r="J8" s="3">
        <v>0</v>
      </c>
      <c r="K8" s="2"/>
    </row>
    <row r="9" spans="1:11" ht="23.25" customHeight="1" x14ac:dyDescent="0.2">
      <c r="A9" s="389" t="s">
        <v>15</v>
      </c>
      <c r="B9" s="390"/>
      <c r="C9" s="4" t="s">
        <v>14</v>
      </c>
      <c r="D9" s="3">
        <v>0</v>
      </c>
      <c r="E9" s="3">
        <v>48</v>
      </c>
      <c r="F9" s="3">
        <v>82600</v>
      </c>
      <c r="G9" s="3">
        <v>82600</v>
      </c>
      <c r="H9" s="391">
        <v>59</v>
      </c>
      <c r="I9" s="392"/>
      <c r="J9" s="3">
        <v>0</v>
      </c>
      <c r="K9" s="2"/>
    </row>
    <row r="10" spans="1:11" ht="22.5" customHeight="1" x14ac:dyDescent="0.2">
      <c r="A10" s="389" t="s">
        <v>13</v>
      </c>
      <c r="B10" s="390"/>
      <c r="C10" s="4" t="s">
        <v>12</v>
      </c>
      <c r="D10" s="3">
        <v>0</v>
      </c>
      <c r="E10" s="3">
        <v>16182</v>
      </c>
      <c r="F10" s="3">
        <v>22479980.649999999</v>
      </c>
      <c r="G10" s="3">
        <v>22479980.649999999</v>
      </c>
      <c r="H10" s="391">
        <v>30939</v>
      </c>
      <c r="I10" s="392"/>
      <c r="J10" s="3">
        <v>653</v>
      </c>
      <c r="K10" s="2"/>
    </row>
    <row r="11" spans="1:11" ht="23.25" customHeight="1" x14ac:dyDescent="0.2">
      <c r="A11" s="389" t="s">
        <v>11</v>
      </c>
      <c r="B11" s="390"/>
      <c r="C11" s="4" t="s">
        <v>10</v>
      </c>
      <c r="D11" s="3">
        <v>0</v>
      </c>
      <c r="E11" s="3">
        <v>0</v>
      </c>
      <c r="F11" s="3">
        <v>0</v>
      </c>
      <c r="G11" s="3">
        <v>0</v>
      </c>
      <c r="H11" s="391">
        <v>0</v>
      </c>
      <c r="I11" s="392"/>
      <c r="J11" s="3">
        <v>0</v>
      </c>
      <c r="K11" s="2"/>
    </row>
    <row r="12" spans="1:11" ht="22.5" customHeight="1" x14ac:dyDescent="0.2">
      <c r="A12" s="389" t="s">
        <v>9</v>
      </c>
      <c r="B12" s="390"/>
      <c r="C12" s="4" t="s">
        <v>8</v>
      </c>
      <c r="D12" s="3">
        <v>0</v>
      </c>
      <c r="E12" s="3">
        <v>0</v>
      </c>
      <c r="F12" s="3">
        <v>0</v>
      </c>
      <c r="G12" s="3">
        <v>0</v>
      </c>
      <c r="H12" s="391">
        <v>0</v>
      </c>
      <c r="I12" s="392"/>
      <c r="J12" s="3">
        <v>0</v>
      </c>
      <c r="K12" s="2"/>
    </row>
    <row r="13" spans="1:11" ht="23.25" customHeight="1" x14ac:dyDescent="0.2">
      <c r="A13" s="389" t="s">
        <v>7</v>
      </c>
      <c r="B13" s="390"/>
      <c r="C13" s="4" t="s">
        <v>6</v>
      </c>
      <c r="D13" s="3">
        <v>0</v>
      </c>
      <c r="E13" s="3">
        <v>0</v>
      </c>
      <c r="F13" s="3">
        <v>0</v>
      </c>
      <c r="G13" s="3">
        <v>0</v>
      </c>
      <c r="H13" s="391">
        <v>0</v>
      </c>
      <c r="I13" s="392"/>
      <c r="J13" s="3">
        <v>0</v>
      </c>
      <c r="K13" s="2"/>
    </row>
    <row r="14" spans="1:11" ht="22.5" customHeight="1" x14ac:dyDescent="0.2">
      <c r="A14" s="389" t="s">
        <v>5</v>
      </c>
      <c r="B14" s="390"/>
      <c r="C14" s="4" t="s">
        <v>4</v>
      </c>
      <c r="D14" s="3">
        <v>0</v>
      </c>
      <c r="E14" s="3">
        <v>588</v>
      </c>
      <c r="F14" s="3">
        <v>3741874.76</v>
      </c>
      <c r="G14" s="3">
        <v>3741874.76</v>
      </c>
      <c r="H14" s="391">
        <v>611</v>
      </c>
      <c r="I14" s="392"/>
      <c r="J14" s="3">
        <v>4</v>
      </c>
      <c r="K14" s="2"/>
    </row>
    <row r="15" spans="1:11" ht="23.25" customHeight="1" x14ac:dyDescent="0.2">
      <c r="A15" s="389" t="s">
        <v>3</v>
      </c>
      <c r="B15" s="390"/>
      <c r="C15" s="4" t="s">
        <v>2</v>
      </c>
      <c r="D15" s="3">
        <v>0</v>
      </c>
      <c r="E15" s="3">
        <v>105</v>
      </c>
      <c r="F15" s="3">
        <v>1252106.3999999999</v>
      </c>
      <c r="G15" s="3">
        <v>1252106.3999999999</v>
      </c>
      <c r="H15" s="391">
        <v>159</v>
      </c>
      <c r="I15" s="392"/>
      <c r="J15" s="3">
        <v>0</v>
      </c>
      <c r="K15" s="2"/>
    </row>
    <row r="16" spans="1:11" ht="22.5" customHeight="1" x14ac:dyDescent="0.2">
      <c r="A16" s="389" t="s">
        <v>1</v>
      </c>
      <c r="B16" s="390"/>
      <c r="C16" s="4" t="s">
        <v>0</v>
      </c>
      <c r="D16" s="3">
        <v>0</v>
      </c>
      <c r="E16" s="3">
        <v>0</v>
      </c>
      <c r="F16" s="3">
        <v>0</v>
      </c>
      <c r="G16" s="3">
        <v>0</v>
      </c>
      <c r="H16" s="391">
        <v>0</v>
      </c>
      <c r="I16" s="392"/>
      <c r="J16" s="3">
        <v>0</v>
      </c>
      <c r="K16" s="2"/>
    </row>
  </sheetData>
  <mergeCells count="27">
    <mergeCell ref="B2:H2"/>
    <mergeCell ref="A4:B4"/>
    <mergeCell ref="H4:I4"/>
    <mergeCell ref="A5:B5"/>
    <mergeCell ref="H5:I5"/>
    <mergeCell ref="A6:B6"/>
    <mergeCell ref="H6:I6"/>
    <mergeCell ref="A7:B7"/>
    <mergeCell ref="H7:I7"/>
    <mergeCell ref="A8:B8"/>
    <mergeCell ref="H8:I8"/>
    <mergeCell ref="A9:B9"/>
    <mergeCell ref="H9:I9"/>
    <mergeCell ref="A10:B10"/>
    <mergeCell ref="H10:I10"/>
    <mergeCell ref="A11:B11"/>
    <mergeCell ref="H11:I11"/>
    <mergeCell ref="A15:B15"/>
    <mergeCell ref="H15:I15"/>
    <mergeCell ref="A16:B16"/>
    <mergeCell ref="H16:I16"/>
    <mergeCell ref="A12:B12"/>
    <mergeCell ref="H12:I12"/>
    <mergeCell ref="A13:B13"/>
    <mergeCell ref="H13:I13"/>
    <mergeCell ref="A14:B14"/>
    <mergeCell ref="H14:I14"/>
  </mergeCells>
  <pageMargins left="0.39370078740157499" right="0.39370078740157499" top="0.39370078740157499" bottom="0.39370078740157499" header="0" footer="0"/>
  <pageSetup paperSize="9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D22"/>
  <sheetViews>
    <sheetView zoomScale="75" zoomScaleNormal="75" workbookViewId="0">
      <selection activeCell="B16" sqref="B16"/>
    </sheetView>
  </sheetViews>
  <sheetFormatPr defaultRowHeight="12.75" x14ac:dyDescent="0.2"/>
  <cols>
    <col min="1" max="1" width="5.7109375" style="8" customWidth="1"/>
    <col min="2" max="2" width="28.140625" style="8" customWidth="1"/>
    <col min="3" max="3" width="26.42578125" style="8" customWidth="1"/>
    <col min="4" max="16384" width="9.140625" style="8"/>
  </cols>
  <sheetData>
    <row r="1" spans="1:4" ht="117.75" customHeight="1" thickBot="1" x14ac:dyDescent="0.25">
      <c r="A1" s="24" t="s">
        <v>52</v>
      </c>
      <c r="B1" s="23" t="s">
        <v>51</v>
      </c>
      <c r="C1" s="22" t="s">
        <v>50</v>
      </c>
    </row>
    <row r="2" spans="1:4" ht="27.95" customHeight="1" thickTop="1" x14ac:dyDescent="0.2">
      <c r="A2" s="21">
        <v>1</v>
      </c>
      <c r="B2" s="20" t="s">
        <v>49</v>
      </c>
      <c r="C2" s="19">
        <v>14260</v>
      </c>
      <c r="D2" s="10"/>
    </row>
    <row r="3" spans="1:4" ht="27.95" customHeight="1" x14ac:dyDescent="0.2">
      <c r="A3" s="18">
        <v>2</v>
      </c>
      <c r="B3" s="17" t="s">
        <v>48</v>
      </c>
      <c r="C3" s="11">
        <v>11693</v>
      </c>
      <c r="D3" s="10"/>
    </row>
    <row r="4" spans="1:4" ht="27.95" customHeight="1" x14ac:dyDescent="0.2">
      <c r="A4" s="16">
        <v>3</v>
      </c>
      <c r="B4" s="15" t="s">
        <v>47</v>
      </c>
      <c r="C4" s="14">
        <v>23395</v>
      </c>
      <c r="D4" s="10"/>
    </row>
    <row r="5" spans="1:4" ht="27.95" customHeight="1" x14ac:dyDescent="0.2">
      <c r="A5" s="18">
        <v>4</v>
      </c>
      <c r="B5" s="17" t="s">
        <v>46</v>
      </c>
      <c r="C5" s="11">
        <v>77565</v>
      </c>
      <c r="D5" s="10"/>
    </row>
    <row r="6" spans="1:4" ht="27.95" customHeight="1" x14ac:dyDescent="0.2">
      <c r="A6" s="16">
        <v>5</v>
      </c>
      <c r="B6" s="15" t="s">
        <v>45</v>
      </c>
      <c r="C6" s="14">
        <v>43796</v>
      </c>
      <c r="D6" s="10"/>
    </row>
    <row r="7" spans="1:4" ht="27.95" customHeight="1" x14ac:dyDescent="0.2">
      <c r="A7" s="18">
        <v>6</v>
      </c>
      <c r="B7" s="17" t="s">
        <v>44</v>
      </c>
      <c r="C7" s="11">
        <v>52853</v>
      </c>
      <c r="D7" s="10"/>
    </row>
    <row r="8" spans="1:4" ht="27.95" customHeight="1" x14ac:dyDescent="0.2">
      <c r="A8" s="16">
        <v>7</v>
      </c>
      <c r="B8" s="15" t="s">
        <v>43</v>
      </c>
      <c r="C8" s="14">
        <v>20798</v>
      </c>
      <c r="D8" s="10"/>
    </row>
    <row r="9" spans="1:4" ht="27.95" customHeight="1" x14ac:dyDescent="0.2">
      <c r="A9" s="18">
        <v>8</v>
      </c>
      <c r="B9" s="17" t="s">
        <v>42</v>
      </c>
      <c r="C9" s="11">
        <v>17091</v>
      </c>
      <c r="D9" s="10"/>
    </row>
    <row r="10" spans="1:4" ht="27.95" customHeight="1" x14ac:dyDescent="0.2">
      <c r="A10" s="16">
        <v>9</v>
      </c>
      <c r="B10" s="15" t="s">
        <v>41</v>
      </c>
      <c r="C10" s="14">
        <v>23226</v>
      </c>
      <c r="D10" s="10"/>
    </row>
    <row r="11" spans="1:4" ht="27.95" customHeight="1" x14ac:dyDescent="0.2">
      <c r="A11" s="18">
        <v>10</v>
      </c>
      <c r="B11" s="17" t="s">
        <v>40</v>
      </c>
      <c r="C11" s="11">
        <v>8912</v>
      </c>
      <c r="D11" s="10"/>
    </row>
    <row r="12" spans="1:4" ht="27.95" customHeight="1" x14ac:dyDescent="0.2">
      <c r="A12" s="16">
        <v>11</v>
      </c>
      <c r="B12" s="15" t="s">
        <v>39</v>
      </c>
      <c r="C12" s="14">
        <v>17217</v>
      </c>
      <c r="D12" s="10"/>
    </row>
    <row r="13" spans="1:4" ht="27.95" customHeight="1" x14ac:dyDescent="0.2">
      <c r="A13" s="18">
        <v>12</v>
      </c>
      <c r="B13" s="17" t="s">
        <v>38</v>
      </c>
      <c r="C13" s="11">
        <v>19745</v>
      </c>
      <c r="D13" s="10"/>
    </row>
    <row r="14" spans="1:4" ht="27.95" customHeight="1" x14ac:dyDescent="0.2">
      <c r="A14" s="16">
        <v>13</v>
      </c>
      <c r="B14" s="15" t="s">
        <v>37</v>
      </c>
      <c r="C14" s="14">
        <v>9637</v>
      </c>
      <c r="D14" s="10"/>
    </row>
    <row r="15" spans="1:4" ht="27.95" customHeight="1" x14ac:dyDescent="0.2">
      <c r="A15" s="18">
        <v>14</v>
      </c>
      <c r="B15" s="17" t="s">
        <v>36</v>
      </c>
      <c r="C15" s="11">
        <v>16136</v>
      </c>
      <c r="D15" s="10"/>
    </row>
    <row r="16" spans="1:4" ht="27.95" customHeight="1" x14ac:dyDescent="0.2">
      <c r="A16" s="16">
        <v>15</v>
      </c>
      <c r="B16" s="15" t="s">
        <v>35</v>
      </c>
      <c r="C16" s="14">
        <v>13105</v>
      </c>
      <c r="D16" s="10"/>
    </row>
    <row r="17" spans="1:4" ht="27.95" customHeight="1" x14ac:dyDescent="0.2">
      <c r="A17" s="18">
        <v>16</v>
      </c>
      <c r="B17" s="17" t="s">
        <v>34</v>
      </c>
      <c r="C17" s="11">
        <v>19106</v>
      </c>
      <c r="D17" s="10"/>
    </row>
    <row r="18" spans="1:4" ht="27.95" customHeight="1" x14ac:dyDescent="0.2">
      <c r="A18" s="16">
        <v>17</v>
      </c>
      <c r="B18" s="15" t="s">
        <v>33</v>
      </c>
      <c r="C18" s="14">
        <v>20928</v>
      </c>
      <c r="D18" s="10"/>
    </row>
    <row r="19" spans="1:4" ht="27.95" customHeight="1" x14ac:dyDescent="0.2">
      <c r="A19" s="13">
        <v>18</v>
      </c>
      <c r="B19" s="12" t="s">
        <v>32</v>
      </c>
      <c r="C19" s="11">
        <v>27610</v>
      </c>
      <c r="D19" s="10"/>
    </row>
    <row r="20" spans="1:4" ht="32.25" customHeight="1" x14ac:dyDescent="0.2">
      <c r="A20" s="398" t="s">
        <v>31</v>
      </c>
      <c r="B20" s="399"/>
      <c r="C20" s="9">
        <f>SUM(C2:C19)</f>
        <v>437073</v>
      </c>
    </row>
    <row r="21" spans="1:4" ht="24.75" customHeight="1" x14ac:dyDescent="0.2"/>
    <row r="22" spans="1:4" ht="27.75" customHeight="1" x14ac:dyDescent="0.2"/>
  </sheetData>
  <mergeCells count="1">
    <mergeCell ref="A20:B20"/>
  </mergeCells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K26"/>
  <sheetViews>
    <sheetView workbookViewId="0">
      <selection activeCell="A3" sqref="A3:A4"/>
    </sheetView>
  </sheetViews>
  <sheetFormatPr defaultRowHeight="12.75" x14ac:dyDescent="0.2"/>
  <cols>
    <col min="1" max="1" width="9.140625" style="8"/>
    <col min="2" max="2" width="26.5703125" style="8" customWidth="1"/>
    <col min="3" max="16384" width="9.140625" style="8"/>
  </cols>
  <sheetData>
    <row r="1" spans="1:11" ht="15.75" x14ac:dyDescent="0.25">
      <c r="A1" s="42" t="s">
        <v>99</v>
      </c>
      <c r="B1" s="408" t="s">
        <v>98</v>
      </c>
      <c r="C1" s="408"/>
      <c r="D1" s="41"/>
    </row>
    <row r="2" spans="1:11" ht="15.75" customHeight="1" x14ac:dyDescent="0.2">
      <c r="A2" s="400" t="s">
        <v>97</v>
      </c>
      <c r="B2" s="401"/>
      <c r="C2" s="401"/>
      <c r="D2" s="401"/>
      <c r="E2" s="401"/>
      <c r="F2" s="401"/>
      <c r="G2" s="401"/>
      <c r="H2" s="401"/>
      <c r="I2" s="401"/>
      <c r="J2" s="401"/>
      <c r="K2" s="402"/>
    </row>
    <row r="3" spans="1:11" ht="15.75" x14ac:dyDescent="0.25">
      <c r="A3" s="406">
        <v>1</v>
      </c>
      <c r="B3" s="40"/>
      <c r="C3" s="32" t="s">
        <v>96</v>
      </c>
      <c r="D3" s="31"/>
      <c r="E3" s="30"/>
      <c r="F3" s="30"/>
      <c r="G3" s="30"/>
      <c r="H3" s="30"/>
      <c r="I3" s="30"/>
      <c r="J3" s="30"/>
      <c r="K3" s="30"/>
    </row>
    <row r="4" spans="1:11" ht="15.75" x14ac:dyDescent="0.25">
      <c r="A4" s="406"/>
      <c r="B4" s="40"/>
      <c r="C4" s="32" t="s">
        <v>95</v>
      </c>
      <c r="D4" s="31"/>
      <c r="E4" s="30"/>
      <c r="F4" s="30"/>
      <c r="G4" s="30"/>
      <c r="H4" s="30"/>
      <c r="I4" s="30"/>
      <c r="J4" s="30"/>
      <c r="K4" s="30"/>
    </row>
    <row r="5" spans="1:11" ht="15.75" customHeight="1" x14ac:dyDescent="0.2">
      <c r="A5" s="400" t="s">
        <v>94</v>
      </c>
      <c r="B5" s="401"/>
      <c r="C5" s="401"/>
      <c r="D5" s="401"/>
      <c r="E5" s="401"/>
      <c r="F5" s="401"/>
      <c r="G5" s="401"/>
      <c r="H5" s="401"/>
      <c r="I5" s="401"/>
      <c r="J5" s="401"/>
      <c r="K5" s="402"/>
    </row>
    <row r="6" spans="1:11" ht="15.75" x14ac:dyDescent="0.25">
      <c r="A6" s="406">
        <v>2</v>
      </c>
      <c r="B6" s="407" t="s">
        <v>77</v>
      </c>
      <c r="C6" s="32" t="s">
        <v>93</v>
      </c>
      <c r="D6" s="31"/>
      <c r="E6" s="30"/>
      <c r="F6" s="30"/>
      <c r="G6" s="30"/>
      <c r="H6" s="30"/>
      <c r="I6" s="30"/>
      <c r="J6" s="30"/>
      <c r="K6" s="30"/>
    </row>
    <row r="7" spans="1:11" ht="15.75" x14ac:dyDescent="0.25">
      <c r="A7" s="406"/>
      <c r="B7" s="407"/>
      <c r="C7" s="32" t="s">
        <v>92</v>
      </c>
      <c r="D7" s="31"/>
      <c r="E7" s="30"/>
      <c r="F7" s="30"/>
      <c r="G7" s="30"/>
      <c r="H7" s="30"/>
      <c r="I7" s="30"/>
      <c r="J7" s="30"/>
      <c r="K7" s="30"/>
    </row>
    <row r="8" spans="1:11" ht="15.75" x14ac:dyDescent="0.25">
      <c r="A8" s="406"/>
      <c r="B8" s="407"/>
      <c r="C8" s="32" t="s">
        <v>91</v>
      </c>
      <c r="D8" s="31"/>
      <c r="E8" s="30"/>
      <c r="F8" s="30"/>
      <c r="G8" s="30"/>
      <c r="H8" s="30"/>
      <c r="I8" s="30"/>
      <c r="J8" s="30"/>
      <c r="K8" s="30"/>
    </row>
    <row r="9" spans="1:11" ht="15.75" x14ac:dyDescent="0.25">
      <c r="A9" s="406"/>
      <c r="B9" s="407"/>
      <c r="C9" s="32" t="s">
        <v>90</v>
      </c>
      <c r="D9" s="31"/>
      <c r="E9" s="30"/>
      <c r="F9" s="30"/>
      <c r="G9" s="30"/>
      <c r="H9" s="30"/>
      <c r="I9" s="30"/>
      <c r="J9" s="30"/>
      <c r="K9" s="30"/>
    </row>
    <row r="10" spans="1:11" ht="15.75" x14ac:dyDescent="0.25">
      <c r="A10" s="406"/>
      <c r="B10" s="407"/>
      <c r="C10" s="32" t="s">
        <v>89</v>
      </c>
      <c r="D10" s="31"/>
      <c r="E10" s="30"/>
      <c r="F10" s="30"/>
      <c r="G10" s="30"/>
      <c r="H10" s="30"/>
      <c r="I10" s="30"/>
      <c r="J10" s="30"/>
      <c r="K10" s="30"/>
    </row>
    <row r="11" spans="1:11" ht="15.75" x14ac:dyDescent="0.25">
      <c r="A11" s="406"/>
      <c r="B11" s="407"/>
      <c r="C11" s="32" t="s">
        <v>88</v>
      </c>
      <c r="D11" s="31"/>
      <c r="E11" s="30"/>
      <c r="F11" s="30"/>
      <c r="G11" s="30"/>
      <c r="H11" s="30"/>
      <c r="I11" s="30"/>
      <c r="J11" s="30"/>
      <c r="K11" s="30"/>
    </row>
    <row r="12" spans="1:11" ht="15.75" x14ac:dyDescent="0.25">
      <c r="A12" s="406">
        <v>3</v>
      </c>
      <c r="B12" s="407" t="s">
        <v>75</v>
      </c>
      <c r="C12" s="39" t="s">
        <v>87</v>
      </c>
      <c r="D12" s="31"/>
      <c r="E12" s="30"/>
      <c r="F12" s="30"/>
      <c r="G12" s="30"/>
      <c r="H12" s="30"/>
      <c r="I12" s="30"/>
      <c r="J12" s="30"/>
      <c r="K12" s="30"/>
    </row>
    <row r="13" spans="1:11" ht="15.75" x14ac:dyDescent="0.25">
      <c r="A13" s="406"/>
      <c r="B13" s="407"/>
      <c r="C13" s="39" t="s">
        <v>86</v>
      </c>
      <c r="D13" s="31"/>
      <c r="E13" s="30"/>
      <c r="F13" s="30"/>
      <c r="G13" s="30"/>
      <c r="H13" s="30"/>
      <c r="I13" s="30"/>
      <c r="J13" s="30"/>
      <c r="K13" s="30"/>
    </row>
    <row r="14" spans="1:11" ht="15.75" x14ac:dyDescent="0.25">
      <c r="A14" s="406"/>
      <c r="B14" s="407"/>
      <c r="C14" s="39" t="s">
        <v>85</v>
      </c>
      <c r="D14" s="31"/>
      <c r="E14" s="30"/>
      <c r="F14" s="30"/>
      <c r="G14" s="30"/>
      <c r="H14" s="30"/>
      <c r="I14" s="30"/>
      <c r="J14" s="30"/>
      <c r="K14" s="30"/>
    </row>
    <row r="15" spans="1:11" ht="15.75" x14ac:dyDescent="0.25">
      <c r="A15" s="406"/>
      <c r="B15" s="407"/>
      <c r="C15" s="32" t="s">
        <v>84</v>
      </c>
      <c r="D15" s="31"/>
      <c r="E15" s="30"/>
      <c r="F15" s="30"/>
      <c r="G15" s="30"/>
      <c r="H15" s="30"/>
      <c r="I15" s="30"/>
      <c r="J15" s="30"/>
      <c r="K15" s="30"/>
    </row>
    <row r="16" spans="1:11" ht="15.75" x14ac:dyDescent="0.25">
      <c r="A16" s="406"/>
      <c r="B16" s="407"/>
      <c r="C16" s="32" t="s">
        <v>83</v>
      </c>
      <c r="D16" s="31"/>
      <c r="E16" s="30"/>
      <c r="F16" s="30"/>
      <c r="G16" s="30"/>
      <c r="H16" s="30"/>
      <c r="I16" s="30"/>
      <c r="J16" s="30"/>
      <c r="K16" s="30"/>
    </row>
    <row r="17" spans="1:11" ht="15.75" x14ac:dyDescent="0.25">
      <c r="A17" s="406"/>
      <c r="B17" s="407"/>
      <c r="C17" s="32" t="s">
        <v>82</v>
      </c>
      <c r="D17" s="31"/>
      <c r="E17" s="30"/>
      <c r="F17" s="30"/>
      <c r="G17" s="30"/>
      <c r="H17" s="30"/>
      <c r="I17" s="30"/>
      <c r="J17" s="30"/>
      <c r="K17" s="30"/>
    </row>
    <row r="18" spans="1:11" ht="15.75" x14ac:dyDescent="0.2">
      <c r="A18" s="403" t="s">
        <v>81</v>
      </c>
      <c r="B18" s="404"/>
      <c r="C18" s="404"/>
      <c r="D18" s="404"/>
      <c r="E18" s="404"/>
      <c r="F18" s="404"/>
      <c r="G18" s="404"/>
      <c r="H18" s="404"/>
      <c r="I18" s="404"/>
      <c r="J18" s="404"/>
      <c r="K18" s="405"/>
    </row>
    <row r="19" spans="1:11" ht="15.75" x14ac:dyDescent="0.25">
      <c r="A19" s="29">
        <v>4</v>
      </c>
      <c r="B19" s="33" t="s">
        <v>77</v>
      </c>
      <c r="C19" s="32" t="s">
        <v>80</v>
      </c>
      <c r="D19" s="31"/>
      <c r="E19" s="30"/>
      <c r="F19" s="30"/>
      <c r="G19" s="30"/>
      <c r="H19" s="30"/>
      <c r="I19" s="30"/>
      <c r="J19" s="30"/>
      <c r="K19" s="30"/>
    </row>
    <row r="20" spans="1:11" ht="31.5" x14ac:dyDescent="0.25">
      <c r="A20" s="29">
        <v>5</v>
      </c>
      <c r="B20" s="38" t="s">
        <v>75</v>
      </c>
      <c r="C20" s="409" t="s">
        <v>79</v>
      </c>
      <c r="D20" s="410"/>
      <c r="E20" s="410"/>
      <c r="F20" s="410"/>
      <c r="G20" s="410"/>
      <c r="H20" s="410"/>
      <c r="I20" s="410"/>
      <c r="J20" s="410"/>
      <c r="K20" s="411"/>
    </row>
    <row r="21" spans="1:11" ht="15.75" x14ac:dyDescent="0.2">
      <c r="A21" s="400" t="s">
        <v>78</v>
      </c>
      <c r="B21" s="401"/>
      <c r="C21" s="401"/>
      <c r="D21" s="401"/>
      <c r="E21" s="401"/>
      <c r="F21" s="401"/>
      <c r="G21" s="401"/>
      <c r="H21" s="401"/>
      <c r="I21" s="401"/>
      <c r="J21" s="401"/>
      <c r="K21" s="402"/>
    </row>
    <row r="22" spans="1:11" ht="15.75" x14ac:dyDescent="0.25">
      <c r="A22" s="29">
        <v>6</v>
      </c>
      <c r="B22" s="33" t="s">
        <v>77</v>
      </c>
      <c r="C22" s="27" t="s">
        <v>76</v>
      </c>
      <c r="D22" s="26"/>
      <c r="E22" s="26"/>
      <c r="F22" s="26"/>
      <c r="G22" s="26"/>
      <c r="H22" s="26"/>
      <c r="I22" s="26"/>
      <c r="J22" s="26"/>
      <c r="K22" s="25"/>
    </row>
    <row r="23" spans="1:11" ht="31.5" x14ac:dyDescent="0.2">
      <c r="A23" s="34">
        <v>7</v>
      </c>
      <c r="B23" s="38" t="s">
        <v>75</v>
      </c>
      <c r="C23" s="37" t="s">
        <v>74</v>
      </c>
      <c r="D23" s="36"/>
      <c r="E23" s="36"/>
      <c r="F23" s="36"/>
      <c r="G23" s="36"/>
      <c r="H23" s="36"/>
      <c r="I23" s="36"/>
      <c r="J23" s="36"/>
      <c r="K23" s="35"/>
    </row>
    <row r="24" spans="1:11" ht="15.75" x14ac:dyDescent="0.25">
      <c r="A24" s="34">
        <v>8</v>
      </c>
      <c r="B24" s="33"/>
      <c r="C24" s="32" t="s">
        <v>73</v>
      </c>
      <c r="D24" s="31"/>
      <c r="E24" s="30"/>
      <c r="F24" s="30"/>
      <c r="G24" s="30"/>
      <c r="H24" s="30"/>
      <c r="I24" s="30"/>
      <c r="J24" s="30"/>
      <c r="K24" s="30"/>
    </row>
    <row r="25" spans="1:11" ht="15.75" customHeight="1" x14ac:dyDescent="0.2">
      <c r="A25" s="400" t="s">
        <v>72</v>
      </c>
      <c r="B25" s="401"/>
      <c r="C25" s="401"/>
      <c r="D25" s="401"/>
      <c r="E25" s="401"/>
      <c r="F25" s="401"/>
      <c r="G25" s="401"/>
      <c r="H25" s="401"/>
      <c r="I25" s="401"/>
      <c r="J25" s="401"/>
      <c r="K25" s="402"/>
    </row>
    <row r="26" spans="1:11" ht="15.75" x14ac:dyDescent="0.25">
      <c r="A26" s="29">
        <v>9</v>
      </c>
      <c r="B26" s="28"/>
      <c r="C26" s="27" t="s">
        <v>71</v>
      </c>
      <c r="D26" s="26"/>
      <c r="E26" s="26"/>
      <c r="F26" s="26"/>
      <c r="G26" s="26"/>
      <c r="H26" s="26"/>
      <c r="I26" s="26"/>
      <c r="J26" s="26"/>
      <c r="K26" s="25"/>
    </row>
  </sheetData>
  <mergeCells count="12">
    <mergeCell ref="B1:C1"/>
    <mergeCell ref="A3:A4"/>
    <mergeCell ref="A6:A11"/>
    <mergeCell ref="B6:B11"/>
    <mergeCell ref="C20:K20"/>
    <mergeCell ref="A21:K21"/>
    <mergeCell ref="A25:K25"/>
    <mergeCell ref="A2:K2"/>
    <mergeCell ref="A5:K5"/>
    <mergeCell ref="A18:K18"/>
    <mergeCell ref="A12:A17"/>
    <mergeCell ref="B12:B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M23"/>
  <sheetViews>
    <sheetView zoomScaleNormal="100" workbookViewId="0">
      <selection activeCell="F6" sqref="F6"/>
    </sheetView>
  </sheetViews>
  <sheetFormatPr defaultRowHeight="18.75" x14ac:dyDescent="0.25"/>
  <cols>
    <col min="1" max="1" width="9" style="44" customWidth="1"/>
    <col min="2" max="2" width="32.28515625" style="43" bestFit="1" customWidth="1"/>
    <col min="3" max="3" width="13.5703125" style="43" customWidth="1"/>
    <col min="4" max="5" width="13.28515625" style="43" customWidth="1"/>
    <col min="6" max="6" width="10.7109375" style="43" customWidth="1"/>
    <col min="7" max="7" width="13.7109375" style="43" customWidth="1"/>
    <col min="8" max="8" width="13.85546875" style="43" customWidth="1"/>
    <col min="9" max="9" width="14.28515625" style="43" customWidth="1"/>
    <col min="10" max="10" width="12.28515625" style="43" customWidth="1"/>
    <col min="11" max="11" width="13.28515625" style="43" customWidth="1"/>
    <col min="12" max="12" width="12.85546875" style="43" customWidth="1"/>
    <col min="13" max="13" width="11.7109375" style="43" customWidth="1"/>
    <col min="14" max="16384" width="9.140625" style="43"/>
  </cols>
  <sheetData>
    <row r="1" spans="1:13" ht="51" customHeight="1" x14ac:dyDescent="0.25">
      <c r="A1" s="414" t="s">
        <v>136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</row>
    <row r="2" spans="1:13" x14ac:dyDescent="0.25">
      <c r="A2" s="415" t="s">
        <v>68</v>
      </c>
      <c r="B2" s="415" t="s">
        <v>51</v>
      </c>
      <c r="C2" s="412" t="s">
        <v>135</v>
      </c>
      <c r="D2" s="420"/>
      <c r="E2" s="420"/>
      <c r="F2" s="420"/>
      <c r="G2" s="420"/>
      <c r="H2" s="421"/>
      <c r="I2" s="422" t="s">
        <v>134</v>
      </c>
      <c r="J2" s="422"/>
      <c r="K2" s="422"/>
      <c r="L2" s="423"/>
    </row>
    <row r="3" spans="1:13" ht="97.5" customHeight="1" x14ac:dyDescent="0.25">
      <c r="A3" s="416"/>
      <c r="B3" s="416"/>
      <c r="C3" s="424" t="s">
        <v>133</v>
      </c>
      <c r="D3" s="421"/>
      <c r="E3" s="412" t="s">
        <v>132</v>
      </c>
      <c r="F3" s="413"/>
      <c r="G3" s="424" t="s">
        <v>131</v>
      </c>
      <c r="H3" s="421" t="s">
        <v>130</v>
      </c>
      <c r="I3" s="424" t="s">
        <v>129</v>
      </c>
      <c r="J3" s="421"/>
      <c r="K3" s="424" t="s">
        <v>128</v>
      </c>
      <c r="L3" s="421"/>
    </row>
    <row r="4" spans="1:13" s="58" customFormat="1" x14ac:dyDescent="0.25">
      <c r="A4" s="417"/>
      <c r="B4" s="417"/>
      <c r="C4" s="60" t="s">
        <v>127</v>
      </c>
      <c r="D4" s="60" t="s">
        <v>126</v>
      </c>
      <c r="E4" s="60" t="s">
        <v>127</v>
      </c>
      <c r="F4" s="60" t="s">
        <v>126</v>
      </c>
      <c r="G4" s="60" t="s">
        <v>127</v>
      </c>
      <c r="H4" s="60" t="s">
        <v>126</v>
      </c>
      <c r="I4" s="59" t="s">
        <v>127</v>
      </c>
      <c r="J4" s="59" t="s">
        <v>126</v>
      </c>
      <c r="K4" s="59" t="s">
        <v>127</v>
      </c>
      <c r="L4" s="59" t="s">
        <v>126</v>
      </c>
    </row>
    <row r="5" spans="1:13" x14ac:dyDescent="0.25">
      <c r="A5" s="57" t="s">
        <v>20</v>
      </c>
      <c r="B5" s="56" t="s">
        <v>125</v>
      </c>
      <c r="C5" s="52">
        <v>56</v>
      </c>
      <c r="D5" s="52">
        <v>58</v>
      </c>
      <c r="E5" s="52">
        <v>0</v>
      </c>
      <c r="F5" s="52">
        <v>0</v>
      </c>
      <c r="G5" s="52">
        <v>0</v>
      </c>
      <c r="H5" s="52">
        <v>0</v>
      </c>
      <c r="I5" s="52">
        <v>1</v>
      </c>
      <c r="J5" s="52">
        <v>1</v>
      </c>
      <c r="K5" s="52">
        <v>1</v>
      </c>
      <c r="L5" s="52">
        <v>1</v>
      </c>
      <c r="M5" s="47"/>
    </row>
    <row r="6" spans="1:13" x14ac:dyDescent="0.25">
      <c r="A6" s="51" t="s">
        <v>18</v>
      </c>
      <c r="B6" s="50" t="s">
        <v>124</v>
      </c>
      <c r="C6" s="49">
        <v>68</v>
      </c>
      <c r="D6" s="49">
        <v>69</v>
      </c>
      <c r="E6" s="49">
        <v>0</v>
      </c>
      <c r="F6" s="49">
        <v>0</v>
      </c>
      <c r="G6" s="48">
        <v>0</v>
      </c>
      <c r="H6" s="48">
        <v>0</v>
      </c>
      <c r="I6" s="48">
        <v>4</v>
      </c>
      <c r="J6" s="48">
        <v>4</v>
      </c>
      <c r="K6" s="48"/>
      <c r="L6" s="48"/>
      <c r="M6" s="47"/>
    </row>
    <row r="7" spans="1:13" x14ac:dyDescent="0.25">
      <c r="A7" s="55" t="s">
        <v>16</v>
      </c>
      <c r="B7" s="54" t="s">
        <v>123</v>
      </c>
      <c r="C7" s="52">
        <v>122</v>
      </c>
      <c r="D7" s="52">
        <v>123</v>
      </c>
      <c r="E7" s="52">
        <v>0</v>
      </c>
      <c r="F7" s="52">
        <v>0</v>
      </c>
      <c r="G7" s="52">
        <v>0</v>
      </c>
      <c r="H7" s="52">
        <v>0</v>
      </c>
      <c r="I7" s="52">
        <v>2</v>
      </c>
      <c r="J7" s="52">
        <v>2</v>
      </c>
      <c r="K7" s="52">
        <v>1</v>
      </c>
      <c r="L7" s="52">
        <v>1</v>
      </c>
    </row>
    <row r="8" spans="1:13" x14ac:dyDescent="0.25">
      <c r="A8" s="51" t="s">
        <v>14</v>
      </c>
      <c r="B8" s="50" t="s">
        <v>122</v>
      </c>
      <c r="C8" s="49">
        <v>240</v>
      </c>
      <c r="D8" s="49">
        <v>251</v>
      </c>
      <c r="E8" s="49">
        <v>3</v>
      </c>
      <c r="F8" s="49">
        <v>3</v>
      </c>
      <c r="G8" s="48">
        <v>1</v>
      </c>
      <c r="H8" s="48">
        <v>2</v>
      </c>
      <c r="I8" s="48">
        <v>22</v>
      </c>
      <c r="J8" s="48">
        <v>22</v>
      </c>
      <c r="K8" s="48">
        <v>2</v>
      </c>
      <c r="L8" s="48">
        <v>2</v>
      </c>
      <c r="M8" s="47"/>
    </row>
    <row r="9" spans="1:13" x14ac:dyDescent="0.25">
      <c r="A9" s="55" t="s">
        <v>12</v>
      </c>
      <c r="B9" s="54" t="s">
        <v>121</v>
      </c>
      <c r="C9" s="52">
        <v>129</v>
      </c>
      <c r="D9" s="52">
        <v>129</v>
      </c>
      <c r="E9" s="52">
        <v>0</v>
      </c>
      <c r="F9" s="52">
        <v>0</v>
      </c>
      <c r="G9" s="52">
        <v>0</v>
      </c>
      <c r="H9" s="52">
        <v>0</v>
      </c>
      <c r="I9" s="52">
        <v>9</v>
      </c>
      <c r="J9" s="52">
        <v>9</v>
      </c>
      <c r="K9" s="52"/>
      <c r="L9" s="52"/>
      <c r="M9" s="47"/>
    </row>
    <row r="10" spans="1:13" x14ac:dyDescent="0.25">
      <c r="A10" s="51" t="s">
        <v>10</v>
      </c>
      <c r="B10" s="50" t="s">
        <v>120</v>
      </c>
      <c r="C10" s="49">
        <v>183</v>
      </c>
      <c r="D10" s="49">
        <v>186</v>
      </c>
      <c r="E10" s="49">
        <v>0</v>
      </c>
      <c r="F10" s="49">
        <v>0</v>
      </c>
      <c r="G10" s="48">
        <v>0</v>
      </c>
      <c r="H10" s="48">
        <v>0</v>
      </c>
      <c r="I10" s="48">
        <v>14</v>
      </c>
      <c r="J10" s="48">
        <v>14</v>
      </c>
      <c r="K10" s="48">
        <v>4</v>
      </c>
      <c r="L10" s="48">
        <v>4</v>
      </c>
      <c r="M10" s="47"/>
    </row>
    <row r="11" spans="1:13" x14ac:dyDescent="0.25">
      <c r="A11" s="55" t="s">
        <v>8</v>
      </c>
      <c r="B11" s="54" t="s">
        <v>119</v>
      </c>
      <c r="C11" s="52">
        <v>60</v>
      </c>
      <c r="D11" s="52">
        <v>62</v>
      </c>
      <c r="E11" s="52">
        <v>1</v>
      </c>
      <c r="F11" s="52">
        <v>1</v>
      </c>
      <c r="G11" s="52">
        <v>0</v>
      </c>
      <c r="H11" s="52">
        <v>0</v>
      </c>
      <c r="I11" s="52"/>
      <c r="J11" s="52"/>
      <c r="K11" s="52">
        <v>4</v>
      </c>
      <c r="L11" s="52">
        <v>4</v>
      </c>
    </row>
    <row r="12" spans="1:13" x14ac:dyDescent="0.25">
      <c r="A12" s="51" t="s">
        <v>6</v>
      </c>
      <c r="B12" s="50" t="s">
        <v>118</v>
      </c>
      <c r="C12" s="49">
        <v>63</v>
      </c>
      <c r="D12" s="49">
        <v>63</v>
      </c>
      <c r="E12" s="49">
        <v>0</v>
      </c>
      <c r="F12" s="49">
        <v>0</v>
      </c>
      <c r="G12" s="48">
        <v>0</v>
      </c>
      <c r="H12" s="48">
        <v>0</v>
      </c>
      <c r="I12" s="48">
        <v>3</v>
      </c>
      <c r="J12" s="48">
        <v>3</v>
      </c>
      <c r="K12" s="48"/>
      <c r="L12" s="48"/>
      <c r="M12" s="47"/>
    </row>
    <row r="13" spans="1:13" x14ac:dyDescent="0.25">
      <c r="A13" s="55" t="s">
        <v>4</v>
      </c>
      <c r="B13" s="54" t="s">
        <v>117</v>
      </c>
      <c r="C13" s="52">
        <v>90</v>
      </c>
      <c r="D13" s="52">
        <v>91</v>
      </c>
      <c r="E13" s="52">
        <v>0</v>
      </c>
      <c r="F13" s="52">
        <v>0</v>
      </c>
      <c r="G13" s="52">
        <v>0</v>
      </c>
      <c r="H13" s="52">
        <v>0</v>
      </c>
      <c r="I13" s="52">
        <v>5</v>
      </c>
      <c r="J13" s="52">
        <v>5</v>
      </c>
      <c r="K13" s="52">
        <v>1</v>
      </c>
      <c r="L13" s="52">
        <v>1</v>
      </c>
      <c r="M13" s="47"/>
    </row>
    <row r="14" spans="1:13" x14ac:dyDescent="0.25">
      <c r="A14" s="51" t="s">
        <v>2</v>
      </c>
      <c r="B14" s="50" t="s">
        <v>116</v>
      </c>
      <c r="C14" s="49">
        <v>40</v>
      </c>
      <c r="D14" s="49">
        <v>41</v>
      </c>
      <c r="E14" s="49">
        <v>0</v>
      </c>
      <c r="F14" s="49">
        <v>0</v>
      </c>
      <c r="G14" s="48">
        <v>0</v>
      </c>
      <c r="H14" s="48">
        <v>0</v>
      </c>
      <c r="I14" s="48">
        <v>3</v>
      </c>
      <c r="J14" s="48">
        <v>3</v>
      </c>
      <c r="K14" s="48">
        <v>2</v>
      </c>
      <c r="L14" s="48">
        <v>2</v>
      </c>
      <c r="M14" s="47"/>
    </row>
    <row r="15" spans="1:13" x14ac:dyDescent="0.25">
      <c r="A15" s="55" t="s">
        <v>0</v>
      </c>
      <c r="B15" s="54" t="s">
        <v>115</v>
      </c>
      <c r="C15" s="52">
        <v>58</v>
      </c>
      <c r="D15" s="52">
        <v>61</v>
      </c>
      <c r="E15" s="52">
        <v>0</v>
      </c>
      <c r="F15" s="52">
        <v>0</v>
      </c>
      <c r="G15" s="52">
        <v>0</v>
      </c>
      <c r="H15" s="52">
        <v>0</v>
      </c>
      <c r="I15" s="52">
        <v>4</v>
      </c>
      <c r="J15" s="52">
        <v>4</v>
      </c>
      <c r="K15" s="52">
        <v>2</v>
      </c>
      <c r="L15" s="52">
        <v>2</v>
      </c>
      <c r="M15" s="47"/>
    </row>
    <row r="16" spans="1:13" x14ac:dyDescent="0.25">
      <c r="A16" s="51" t="s">
        <v>114</v>
      </c>
      <c r="B16" s="50" t="s">
        <v>113</v>
      </c>
      <c r="C16" s="49">
        <v>62</v>
      </c>
      <c r="D16" s="49">
        <v>63</v>
      </c>
      <c r="E16" s="49">
        <v>1</v>
      </c>
      <c r="F16" s="49">
        <v>1</v>
      </c>
      <c r="G16" s="48">
        <v>0</v>
      </c>
      <c r="H16" s="48">
        <v>0</v>
      </c>
      <c r="I16" s="48">
        <v>1</v>
      </c>
      <c r="J16" s="48">
        <v>1</v>
      </c>
      <c r="K16" s="48">
        <v>2</v>
      </c>
      <c r="L16" s="48">
        <v>2</v>
      </c>
      <c r="M16" s="47"/>
    </row>
    <row r="17" spans="1:13" x14ac:dyDescent="0.25">
      <c r="A17" s="55" t="s">
        <v>112</v>
      </c>
      <c r="B17" s="54" t="s">
        <v>111</v>
      </c>
      <c r="C17" s="52">
        <v>32</v>
      </c>
      <c r="D17" s="52">
        <v>34</v>
      </c>
      <c r="E17" s="52">
        <v>0</v>
      </c>
      <c r="F17" s="52">
        <v>0</v>
      </c>
      <c r="G17" s="52">
        <v>0</v>
      </c>
      <c r="H17" s="52">
        <v>0</v>
      </c>
      <c r="I17" s="52">
        <v>1</v>
      </c>
      <c r="J17" s="52">
        <v>1</v>
      </c>
      <c r="K17" s="52">
        <v>1</v>
      </c>
      <c r="L17" s="52">
        <v>1</v>
      </c>
      <c r="M17" s="47"/>
    </row>
    <row r="18" spans="1:13" x14ac:dyDescent="0.25">
      <c r="A18" s="51" t="s">
        <v>110</v>
      </c>
      <c r="B18" s="50" t="s">
        <v>109</v>
      </c>
      <c r="C18" s="49">
        <v>63</v>
      </c>
      <c r="D18" s="49">
        <v>64</v>
      </c>
      <c r="E18" s="49">
        <v>0</v>
      </c>
      <c r="F18" s="49">
        <v>0</v>
      </c>
      <c r="G18" s="48">
        <v>0</v>
      </c>
      <c r="H18" s="48">
        <v>0</v>
      </c>
      <c r="I18" s="48">
        <v>3</v>
      </c>
      <c r="J18" s="48">
        <v>3</v>
      </c>
      <c r="K18" s="48">
        <v>1</v>
      </c>
      <c r="L18" s="48">
        <v>1</v>
      </c>
      <c r="M18" s="47"/>
    </row>
    <row r="19" spans="1:13" x14ac:dyDescent="0.25">
      <c r="A19" s="55" t="s">
        <v>108</v>
      </c>
      <c r="B19" s="54" t="s">
        <v>107</v>
      </c>
      <c r="C19" s="52">
        <v>62</v>
      </c>
      <c r="D19" s="52">
        <v>67</v>
      </c>
      <c r="E19" s="52">
        <v>0</v>
      </c>
      <c r="F19" s="52">
        <v>0</v>
      </c>
      <c r="G19" s="52">
        <v>0</v>
      </c>
      <c r="H19" s="52">
        <v>0</v>
      </c>
      <c r="I19" s="52">
        <v>1</v>
      </c>
      <c r="J19" s="52">
        <v>1</v>
      </c>
      <c r="K19" s="52">
        <v>1</v>
      </c>
      <c r="L19" s="52">
        <v>1</v>
      </c>
    </row>
    <row r="20" spans="1:13" x14ac:dyDescent="0.25">
      <c r="A20" s="51" t="s">
        <v>106</v>
      </c>
      <c r="B20" s="50" t="s">
        <v>105</v>
      </c>
      <c r="C20" s="49">
        <v>68</v>
      </c>
      <c r="D20" s="49">
        <v>69</v>
      </c>
      <c r="E20" s="49">
        <v>1</v>
      </c>
      <c r="F20" s="49">
        <v>1</v>
      </c>
      <c r="G20" s="48">
        <v>0</v>
      </c>
      <c r="H20" s="48">
        <v>0</v>
      </c>
      <c r="I20" s="48">
        <v>8</v>
      </c>
      <c r="J20" s="48">
        <v>8</v>
      </c>
      <c r="K20" s="48"/>
      <c r="L20" s="48"/>
      <c r="M20" s="47"/>
    </row>
    <row r="21" spans="1:13" x14ac:dyDescent="0.25">
      <c r="A21" s="55" t="s">
        <v>104</v>
      </c>
      <c r="B21" s="54" t="s">
        <v>103</v>
      </c>
      <c r="C21" s="53">
        <v>92</v>
      </c>
      <c r="D21" s="53">
        <v>94</v>
      </c>
      <c r="E21" s="52">
        <v>0</v>
      </c>
      <c r="F21" s="52">
        <v>0</v>
      </c>
      <c r="G21" s="52">
        <v>0</v>
      </c>
      <c r="H21" s="52">
        <v>0</v>
      </c>
      <c r="I21" s="52">
        <v>3</v>
      </c>
      <c r="J21" s="52">
        <v>3</v>
      </c>
      <c r="K21" s="52">
        <v>1</v>
      </c>
      <c r="L21" s="52">
        <v>1</v>
      </c>
      <c r="M21" s="47"/>
    </row>
    <row r="22" spans="1:13" x14ac:dyDescent="0.25">
      <c r="A22" s="51" t="s">
        <v>102</v>
      </c>
      <c r="B22" s="50" t="s">
        <v>101</v>
      </c>
      <c r="C22" s="49">
        <v>135</v>
      </c>
      <c r="D22" s="49">
        <v>136</v>
      </c>
      <c r="E22" s="49">
        <v>0</v>
      </c>
      <c r="F22" s="49">
        <v>0</v>
      </c>
      <c r="G22" s="48">
        <v>0</v>
      </c>
      <c r="H22" s="48">
        <v>0</v>
      </c>
      <c r="I22" s="48">
        <v>8</v>
      </c>
      <c r="J22" s="48">
        <v>8</v>
      </c>
      <c r="K22" s="48">
        <v>1</v>
      </c>
      <c r="L22" s="48">
        <v>1</v>
      </c>
      <c r="M22" s="47"/>
    </row>
    <row r="23" spans="1:13" x14ac:dyDescent="0.25">
      <c r="A23" s="418" t="s">
        <v>100</v>
      </c>
      <c r="B23" s="419"/>
      <c r="C23" s="45">
        <f t="shared" ref="C23:L23" si="0">SUM(C5:C22)</f>
        <v>1623</v>
      </c>
      <c r="D23" s="45">
        <f t="shared" si="0"/>
        <v>1661</v>
      </c>
      <c r="E23" s="45">
        <f t="shared" si="0"/>
        <v>6</v>
      </c>
      <c r="F23" s="45">
        <f t="shared" si="0"/>
        <v>6</v>
      </c>
      <c r="G23" s="45">
        <f t="shared" si="0"/>
        <v>1</v>
      </c>
      <c r="H23" s="45">
        <f t="shared" si="0"/>
        <v>2</v>
      </c>
      <c r="I23" s="46">
        <f t="shared" si="0"/>
        <v>92</v>
      </c>
      <c r="J23" s="46">
        <f t="shared" si="0"/>
        <v>92</v>
      </c>
      <c r="K23" s="45">
        <f t="shared" si="0"/>
        <v>24</v>
      </c>
      <c r="L23" s="45">
        <f t="shared" si="0"/>
        <v>24</v>
      </c>
    </row>
  </sheetData>
  <mergeCells count="11">
    <mergeCell ref="E3:F3"/>
    <mergeCell ref="A1:L1"/>
    <mergeCell ref="A2:A4"/>
    <mergeCell ref="A23:B23"/>
    <mergeCell ref="C2:H2"/>
    <mergeCell ref="I2:L2"/>
    <mergeCell ref="C3:D3"/>
    <mergeCell ref="G3:H3"/>
    <mergeCell ref="I3:J3"/>
    <mergeCell ref="K3:L3"/>
    <mergeCell ref="B2:B4"/>
  </mergeCells>
  <pageMargins left="0.25" right="0.25" top="0.75" bottom="0.75" header="0.3" footer="0.3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T28"/>
  <sheetViews>
    <sheetView zoomScaleNormal="100" workbookViewId="0">
      <selection activeCell="H4" sqref="H4"/>
    </sheetView>
  </sheetViews>
  <sheetFormatPr defaultRowHeight="18.75" x14ac:dyDescent="0.25"/>
  <cols>
    <col min="1" max="1" width="6.5703125" style="61" customWidth="1"/>
    <col min="2" max="2" width="35.140625" style="61" customWidth="1"/>
    <col min="3" max="3" width="17.7109375" style="61" customWidth="1"/>
    <col min="4" max="4" width="17.42578125" style="61" customWidth="1"/>
    <col min="5" max="5" width="19.140625" style="61" customWidth="1"/>
    <col min="6" max="6" width="19.28515625" style="61" customWidth="1"/>
    <col min="7" max="9" width="9.140625" style="61"/>
    <col min="10" max="10" width="16.42578125" style="61" customWidth="1"/>
    <col min="11" max="16384" width="9.140625" style="61"/>
  </cols>
  <sheetData>
    <row r="1" spans="1:10" ht="72" customHeight="1" x14ac:dyDescent="0.25">
      <c r="A1" s="427" t="s">
        <v>142</v>
      </c>
      <c r="B1" s="427"/>
      <c r="C1" s="427"/>
      <c r="D1" s="427"/>
      <c r="E1" s="427"/>
      <c r="F1" s="427"/>
    </row>
    <row r="2" spans="1:10" ht="65.25" customHeight="1" x14ac:dyDescent="0.25">
      <c r="A2" s="428" t="s">
        <v>141</v>
      </c>
      <c r="B2" s="428" t="s">
        <v>51</v>
      </c>
      <c r="C2" s="430" t="s">
        <v>140</v>
      </c>
      <c r="D2" s="431"/>
      <c r="E2" s="432" t="s">
        <v>139</v>
      </c>
      <c r="F2" s="432"/>
    </row>
    <row r="3" spans="1:10" ht="37.5" x14ac:dyDescent="0.25">
      <c r="A3" s="429"/>
      <c r="B3" s="428"/>
      <c r="C3" s="74" t="s">
        <v>138</v>
      </c>
      <c r="D3" s="74" t="s">
        <v>137</v>
      </c>
      <c r="E3" s="74" t="s">
        <v>138</v>
      </c>
      <c r="F3" s="74" t="s">
        <v>137</v>
      </c>
    </row>
    <row r="4" spans="1:10" s="66" customFormat="1" x14ac:dyDescent="0.25">
      <c r="A4" s="73">
        <v>1</v>
      </c>
      <c r="B4" s="72" t="s">
        <v>125</v>
      </c>
      <c r="C4" s="71">
        <v>761</v>
      </c>
      <c r="D4" s="71">
        <v>1472</v>
      </c>
      <c r="E4" s="71">
        <v>1135</v>
      </c>
      <c r="F4" s="71">
        <v>2310</v>
      </c>
      <c r="I4" s="67"/>
      <c r="J4" s="67"/>
    </row>
    <row r="5" spans="1:10" s="66" customFormat="1" x14ac:dyDescent="0.25">
      <c r="A5" s="70">
        <v>2</v>
      </c>
      <c r="B5" s="69" t="s">
        <v>124</v>
      </c>
      <c r="C5" s="68">
        <v>864</v>
      </c>
      <c r="D5" s="68">
        <v>1661</v>
      </c>
      <c r="E5" s="68">
        <v>1261</v>
      </c>
      <c r="F5" s="68">
        <v>2674</v>
      </c>
      <c r="I5" s="67"/>
      <c r="J5" s="67"/>
    </row>
    <row r="6" spans="1:10" s="66" customFormat="1" x14ac:dyDescent="0.25">
      <c r="A6" s="73">
        <v>3</v>
      </c>
      <c r="B6" s="72" t="s">
        <v>123</v>
      </c>
      <c r="C6" s="71">
        <v>1323</v>
      </c>
      <c r="D6" s="71">
        <v>2501</v>
      </c>
      <c r="E6" s="71">
        <v>1968</v>
      </c>
      <c r="F6" s="71">
        <v>3925</v>
      </c>
      <c r="I6" s="67"/>
      <c r="J6" s="67"/>
    </row>
    <row r="7" spans="1:10" s="66" customFormat="1" x14ac:dyDescent="0.25">
      <c r="A7" s="70">
        <v>4</v>
      </c>
      <c r="B7" s="69" t="s">
        <v>122</v>
      </c>
      <c r="C7" s="68">
        <v>3602</v>
      </c>
      <c r="D7" s="68">
        <v>6681</v>
      </c>
      <c r="E7" s="68">
        <v>6656</v>
      </c>
      <c r="F7" s="68">
        <v>13017</v>
      </c>
      <c r="I7" s="67"/>
      <c r="J7" s="67"/>
    </row>
    <row r="8" spans="1:10" s="66" customFormat="1" x14ac:dyDescent="0.25">
      <c r="A8" s="73">
        <v>5</v>
      </c>
      <c r="B8" s="72" t="s">
        <v>121</v>
      </c>
      <c r="C8" s="71">
        <v>1816</v>
      </c>
      <c r="D8" s="71">
        <v>3388</v>
      </c>
      <c r="E8" s="71">
        <v>2794</v>
      </c>
      <c r="F8" s="71">
        <v>5672</v>
      </c>
      <c r="I8" s="67"/>
      <c r="J8" s="67"/>
    </row>
    <row r="9" spans="1:10" s="66" customFormat="1" x14ac:dyDescent="0.25">
      <c r="A9" s="70">
        <v>6</v>
      </c>
      <c r="B9" s="69" t="s">
        <v>120</v>
      </c>
      <c r="C9" s="68">
        <v>2402</v>
      </c>
      <c r="D9" s="68">
        <v>4692</v>
      </c>
      <c r="E9" s="68">
        <v>3853</v>
      </c>
      <c r="F9" s="68">
        <v>8065</v>
      </c>
      <c r="I9" s="67"/>
      <c r="J9" s="67"/>
    </row>
    <row r="10" spans="1:10" s="66" customFormat="1" x14ac:dyDescent="0.25">
      <c r="A10" s="73">
        <v>7</v>
      </c>
      <c r="B10" s="72" t="s">
        <v>119</v>
      </c>
      <c r="C10" s="71">
        <v>746</v>
      </c>
      <c r="D10" s="71">
        <v>1462</v>
      </c>
      <c r="E10" s="71">
        <v>1190</v>
      </c>
      <c r="F10" s="71">
        <v>2449</v>
      </c>
      <c r="I10" s="67"/>
      <c r="J10" s="67"/>
    </row>
    <row r="11" spans="1:10" s="66" customFormat="1" x14ac:dyDescent="0.25">
      <c r="A11" s="70">
        <v>8</v>
      </c>
      <c r="B11" s="69" t="s">
        <v>118</v>
      </c>
      <c r="C11" s="68">
        <v>599</v>
      </c>
      <c r="D11" s="68">
        <v>1160</v>
      </c>
      <c r="E11" s="68">
        <v>951</v>
      </c>
      <c r="F11" s="68">
        <v>1976</v>
      </c>
      <c r="I11" s="67"/>
      <c r="J11" s="67"/>
    </row>
    <row r="12" spans="1:10" s="66" customFormat="1" x14ac:dyDescent="0.25">
      <c r="A12" s="73">
        <v>9</v>
      </c>
      <c r="B12" s="72" t="s">
        <v>117</v>
      </c>
      <c r="C12" s="71">
        <v>924</v>
      </c>
      <c r="D12" s="71">
        <v>1877</v>
      </c>
      <c r="E12" s="71">
        <v>1401</v>
      </c>
      <c r="F12" s="71">
        <v>2944</v>
      </c>
      <c r="I12" s="67"/>
      <c r="J12" s="67"/>
    </row>
    <row r="13" spans="1:10" s="66" customFormat="1" x14ac:dyDescent="0.25">
      <c r="A13" s="70">
        <v>10</v>
      </c>
      <c r="B13" s="69" t="s">
        <v>116</v>
      </c>
      <c r="C13" s="68">
        <v>618</v>
      </c>
      <c r="D13" s="68">
        <v>1063</v>
      </c>
      <c r="E13" s="68">
        <v>962</v>
      </c>
      <c r="F13" s="68">
        <v>1798</v>
      </c>
      <c r="I13" s="67"/>
      <c r="J13" s="67"/>
    </row>
    <row r="14" spans="1:10" s="66" customFormat="1" x14ac:dyDescent="0.25">
      <c r="A14" s="73">
        <v>11</v>
      </c>
      <c r="B14" s="72" t="s">
        <v>115</v>
      </c>
      <c r="C14" s="71">
        <v>995</v>
      </c>
      <c r="D14" s="71">
        <v>1986</v>
      </c>
      <c r="E14" s="71">
        <v>1580</v>
      </c>
      <c r="F14" s="71">
        <v>3314</v>
      </c>
      <c r="I14" s="67"/>
      <c r="J14" s="67"/>
    </row>
    <row r="15" spans="1:10" s="66" customFormat="1" x14ac:dyDescent="0.25">
      <c r="A15" s="70">
        <v>12</v>
      </c>
      <c r="B15" s="69" t="s">
        <v>113</v>
      </c>
      <c r="C15" s="68">
        <v>888</v>
      </c>
      <c r="D15" s="68">
        <v>1703</v>
      </c>
      <c r="E15" s="68">
        <v>1424</v>
      </c>
      <c r="F15" s="68">
        <v>2941</v>
      </c>
      <c r="I15" s="67"/>
      <c r="J15" s="67"/>
    </row>
    <row r="16" spans="1:10" s="66" customFormat="1" x14ac:dyDescent="0.25">
      <c r="A16" s="73">
        <v>13</v>
      </c>
      <c r="B16" s="72" t="s">
        <v>111</v>
      </c>
      <c r="C16" s="71">
        <v>564</v>
      </c>
      <c r="D16" s="71">
        <v>1022</v>
      </c>
      <c r="E16" s="71">
        <v>895</v>
      </c>
      <c r="F16" s="71">
        <v>1787</v>
      </c>
      <c r="I16" s="67"/>
      <c r="J16" s="67"/>
    </row>
    <row r="17" spans="1:20" s="66" customFormat="1" x14ac:dyDescent="0.25">
      <c r="A17" s="70">
        <v>14</v>
      </c>
      <c r="B17" s="69" t="s">
        <v>109</v>
      </c>
      <c r="C17" s="68">
        <v>1007</v>
      </c>
      <c r="D17" s="68">
        <v>1999</v>
      </c>
      <c r="E17" s="68">
        <v>1471</v>
      </c>
      <c r="F17" s="68">
        <v>3116</v>
      </c>
      <c r="I17" s="67"/>
      <c r="J17" s="67"/>
    </row>
    <row r="18" spans="1:20" s="66" customFormat="1" x14ac:dyDescent="0.25">
      <c r="A18" s="73">
        <v>15</v>
      </c>
      <c r="B18" s="72" t="s">
        <v>107</v>
      </c>
      <c r="C18" s="71">
        <v>961</v>
      </c>
      <c r="D18" s="71">
        <v>1861</v>
      </c>
      <c r="E18" s="71">
        <v>1462</v>
      </c>
      <c r="F18" s="71">
        <v>3024</v>
      </c>
      <c r="I18" s="67"/>
      <c r="J18" s="67"/>
    </row>
    <row r="19" spans="1:20" s="66" customFormat="1" x14ac:dyDescent="0.25">
      <c r="A19" s="70">
        <v>16</v>
      </c>
      <c r="B19" s="69" t="s">
        <v>105</v>
      </c>
      <c r="C19" s="68">
        <v>306</v>
      </c>
      <c r="D19" s="68">
        <v>587</v>
      </c>
      <c r="E19" s="68">
        <v>522</v>
      </c>
      <c r="F19" s="68">
        <v>1067</v>
      </c>
      <c r="I19" s="67"/>
      <c r="J19" s="67"/>
    </row>
    <row r="20" spans="1:20" s="66" customFormat="1" x14ac:dyDescent="0.25">
      <c r="A20" s="73">
        <v>17</v>
      </c>
      <c r="B20" s="72" t="s">
        <v>103</v>
      </c>
      <c r="C20" s="71">
        <v>870</v>
      </c>
      <c r="D20" s="71">
        <v>1575</v>
      </c>
      <c r="E20" s="71">
        <v>1365</v>
      </c>
      <c r="F20" s="71">
        <v>2665</v>
      </c>
      <c r="I20" s="67"/>
      <c r="J20" s="67"/>
    </row>
    <row r="21" spans="1:20" s="66" customFormat="1" x14ac:dyDescent="0.25">
      <c r="A21" s="70">
        <v>18</v>
      </c>
      <c r="B21" s="69" t="s">
        <v>101</v>
      </c>
      <c r="C21" s="68">
        <v>1313</v>
      </c>
      <c r="D21" s="68">
        <v>2537</v>
      </c>
      <c r="E21" s="68">
        <v>2091</v>
      </c>
      <c r="F21" s="68">
        <v>4342</v>
      </c>
      <c r="I21" s="67"/>
      <c r="J21" s="67"/>
    </row>
    <row r="22" spans="1:20" s="63" customFormat="1" x14ac:dyDescent="0.25">
      <c r="A22" s="425" t="s">
        <v>31</v>
      </c>
      <c r="B22" s="426"/>
      <c r="C22" s="65">
        <f>SUM(C4:C21)</f>
        <v>20559</v>
      </c>
      <c r="D22" s="65">
        <f>SUM(D4:D21)</f>
        <v>39227</v>
      </c>
      <c r="E22" s="65">
        <f>SUM(E4:E21)</f>
        <v>32981</v>
      </c>
      <c r="F22" s="64">
        <f>SUM(F4:F21)</f>
        <v>67086</v>
      </c>
    </row>
    <row r="24" spans="1:20" x14ac:dyDescent="0.25">
      <c r="B24" s="62"/>
    </row>
    <row r="28" spans="1:20" x14ac:dyDescent="0.25">
      <c r="T28" s="61">
        <f>SUM(I16)</f>
        <v>0</v>
      </c>
    </row>
  </sheetData>
  <mergeCells count="6">
    <mergeCell ref="A22:B22"/>
    <mergeCell ref="A1:F1"/>
    <mergeCell ref="A2:A3"/>
    <mergeCell ref="B2:B3"/>
    <mergeCell ref="C2:D2"/>
    <mergeCell ref="E2:F2"/>
  </mergeCells>
  <pageMargins left="0.55118110236220474" right="0.15748031496062992" top="0.59055118110236227" bottom="0.43307086614173229" header="0.51181102362204722" footer="0.47244094488188981"/>
  <pageSetup paperSize="9" scale="85" orientation="portrait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M25"/>
  <sheetViews>
    <sheetView zoomScaleNormal="100" workbookViewId="0">
      <selection activeCell="C15" sqref="C15"/>
    </sheetView>
  </sheetViews>
  <sheetFormatPr defaultColWidth="8.7109375" defaultRowHeight="12.75" x14ac:dyDescent="0.2"/>
  <cols>
    <col min="1" max="1" width="8.7109375" style="75"/>
    <col min="2" max="2" width="21.28515625" style="76" customWidth="1"/>
    <col min="3" max="3" width="13.85546875" style="75" customWidth="1"/>
    <col min="4" max="4" width="12.28515625" style="75" customWidth="1"/>
    <col min="5" max="5" width="13.5703125" style="75" customWidth="1"/>
    <col min="6" max="6" width="12.85546875" style="75" customWidth="1"/>
    <col min="7" max="16384" width="8.7109375" style="75"/>
  </cols>
  <sheetData>
    <row r="1" spans="1:13" s="94" customFormat="1" ht="57.75" customHeight="1" x14ac:dyDescent="0.2">
      <c r="A1" s="436" t="s">
        <v>155</v>
      </c>
      <c r="B1" s="437"/>
      <c r="C1" s="437"/>
      <c r="D1" s="437"/>
      <c r="E1" s="437"/>
      <c r="F1" s="437"/>
    </row>
    <row r="2" spans="1:13" s="94" customFormat="1" ht="19.5" customHeight="1" x14ac:dyDescent="0.25">
      <c r="A2" s="98"/>
      <c r="B2" s="97"/>
      <c r="C2" s="96" t="s">
        <v>154</v>
      </c>
      <c r="D2" s="96"/>
      <c r="E2" s="95"/>
      <c r="F2" s="95"/>
    </row>
    <row r="3" spans="1:13" ht="21" customHeight="1" x14ac:dyDescent="0.2">
      <c r="A3" s="433" t="s">
        <v>52</v>
      </c>
      <c r="B3" s="434" t="s">
        <v>51</v>
      </c>
      <c r="C3" s="435" t="s">
        <v>153</v>
      </c>
      <c r="D3" s="435" t="s">
        <v>152</v>
      </c>
      <c r="E3" s="435" t="s">
        <v>151</v>
      </c>
      <c r="F3" s="435"/>
    </row>
    <row r="4" spans="1:13" s="92" customFormat="1" ht="39.75" customHeight="1" x14ac:dyDescent="0.25">
      <c r="A4" s="433"/>
      <c r="B4" s="434"/>
      <c r="C4" s="93" t="s">
        <v>150</v>
      </c>
      <c r="D4" s="93" t="s">
        <v>148</v>
      </c>
      <c r="E4" s="93" t="s">
        <v>149</v>
      </c>
      <c r="F4" s="93" t="s">
        <v>148</v>
      </c>
    </row>
    <row r="5" spans="1:13" s="82" customFormat="1" ht="21.95" customHeight="1" x14ac:dyDescent="0.2">
      <c r="A5" s="88">
        <v>1</v>
      </c>
      <c r="B5" s="87" t="s">
        <v>147</v>
      </c>
      <c r="C5" s="86">
        <v>350</v>
      </c>
      <c r="D5" s="86">
        <v>482</v>
      </c>
      <c r="E5" s="86">
        <v>22</v>
      </c>
      <c r="F5" s="86">
        <v>42</v>
      </c>
    </row>
    <row r="6" spans="1:13" s="82" customFormat="1" ht="21.95" customHeight="1" x14ac:dyDescent="0.2">
      <c r="A6" s="85">
        <v>2</v>
      </c>
      <c r="B6" s="84" t="s">
        <v>146</v>
      </c>
      <c r="C6" s="83">
        <v>388</v>
      </c>
      <c r="D6" s="83">
        <v>505</v>
      </c>
      <c r="E6" s="83">
        <v>14</v>
      </c>
      <c r="F6" s="83">
        <v>31</v>
      </c>
    </row>
    <row r="7" spans="1:13" s="82" customFormat="1" ht="21.95" customHeight="1" x14ac:dyDescent="0.2">
      <c r="A7" s="88">
        <v>3</v>
      </c>
      <c r="B7" s="87" t="s">
        <v>145</v>
      </c>
      <c r="C7" s="86">
        <v>608</v>
      </c>
      <c r="D7" s="86">
        <v>798</v>
      </c>
      <c r="E7" s="86">
        <v>52</v>
      </c>
      <c r="F7" s="86">
        <v>105</v>
      </c>
    </row>
    <row r="8" spans="1:13" s="82" customFormat="1" ht="21.95" customHeight="1" x14ac:dyDescent="0.2">
      <c r="A8" s="85">
        <v>4</v>
      </c>
      <c r="B8" s="84" t="s">
        <v>144</v>
      </c>
      <c r="C8" s="83">
        <v>2039</v>
      </c>
      <c r="D8" s="83">
        <v>4055</v>
      </c>
      <c r="E8" s="83">
        <v>107</v>
      </c>
      <c r="F8" s="83">
        <v>336</v>
      </c>
    </row>
    <row r="9" spans="1:13" s="82" customFormat="1" ht="21.95" customHeight="1" x14ac:dyDescent="0.2">
      <c r="A9" s="88">
        <v>5</v>
      </c>
      <c r="B9" s="87" t="s">
        <v>143</v>
      </c>
      <c r="C9" s="86">
        <v>750</v>
      </c>
      <c r="D9" s="86">
        <v>1116</v>
      </c>
      <c r="E9" s="86">
        <v>62</v>
      </c>
      <c r="F9" s="86">
        <v>153</v>
      </c>
    </row>
    <row r="10" spans="1:13" s="82" customFormat="1" ht="21.95" customHeight="1" x14ac:dyDescent="0.2">
      <c r="A10" s="85">
        <v>6</v>
      </c>
      <c r="B10" s="84" t="s">
        <v>44</v>
      </c>
      <c r="C10" s="83">
        <v>893</v>
      </c>
      <c r="D10" s="83">
        <v>1346</v>
      </c>
      <c r="E10" s="83">
        <v>123</v>
      </c>
      <c r="F10" s="83">
        <v>278</v>
      </c>
    </row>
    <row r="11" spans="1:13" s="82" customFormat="1" ht="21.95" customHeight="1" x14ac:dyDescent="0.2">
      <c r="A11" s="88">
        <v>7</v>
      </c>
      <c r="B11" s="87" t="s">
        <v>43</v>
      </c>
      <c r="C11" s="86">
        <v>444</v>
      </c>
      <c r="D11" s="86">
        <v>571</v>
      </c>
      <c r="E11" s="86">
        <v>39</v>
      </c>
      <c r="F11" s="86">
        <v>95</v>
      </c>
      <c r="I11" s="89"/>
      <c r="J11" s="89"/>
      <c r="K11" s="89"/>
      <c r="L11" s="89"/>
      <c r="M11" s="89"/>
    </row>
    <row r="12" spans="1:13" s="82" customFormat="1" ht="21.95" customHeight="1" x14ac:dyDescent="0.2">
      <c r="A12" s="85">
        <v>8</v>
      </c>
      <c r="B12" s="84" t="s">
        <v>42</v>
      </c>
      <c r="C12" s="83">
        <v>354</v>
      </c>
      <c r="D12" s="83">
        <v>455</v>
      </c>
      <c r="E12" s="83">
        <v>63</v>
      </c>
      <c r="F12" s="83">
        <v>152</v>
      </c>
      <c r="I12" s="89"/>
      <c r="J12" s="89"/>
      <c r="K12" s="89"/>
      <c r="L12" s="89"/>
      <c r="M12" s="89"/>
    </row>
    <row r="13" spans="1:13" s="82" customFormat="1" ht="21.95" customHeight="1" x14ac:dyDescent="0.2">
      <c r="A13" s="88">
        <v>9</v>
      </c>
      <c r="B13" s="87" t="s">
        <v>41</v>
      </c>
      <c r="C13" s="86">
        <v>457</v>
      </c>
      <c r="D13" s="86">
        <v>629</v>
      </c>
      <c r="E13" s="86">
        <v>49</v>
      </c>
      <c r="F13" s="86">
        <v>115</v>
      </c>
      <c r="I13" s="89"/>
      <c r="J13" s="89"/>
      <c r="K13" s="89"/>
      <c r="L13" s="89"/>
      <c r="M13" s="89"/>
    </row>
    <row r="14" spans="1:13" s="82" customFormat="1" ht="21.95" customHeight="1" x14ac:dyDescent="0.2">
      <c r="A14" s="85">
        <v>10</v>
      </c>
      <c r="B14" s="84" t="s">
        <v>40</v>
      </c>
      <c r="C14" s="83">
        <v>278</v>
      </c>
      <c r="D14" s="83">
        <v>336</v>
      </c>
      <c r="E14" s="83">
        <v>11</v>
      </c>
      <c r="F14" s="83">
        <v>22</v>
      </c>
      <c r="I14" s="91"/>
      <c r="J14" s="91"/>
      <c r="K14" s="91"/>
      <c r="L14" s="91"/>
      <c r="M14" s="90"/>
    </row>
    <row r="15" spans="1:13" s="82" customFormat="1" ht="21.95" customHeight="1" x14ac:dyDescent="0.2">
      <c r="A15" s="88">
        <v>11</v>
      </c>
      <c r="B15" s="87" t="s">
        <v>39</v>
      </c>
      <c r="C15" s="86">
        <v>478</v>
      </c>
      <c r="D15" s="86">
        <v>687</v>
      </c>
      <c r="E15" s="86">
        <v>14</v>
      </c>
      <c r="F15" s="86">
        <v>39</v>
      </c>
      <c r="I15" s="89"/>
      <c r="J15" s="89"/>
      <c r="K15" s="89"/>
      <c r="L15" s="89"/>
      <c r="M15" s="89"/>
    </row>
    <row r="16" spans="1:13" s="82" customFormat="1" ht="21.95" customHeight="1" x14ac:dyDescent="0.2">
      <c r="A16" s="85">
        <v>12</v>
      </c>
      <c r="B16" s="84" t="s">
        <v>38</v>
      </c>
      <c r="C16" s="83">
        <v>377</v>
      </c>
      <c r="D16" s="83">
        <v>548</v>
      </c>
      <c r="E16" s="83">
        <v>30</v>
      </c>
      <c r="F16" s="83">
        <v>72</v>
      </c>
    </row>
    <row r="17" spans="1:6" s="82" customFormat="1" ht="21.95" customHeight="1" x14ac:dyDescent="0.2">
      <c r="A17" s="88">
        <v>13</v>
      </c>
      <c r="B17" s="87" t="s">
        <v>37</v>
      </c>
      <c r="C17" s="86">
        <v>130</v>
      </c>
      <c r="D17" s="86">
        <v>202</v>
      </c>
      <c r="E17" s="86">
        <v>6</v>
      </c>
      <c r="F17" s="86">
        <v>17</v>
      </c>
    </row>
    <row r="18" spans="1:6" s="82" customFormat="1" ht="21.95" customHeight="1" x14ac:dyDescent="0.2">
      <c r="A18" s="85">
        <v>14</v>
      </c>
      <c r="B18" s="84" t="s">
        <v>36</v>
      </c>
      <c r="C18" s="83">
        <v>363</v>
      </c>
      <c r="D18" s="83">
        <v>482</v>
      </c>
      <c r="E18" s="83">
        <v>20</v>
      </c>
      <c r="F18" s="83">
        <v>39</v>
      </c>
    </row>
    <row r="19" spans="1:6" s="82" customFormat="1" ht="21.95" customHeight="1" x14ac:dyDescent="0.2">
      <c r="A19" s="88">
        <v>15</v>
      </c>
      <c r="B19" s="87" t="s">
        <v>35</v>
      </c>
      <c r="C19" s="86">
        <v>287</v>
      </c>
      <c r="D19" s="86">
        <v>387</v>
      </c>
      <c r="E19" s="86">
        <v>18</v>
      </c>
      <c r="F19" s="86">
        <v>40</v>
      </c>
    </row>
    <row r="20" spans="1:6" s="82" customFormat="1" ht="21.95" customHeight="1" x14ac:dyDescent="0.2">
      <c r="A20" s="85">
        <v>16</v>
      </c>
      <c r="B20" s="84" t="s">
        <v>34</v>
      </c>
      <c r="C20" s="83">
        <v>227</v>
      </c>
      <c r="D20" s="83">
        <v>336</v>
      </c>
      <c r="E20" s="83">
        <v>34</v>
      </c>
      <c r="F20" s="83">
        <v>85</v>
      </c>
    </row>
    <row r="21" spans="1:6" s="82" customFormat="1" ht="21.95" customHeight="1" x14ac:dyDescent="0.2">
      <c r="A21" s="88">
        <v>17</v>
      </c>
      <c r="B21" s="87" t="s">
        <v>33</v>
      </c>
      <c r="C21" s="86">
        <v>343</v>
      </c>
      <c r="D21" s="86">
        <v>487</v>
      </c>
      <c r="E21" s="86">
        <v>38</v>
      </c>
      <c r="F21" s="86">
        <v>97</v>
      </c>
    </row>
    <row r="22" spans="1:6" s="82" customFormat="1" ht="21.95" customHeight="1" x14ac:dyDescent="0.2">
      <c r="A22" s="85">
        <v>18</v>
      </c>
      <c r="B22" s="84" t="s">
        <v>32</v>
      </c>
      <c r="C22" s="83">
        <v>561</v>
      </c>
      <c r="D22" s="83">
        <v>829</v>
      </c>
      <c r="E22" s="83">
        <v>42</v>
      </c>
      <c r="F22" s="83">
        <v>94</v>
      </c>
    </row>
    <row r="23" spans="1:6" s="78" customFormat="1" ht="25.5" customHeight="1" x14ac:dyDescent="0.25">
      <c r="A23" s="81"/>
      <c r="B23" s="81" t="s">
        <v>31</v>
      </c>
      <c r="C23" s="80">
        <f>SUM(C5:C22)</f>
        <v>9327</v>
      </c>
      <c r="D23" s="79">
        <f>SUM(D5:D22)</f>
        <v>14251</v>
      </c>
      <c r="E23" s="80">
        <f>SUM(E5:E22)</f>
        <v>744</v>
      </c>
      <c r="F23" s="79">
        <f>SUM(F5:F22)</f>
        <v>1812</v>
      </c>
    </row>
    <row r="24" spans="1:6" x14ac:dyDescent="0.2">
      <c r="C24" s="77"/>
      <c r="D24" s="77"/>
      <c r="E24" s="77"/>
      <c r="F24" s="77"/>
    </row>
    <row r="25" spans="1:6" x14ac:dyDescent="0.2">
      <c r="C25" s="77"/>
      <c r="D25" s="77"/>
      <c r="E25" s="77"/>
      <c r="F25" s="77"/>
    </row>
  </sheetData>
  <sheetProtection selectLockedCells="1" selectUnlockedCells="1"/>
  <mergeCells count="5">
    <mergeCell ref="A3:A4"/>
    <mergeCell ref="B3:B4"/>
    <mergeCell ref="C3:D3"/>
    <mergeCell ref="E3:F3"/>
    <mergeCell ref="A1:F1"/>
  </mergeCells>
  <pageMargins left="0.59027777777777779" right="0.19652777777777777" top="0.19652777777777777" bottom="0.19652777777777777" header="0.19652777777777777" footer="0.19652777777777777"/>
  <pageSetup paperSize="9" scale="60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H22"/>
  <sheetViews>
    <sheetView zoomScaleNormal="100" workbookViewId="0">
      <selection activeCell="L10" sqref="L10"/>
    </sheetView>
  </sheetViews>
  <sheetFormatPr defaultRowHeight="12.75" x14ac:dyDescent="0.2"/>
  <cols>
    <col min="1" max="1" width="6.5703125" style="99" customWidth="1"/>
    <col min="2" max="2" width="35.140625" style="99" customWidth="1"/>
    <col min="3" max="3" width="14.5703125" style="99" customWidth="1"/>
    <col min="4" max="4" width="15.5703125" style="99" customWidth="1"/>
    <col min="5" max="6" width="16.7109375" style="99" hidden="1" customWidth="1"/>
    <col min="7" max="7" width="14.28515625" style="99" customWidth="1"/>
    <col min="8" max="8" width="15.85546875" style="99" customWidth="1"/>
    <col min="9" max="16384" width="9.140625" style="99"/>
  </cols>
  <sheetData>
    <row r="1" spans="1:8" ht="66" customHeight="1" x14ac:dyDescent="0.2">
      <c r="A1" s="441" t="s">
        <v>159</v>
      </c>
      <c r="B1" s="441"/>
      <c r="C1" s="441"/>
      <c r="D1" s="441"/>
      <c r="E1" s="441"/>
      <c r="F1" s="441"/>
      <c r="G1" s="442"/>
      <c r="H1" s="442"/>
    </row>
    <row r="2" spans="1:8" ht="38.25" customHeight="1" x14ac:dyDescent="0.2">
      <c r="A2" s="443" t="s">
        <v>141</v>
      </c>
      <c r="B2" s="445" t="s">
        <v>51</v>
      </c>
      <c r="C2" s="445" t="s">
        <v>158</v>
      </c>
      <c r="D2" s="445"/>
      <c r="E2" s="445" t="s">
        <v>157</v>
      </c>
      <c r="F2" s="445"/>
      <c r="G2" s="440" t="s">
        <v>156</v>
      </c>
      <c r="H2" s="440"/>
    </row>
    <row r="3" spans="1:8" ht="31.5" x14ac:dyDescent="0.2">
      <c r="A3" s="444"/>
      <c r="B3" s="445"/>
      <c r="C3" s="116" t="s">
        <v>138</v>
      </c>
      <c r="D3" s="116" t="s">
        <v>137</v>
      </c>
      <c r="E3" s="116" t="s">
        <v>138</v>
      </c>
      <c r="F3" s="116" t="s">
        <v>137</v>
      </c>
      <c r="G3" s="116" t="s">
        <v>138</v>
      </c>
      <c r="H3" s="116" t="s">
        <v>137</v>
      </c>
    </row>
    <row r="4" spans="1:8" ht="15.75" x14ac:dyDescent="0.25">
      <c r="A4" s="115">
        <v>1</v>
      </c>
      <c r="B4" s="114" t="s">
        <v>125</v>
      </c>
      <c r="C4" s="107">
        <v>822</v>
      </c>
      <c r="D4" s="107">
        <v>961</v>
      </c>
      <c r="E4" s="113"/>
      <c r="F4" s="112"/>
      <c r="G4" s="107">
        <v>989</v>
      </c>
      <c r="H4" s="107">
        <v>1203</v>
      </c>
    </row>
    <row r="5" spans="1:8" ht="15.75" x14ac:dyDescent="0.25">
      <c r="A5" s="106">
        <v>2</v>
      </c>
      <c r="B5" s="105" t="s">
        <v>124</v>
      </c>
      <c r="C5" s="102">
        <v>1028</v>
      </c>
      <c r="D5" s="102">
        <v>1242</v>
      </c>
      <c r="E5" s="104"/>
      <c r="F5" s="103"/>
      <c r="G5" s="102">
        <v>1239</v>
      </c>
      <c r="H5" s="102">
        <v>1556</v>
      </c>
    </row>
    <row r="6" spans="1:8" ht="15.75" x14ac:dyDescent="0.25">
      <c r="A6" s="111">
        <v>3</v>
      </c>
      <c r="B6" s="110" t="s">
        <v>123</v>
      </c>
      <c r="C6" s="107">
        <v>1344</v>
      </c>
      <c r="D6" s="107">
        <v>1581</v>
      </c>
      <c r="E6" s="109"/>
      <c r="F6" s="108"/>
      <c r="G6" s="107">
        <v>1662</v>
      </c>
      <c r="H6" s="107">
        <v>1995</v>
      </c>
    </row>
    <row r="7" spans="1:8" ht="15.75" x14ac:dyDescent="0.25">
      <c r="A7" s="106">
        <v>4</v>
      </c>
      <c r="B7" s="105" t="s">
        <v>122</v>
      </c>
      <c r="C7" s="102">
        <v>2352</v>
      </c>
      <c r="D7" s="102">
        <v>2767</v>
      </c>
      <c r="E7" s="104"/>
      <c r="F7" s="103"/>
      <c r="G7" s="102">
        <v>4752</v>
      </c>
      <c r="H7" s="102">
        <v>5876</v>
      </c>
    </row>
    <row r="8" spans="1:8" ht="15.75" x14ac:dyDescent="0.25">
      <c r="A8" s="111">
        <v>5</v>
      </c>
      <c r="B8" s="110" t="s">
        <v>121</v>
      </c>
      <c r="C8" s="107">
        <v>1664</v>
      </c>
      <c r="D8" s="107">
        <v>1979</v>
      </c>
      <c r="E8" s="109"/>
      <c r="F8" s="108"/>
      <c r="G8" s="107">
        <v>2200</v>
      </c>
      <c r="H8" s="107">
        <v>2696</v>
      </c>
    </row>
    <row r="9" spans="1:8" ht="15.75" x14ac:dyDescent="0.25">
      <c r="A9" s="106">
        <v>6</v>
      </c>
      <c r="B9" s="105" t="s">
        <v>120</v>
      </c>
      <c r="C9" s="102">
        <v>2166</v>
      </c>
      <c r="D9" s="102">
        <v>2642</v>
      </c>
      <c r="E9" s="104"/>
      <c r="F9" s="103"/>
      <c r="G9" s="102">
        <v>2928</v>
      </c>
      <c r="H9" s="102">
        <v>3729</v>
      </c>
    </row>
    <row r="10" spans="1:8" ht="15.75" x14ac:dyDescent="0.25">
      <c r="A10" s="111">
        <v>7</v>
      </c>
      <c r="B10" s="110" t="s">
        <v>119</v>
      </c>
      <c r="C10" s="107">
        <v>933</v>
      </c>
      <c r="D10" s="107">
        <v>1135</v>
      </c>
      <c r="E10" s="109"/>
      <c r="F10" s="108"/>
      <c r="G10" s="107">
        <v>1201</v>
      </c>
      <c r="H10" s="107">
        <v>1494</v>
      </c>
    </row>
    <row r="11" spans="1:8" ht="15.75" x14ac:dyDescent="0.25">
      <c r="A11" s="106">
        <v>8</v>
      </c>
      <c r="B11" s="105" t="s">
        <v>118</v>
      </c>
      <c r="C11" s="102">
        <v>779</v>
      </c>
      <c r="D11" s="102">
        <v>881</v>
      </c>
      <c r="E11" s="104"/>
      <c r="F11" s="103"/>
      <c r="G11" s="102">
        <v>971</v>
      </c>
      <c r="H11" s="102">
        <v>1143</v>
      </c>
    </row>
    <row r="12" spans="1:8" ht="15.75" x14ac:dyDescent="0.25">
      <c r="A12" s="111">
        <v>9</v>
      </c>
      <c r="B12" s="110" t="s">
        <v>117</v>
      </c>
      <c r="C12" s="107">
        <v>988</v>
      </c>
      <c r="D12" s="107">
        <v>1196</v>
      </c>
      <c r="E12" s="109"/>
      <c r="F12" s="108"/>
      <c r="G12" s="107">
        <v>1268</v>
      </c>
      <c r="H12" s="107">
        <v>1609</v>
      </c>
    </row>
    <row r="13" spans="1:8" ht="15.75" x14ac:dyDescent="0.25">
      <c r="A13" s="106">
        <v>10</v>
      </c>
      <c r="B13" s="105" t="s">
        <v>116</v>
      </c>
      <c r="C13" s="102">
        <v>633</v>
      </c>
      <c r="D13" s="102">
        <v>734</v>
      </c>
      <c r="E13" s="104"/>
      <c r="F13" s="103"/>
      <c r="G13" s="102">
        <v>783</v>
      </c>
      <c r="H13" s="102">
        <v>926</v>
      </c>
    </row>
    <row r="14" spans="1:8" ht="15.75" x14ac:dyDescent="0.25">
      <c r="A14" s="111">
        <v>11</v>
      </c>
      <c r="B14" s="110" t="s">
        <v>115</v>
      </c>
      <c r="C14" s="107">
        <v>934</v>
      </c>
      <c r="D14" s="107">
        <v>1134</v>
      </c>
      <c r="E14" s="109"/>
      <c r="F14" s="108"/>
      <c r="G14" s="107">
        <v>1231</v>
      </c>
      <c r="H14" s="107">
        <v>1563</v>
      </c>
    </row>
    <row r="15" spans="1:8" ht="15.75" x14ac:dyDescent="0.25">
      <c r="A15" s="106">
        <v>12</v>
      </c>
      <c r="B15" s="105" t="s">
        <v>113</v>
      </c>
      <c r="C15" s="102">
        <v>895</v>
      </c>
      <c r="D15" s="102">
        <v>1083</v>
      </c>
      <c r="E15" s="104"/>
      <c r="F15" s="103"/>
      <c r="G15" s="102">
        <v>1162</v>
      </c>
      <c r="H15" s="102">
        <v>1457</v>
      </c>
    </row>
    <row r="16" spans="1:8" ht="15.75" x14ac:dyDescent="0.25">
      <c r="A16" s="111">
        <v>13</v>
      </c>
      <c r="B16" s="110" t="s">
        <v>111</v>
      </c>
      <c r="C16" s="107">
        <v>489</v>
      </c>
      <c r="D16" s="107">
        <v>575</v>
      </c>
      <c r="E16" s="109"/>
      <c r="F16" s="108"/>
      <c r="G16" s="107">
        <v>629</v>
      </c>
      <c r="H16" s="107">
        <v>769</v>
      </c>
    </row>
    <row r="17" spans="1:8" ht="15.75" x14ac:dyDescent="0.25">
      <c r="A17" s="106">
        <v>14</v>
      </c>
      <c r="B17" s="105" t="s">
        <v>109</v>
      </c>
      <c r="C17" s="102">
        <v>992</v>
      </c>
      <c r="D17" s="102">
        <v>1215</v>
      </c>
      <c r="E17" s="104"/>
      <c r="F17" s="103"/>
      <c r="G17" s="102">
        <v>1244</v>
      </c>
      <c r="H17" s="102">
        <v>1580</v>
      </c>
    </row>
    <row r="18" spans="1:8" ht="15.75" x14ac:dyDescent="0.25">
      <c r="A18" s="111">
        <v>15</v>
      </c>
      <c r="B18" s="110" t="s">
        <v>107</v>
      </c>
      <c r="C18" s="107">
        <v>885</v>
      </c>
      <c r="D18" s="107">
        <v>1074</v>
      </c>
      <c r="E18" s="109"/>
      <c r="F18" s="108"/>
      <c r="G18" s="107">
        <v>1116</v>
      </c>
      <c r="H18" s="107">
        <v>1425</v>
      </c>
    </row>
    <row r="19" spans="1:8" ht="15.75" x14ac:dyDescent="0.25">
      <c r="A19" s="106">
        <v>16</v>
      </c>
      <c r="B19" s="105" t="s">
        <v>105</v>
      </c>
      <c r="C19" s="102">
        <v>370</v>
      </c>
      <c r="D19" s="102">
        <v>454</v>
      </c>
      <c r="E19" s="104"/>
      <c r="F19" s="103"/>
      <c r="G19" s="102">
        <v>452</v>
      </c>
      <c r="H19" s="102">
        <v>572</v>
      </c>
    </row>
    <row r="20" spans="1:8" ht="15.75" x14ac:dyDescent="0.25">
      <c r="A20" s="111">
        <v>17</v>
      </c>
      <c r="B20" s="110" t="s">
        <v>103</v>
      </c>
      <c r="C20" s="107">
        <v>765</v>
      </c>
      <c r="D20" s="107">
        <v>904</v>
      </c>
      <c r="E20" s="109"/>
      <c r="F20" s="108"/>
      <c r="G20" s="107">
        <v>962</v>
      </c>
      <c r="H20" s="107">
        <v>1190</v>
      </c>
    </row>
    <row r="21" spans="1:8" ht="15.75" x14ac:dyDescent="0.25">
      <c r="A21" s="106">
        <v>18</v>
      </c>
      <c r="B21" s="105" t="s">
        <v>101</v>
      </c>
      <c r="C21" s="102">
        <v>1268</v>
      </c>
      <c r="D21" s="102">
        <v>1554</v>
      </c>
      <c r="E21" s="104"/>
      <c r="F21" s="103"/>
      <c r="G21" s="102">
        <v>1730</v>
      </c>
      <c r="H21" s="102">
        <v>2195</v>
      </c>
    </row>
    <row r="22" spans="1:8" s="100" customFormat="1" ht="15.75" x14ac:dyDescent="0.25">
      <c r="A22" s="438" t="s">
        <v>31</v>
      </c>
      <c r="B22" s="439"/>
      <c r="C22" s="101">
        <f>SUM(C4:C21)</f>
        <v>19307</v>
      </c>
      <c r="D22" s="101">
        <f>SUM(D4:D21)</f>
        <v>23111</v>
      </c>
      <c r="E22" s="101"/>
      <c r="F22" s="101"/>
      <c r="G22" s="101">
        <f>SUM(G4:G21)</f>
        <v>26519</v>
      </c>
      <c r="H22" s="101">
        <f>SUM(H4:H21)</f>
        <v>32978</v>
      </c>
    </row>
  </sheetData>
  <mergeCells count="7">
    <mergeCell ref="A22:B22"/>
    <mergeCell ref="G2:H2"/>
    <mergeCell ref="A1:H1"/>
    <mergeCell ref="A2:A3"/>
    <mergeCell ref="B2:B3"/>
    <mergeCell ref="C2:D2"/>
    <mergeCell ref="E2:F2"/>
  </mergeCells>
  <pageMargins left="0.56000000000000005" right="0.16" top="0.61" bottom="0.44" header="0.5" footer="0.46"/>
  <pageSetup paperSize="9" scale="96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10</vt:i4>
      </vt:variant>
    </vt:vector>
  </HeadingPairs>
  <TitlesOfParts>
    <vt:vector size="35" baseType="lpstr">
      <vt:lpstr>ИНВАЛИД_ВОВ (по МО)</vt:lpstr>
      <vt:lpstr>Субсидии</vt:lpstr>
      <vt:lpstr>На ребенка</vt:lpstr>
      <vt:lpstr>Различные меры</vt:lpstr>
      <vt:lpstr>Лист1 (3)</vt:lpstr>
      <vt:lpstr>Выплаты детям с заболеваниями</vt:lpstr>
      <vt:lpstr>ДП</vt:lpstr>
      <vt:lpstr>ЕДВ 1-й ребенок</vt:lpstr>
      <vt:lpstr>3-7</vt:lpstr>
      <vt:lpstr>Единовр выпл обл </vt:lpstr>
      <vt:lpstr>ЕДК многодетные</vt:lpstr>
      <vt:lpstr>ЕДК сельск. специалистам</vt:lpstr>
      <vt:lpstr>Ежегодные выпл </vt:lpstr>
      <vt:lpstr>Количество инвалидов</vt:lpstr>
      <vt:lpstr>Иные выплаты</vt:lpstr>
      <vt:lpstr>Материнский капитал</vt:lpstr>
      <vt:lpstr>Многодетные</vt:lpstr>
      <vt:lpstr>ВТЛО</vt:lpstr>
      <vt:lpstr>ДВ 3-ий ребенок</vt:lpstr>
      <vt:lpstr>ЕВ дет сад</vt:lpstr>
      <vt:lpstr>бер и корм</vt:lpstr>
      <vt:lpstr>РЕДК</vt:lpstr>
      <vt:lpstr>РСДП</vt:lpstr>
      <vt:lpstr>ФЕДК</vt:lpstr>
      <vt:lpstr>Дни рождения</vt:lpstr>
      <vt:lpstr>'Дни рождения'!Область_печати</vt:lpstr>
      <vt:lpstr>'Единовр выпл обл '!Область_печати</vt:lpstr>
      <vt:lpstr>'ЕДК многодетные'!Область_печати</vt:lpstr>
      <vt:lpstr>'Ежегодные выпл '!Область_печати</vt:lpstr>
      <vt:lpstr>'На ребенка'!Область_печати</vt:lpstr>
      <vt:lpstr>'Различные меры'!Область_печати</vt:lpstr>
      <vt:lpstr>РЕДК!Область_печати</vt:lpstr>
      <vt:lpstr>РСДП!Область_печати</vt:lpstr>
      <vt:lpstr>Субсидии!Область_печати</vt:lpstr>
      <vt:lpstr>ФЕДК!Область_печати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2023-03-09T13:24:21Z</dcterms:modified>
</cp:coreProperties>
</file>