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ИНВАЛИД_ВОВ (по МО)" sheetId="27" r:id="rId1"/>
    <sheet name="Page1" sheetId="4" r:id="rId2"/>
    <sheet name="ежем" sheetId="6" r:id="rId3"/>
    <sheet name="ДП" sheetId="7" r:id="rId4"/>
    <sheet name="08_20" sheetId="8" r:id="rId5"/>
    <sheet name="3-7" sheetId="9" r:id="rId6"/>
    <sheet name="04_2022" sheetId="10" r:id="rId7"/>
    <sheet name="семей" sheetId="11" r:id="rId8"/>
    <sheet name="1120" sheetId="12" r:id="rId9"/>
    <sheet name="10_21" sheetId="13" r:id="rId10"/>
    <sheet name="Лист2(по МО" sheetId="14" r:id="rId11"/>
    <sheet name="0421" sheetId="15" r:id="rId12"/>
    <sheet name="03 2021" sheetId="16" r:id="rId13"/>
    <sheet name="04_21" sheetId="17" r:id="rId14"/>
    <sheet name="0321" sheetId="18" r:id="rId15"/>
    <sheet name="04_2022 (2)" sheetId="19" r:id="rId16"/>
    <sheet name="Лист1 (2)" sheetId="20" r:id="rId17"/>
    <sheet name="бер и корм" sheetId="21" r:id="rId18"/>
    <sheet name="0820" sheetId="22" r:id="rId19"/>
    <sheet name="0921" sheetId="23" r:id="rId20"/>
    <sheet name="03 2021 (2)" sheetId="24" r:id="rId21"/>
    <sheet name="ФЕДК" sheetId="25" r:id="rId22"/>
    <sheet name="ФЕДК (2)" sheetId="26" r:id="rId23"/>
  </sheets>
  <definedNames>
    <definedName name="_xlnm._FilterDatabase" localSheetId="14" hidden="1">'0321'!$A$3:$N$22</definedName>
    <definedName name="_xlnm._FilterDatabase" localSheetId="6" hidden="1">'04_2022'!$A$4:$M$23</definedName>
    <definedName name="_xlnm._FilterDatabase" localSheetId="11" hidden="1">'0421'!$A$3:$L$22</definedName>
    <definedName name="_xlnm._FilterDatabase" localSheetId="17" hidden="1">'бер и корм'!$A$9:$G$28</definedName>
    <definedName name="_xlnm._FilterDatabase" localSheetId="2" hidden="1">ежем!$A$4:$L$23</definedName>
    <definedName name="_xlnm._FilterDatabase" localSheetId="0" hidden="1">'ИНВАЛИД_ВОВ (по МО)'!$A$6:$N$26</definedName>
    <definedName name="_xlnm._FilterDatabase" localSheetId="10" hidden="1">'Лист2(по МО'!$A$4:$O$23</definedName>
    <definedName name="_xlnm.Database" localSheetId="5">'3-7'!#REF!</definedName>
    <definedName name="_xlnm.Database" localSheetId="17">#REF!</definedName>
    <definedName name="_xlnm.Database" localSheetId="3">ДП!#REF!</definedName>
    <definedName name="_xlnm.Database">#REF!</definedName>
    <definedName name="База_данных2">#REF!</definedName>
    <definedName name="_xlnm.Print_Area" localSheetId="20">'03 2021 (2)'!$A$1:$F$23</definedName>
    <definedName name="_xlnm.Print_Area" localSheetId="6">'04_2022'!$A$1:$O$23</definedName>
    <definedName name="_xlnm.Print_Area" localSheetId="18">'0820'!$A$1:$F$23</definedName>
    <definedName name="_xlnm.Print_Area" localSheetId="19">'0921'!$A$1:$D$22</definedName>
    <definedName name="_xlnm.Print_Area" localSheetId="9">'10_21'!$A$1:$F$22</definedName>
    <definedName name="_xlnm.Print_Area" localSheetId="1">Page1!$A$1:$K$16</definedName>
    <definedName name="_xlnm.Print_Area" localSheetId="7">семей!$A$1:$F$23</definedName>
    <definedName name="_xlnm.Print_Area" localSheetId="21">ФЕДК!$A$1:$D$21</definedName>
    <definedName name="_xlnm.Print_Area" localSheetId="22">'ФЕДК (2)'!$A$1:$G$22</definedName>
  </definedNames>
  <calcPr calcId="145621"/>
</workbook>
</file>

<file path=xl/calcChain.xml><?xml version="1.0" encoding="utf-8"?>
<calcChain xmlns="http://schemas.openxmlformats.org/spreadsheetml/2006/main">
  <c r="O26" i="27" l="1"/>
  <c r="N26" i="27"/>
  <c r="M26" i="27"/>
  <c r="L26" i="27"/>
  <c r="J26" i="27"/>
  <c r="I26" i="27"/>
  <c r="G26" i="27"/>
  <c r="F26" i="27"/>
  <c r="E26" i="27"/>
  <c r="D26" i="27"/>
  <c r="K25" i="27"/>
  <c r="C25" i="27" s="1"/>
  <c r="H25" i="27"/>
  <c r="E25" i="27"/>
  <c r="K24" i="27"/>
  <c r="C24" i="27" s="1"/>
  <c r="H24" i="27"/>
  <c r="E24" i="27"/>
  <c r="K23" i="27"/>
  <c r="C23" i="27" s="1"/>
  <c r="H23" i="27"/>
  <c r="E23" i="27"/>
  <c r="K22" i="27"/>
  <c r="C22" i="27" s="1"/>
  <c r="H22" i="27"/>
  <c r="E22" i="27"/>
  <c r="K21" i="27"/>
  <c r="C21" i="27" s="1"/>
  <c r="H21" i="27"/>
  <c r="E21" i="27"/>
  <c r="K20" i="27"/>
  <c r="C20" i="27" s="1"/>
  <c r="H20" i="27"/>
  <c r="E20" i="27"/>
  <c r="K19" i="27"/>
  <c r="C19" i="27" s="1"/>
  <c r="H19" i="27"/>
  <c r="E19" i="27"/>
  <c r="K18" i="27"/>
  <c r="C18" i="27" s="1"/>
  <c r="H18" i="27"/>
  <c r="E18" i="27"/>
  <c r="K17" i="27"/>
  <c r="C17" i="27" s="1"/>
  <c r="H17" i="27"/>
  <c r="E17" i="27"/>
  <c r="K16" i="27"/>
  <c r="C16" i="27" s="1"/>
  <c r="H16" i="27"/>
  <c r="E16" i="27"/>
  <c r="K15" i="27"/>
  <c r="C15" i="27" s="1"/>
  <c r="H15" i="27"/>
  <c r="E15" i="27"/>
  <c r="K14" i="27"/>
  <c r="C14" i="27" s="1"/>
  <c r="H14" i="27"/>
  <c r="E14" i="27"/>
  <c r="K13" i="27"/>
  <c r="C13" i="27" s="1"/>
  <c r="H13" i="27"/>
  <c r="E13" i="27"/>
  <c r="K12" i="27"/>
  <c r="C12" i="27" s="1"/>
  <c r="H12" i="27"/>
  <c r="E12" i="27"/>
  <c r="K11" i="27"/>
  <c r="C11" i="27" s="1"/>
  <c r="H11" i="27"/>
  <c r="E11" i="27"/>
  <c r="K10" i="27"/>
  <c r="C10" i="27" s="1"/>
  <c r="H10" i="27"/>
  <c r="E10" i="27"/>
  <c r="K9" i="27"/>
  <c r="C9" i="27" s="1"/>
  <c r="H9" i="27"/>
  <c r="E9" i="27"/>
  <c r="K8" i="27"/>
  <c r="K26" i="27" s="1"/>
  <c r="H8" i="27"/>
  <c r="H26" i="27" s="1"/>
  <c r="E8" i="27"/>
  <c r="C8" i="27" l="1"/>
  <c r="C26" i="27" s="1"/>
  <c r="F4" i="26" l="1"/>
  <c r="F22" i="26" s="1"/>
  <c r="J4" i="26"/>
  <c r="J22" i="26" s="1"/>
  <c r="F5" i="26"/>
  <c r="J5" i="26"/>
  <c r="F6" i="26"/>
  <c r="J6" i="26"/>
  <c r="F7" i="26"/>
  <c r="J7" i="26"/>
  <c r="F8" i="26"/>
  <c r="J8" i="26"/>
  <c r="F9" i="26"/>
  <c r="J9" i="26"/>
  <c r="F10" i="26"/>
  <c r="J10" i="26"/>
  <c r="F11" i="26"/>
  <c r="J11" i="26"/>
  <c r="F12" i="26"/>
  <c r="J12" i="26"/>
  <c r="F13" i="26"/>
  <c r="J13" i="26"/>
  <c r="F14" i="26"/>
  <c r="J14" i="26"/>
  <c r="F15" i="26"/>
  <c r="J15" i="26"/>
  <c r="F16" i="26"/>
  <c r="J16" i="26"/>
  <c r="F17" i="26"/>
  <c r="J17" i="26"/>
  <c r="F18" i="26"/>
  <c r="J18" i="26"/>
  <c r="F19" i="26"/>
  <c r="J19" i="26"/>
  <c r="F20" i="26"/>
  <c r="J20" i="26"/>
  <c r="F21" i="26"/>
  <c r="J21" i="26"/>
  <c r="C22" i="26"/>
  <c r="D22" i="26"/>
  <c r="E22" i="26"/>
  <c r="G22" i="26"/>
  <c r="H22" i="26"/>
  <c r="I22" i="26"/>
  <c r="C21" i="25" l="1"/>
  <c r="D21" i="25"/>
  <c r="C23" i="24" l="1"/>
  <c r="D23" i="24"/>
  <c r="E23" i="24"/>
  <c r="F23" i="24"/>
  <c r="C22" i="23" l="1"/>
  <c r="D22" i="23"/>
  <c r="C23" i="22" l="1"/>
  <c r="D23" i="22"/>
  <c r="E23" i="22"/>
  <c r="F23" i="22"/>
  <c r="F10" i="21" l="1"/>
  <c r="F28" i="21" s="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C28" i="21"/>
  <c r="D28" i="21"/>
  <c r="E28" i="21"/>
  <c r="G28" i="21"/>
  <c r="C25" i="20" l="1"/>
  <c r="D25" i="20"/>
  <c r="E25" i="20"/>
  <c r="F25" i="20"/>
  <c r="G25" i="20"/>
  <c r="H25" i="20"/>
  <c r="C23" i="19" l="1"/>
  <c r="D23" i="19"/>
  <c r="E23" i="19"/>
  <c r="F23" i="19"/>
  <c r="F4" i="18" l="1"/>
  <c r="L4" i="18"/>
  <c r="F5" i="18"/>
  <c r="L5" i="18"/>
  <c r="L22" i="18" s="1"/>
  <c r="F6" i="18"/>
  <c r="L6" i="18"/>
  <c r="F7" i="18"/>
  <c r="L7" i="18"/>
  <c r="F8" i="18"/>
  <c r="L8" i="18"/>
  <c r="F9" i="18"/>
  <c r="L9" i="18"/>
  <c r="F10" i="18"/>
  <c r="L10" i="18"/>
  <c r="F11" i="18"/>
  <c r="L11" i="18"/>
  <c r="F12" i="18"/>
  <c r="L12" i="18"/>
  <c r="F13" i="18"/>
  <c r="L13" i="18"/>
  <c r="F14" i="18"/>
  <c r="L14" i="18"/>
  <c r="F15" i="18"/>
  <c r="L15" i="18"/>
  <c r="F16" i="18"/>
  <c r="L16" i="18"/>
  <c r="F17" i="18"/>
  <c r="L17" i="18"/>
  <c r="F18" i="18"/>
  <c r="L18" i="18"/>
  <c r="F19" i="18"/>
  <c r="L19" i="18"/>
  <c r="F20" i="18"/>
  <c r="L20" i="18"/>
  <c r="F21" i="18"/>
  <c r="L21" i="18"/>
  <c r="C22" i="18"/>
  <c r="D22" i="18"/>
  <c r="E22" i="18"/>
  <c r="F22" i="18"/>
  <c r="G22" i="18"/>
  <c r="H22" i="18"/>
  <c r="I22" i="18"/>
  <c r="J22" i="18"/>
  <c r="K22" i="18"/>
  <c r="M22" i="18"/>
  <c r="N22" i="18"/>
  <c r="C22" i="17" l="1"/>
  <c r="D22" i="17"/>
  <c r="E22" i="17"/>
  <c r="F22" i="17"/>
  <c r="G22" i="17"/>
  <c r="H22" i="17"/>
  <c r="I22" i="17"/>
  <c r="J22" i="17"/>
  <c r="K22" i="17"/>
  <c r="L22" i="17"/>
  <c r="M22" i="17"/>
  <c r="N22" i="17"/>
  <c r="O22" i="17"/>
  <c r="C6" i="16" l="1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C22" i="15" l="1"/>
  <c r="D22" i="15"/>
  <c r="E22" i="15"/>
  <c r="F22" i="15"/>
  <c r="G22" i="15"/>
  <c r="H22" i="15"/>
  <c r="I22" i="15"/>
  <c r="J22" i="15"/>
  <c r="K22" i="15"/>
  <c r="L22" i="15"/>
  <c r="C5" i="14" l="1"/>
  <c r="H5" i="14"/>
  <c r="O5" i="14"/>
  <c r="C6" i="14"/>
  <c r="H6" i="14"/>
  <c r="O6" i="14"/>
  <c r="C7" i="14"/>
  <c r="H7" i="14"/>
  <c r="O7" i="14"/>
  <c r="C8" i="14"/>
  <c r="H8" i="14"/>
  <c r="O8" i="14"/>
  <c r="C9" i="14"/>
  <c r="H9" i="14"/>
  <c r="O9" i="14"/>
  <c r="C10" i="14"/>
  <c r="H10" i="14"/>
  <c r="O10" i="14"/>
  <c r="C11" i="14"/>
  <c r="H11" i="14"/>
  <c r="O11" i="14"/>
  <c r="C12" i="14"/>
  <c r="H12" i="14"/>
  <c r="O12" i="14"/>
  <c r="C13" i="14"/>
  <c r="H13" i="14"/>
  <c r="O13" i="14"/>
  <c r="C14" i="14"/>
  <c r="H14" i="14"/>
  <c r="O14" i="14"/>
  <c r="C15" i="14"/>
  <c r="H15" i="14"/>
  <c r="O15" i="14"/>
  <c r="C16" i="14"/>
  <c r="H16" i="14"/>
  <c r="O16" i="14"/>
  <c r="C17" i="14"/>
  <c r="H17" i="14"/>
  <c r="O17" i="14"/>
  <c r="C18" i="14"/>
  <c r="H18" i="14"/>
  <c r="O18" i="14"/>
  <c r="C19" i="14"/>
  <c r="H19" i="14"/>
  <c r="O19" i="14"/>
  <c r="C20" i="14"/>
  <c r="H20" i="14"/>
  <c r="O20" i="14"/>
  <c r="C21" i="14"/>
  <c r="H21" i="14"/>
  <c r="O21" i="14"/>
  <c r="C22" i="14"/>
  <c r="H22" i="14"/>
  <c r="O22" i="14"/>
  <c r="D23" i="14"/>
  <c r="C23" i="14" s="1"/>
  <c r="E23" i="14"/>
  <c r="F23" i="14"/>
  <c r="G23" i="14"/>
  <c r="I23" i="14"/>
  <c r="H23" i="14" s="1"/>
  <c r="J23" i="14"/>
  <c r="K23" i="14"/>
  <c r="L23" i="14"/>
  <c r="O23" i="14" s="1"/>
  <c r="M23" i="14"/>
  <c r="N23" i="14"/>
  <c r="C22" i="13" l="1"/>
  <c r="D22" i="13"/>
  <c r="E22" i="13"/>
  <c r="F22" i="13"/>
  <c r="AC25" i="12" l="1"/>
  <c r="AD25" i="12"/>
  <c r="AE25" i="12"/>
  <c r="AF25" i="12"/>
  <c r="C21" i="11" l="1"/>
  <c r="D21" i="11"/>
  <c r="E21" i="11"/>
  <c r="F21" i="11"/>
  <c r="G5" i="10" l="1"/>
  <c r="G6" i="10"/>
  <c r="G7" i="10"/>
  <c r="G8" i="10"/>
  <c r="G23" i="10" s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C23" i="10"/>
  <c r="D23" i="10"/>
  <c r="E23" i="10"/>
  <c r="F23" i="10"/>
  <c r="H23" i="10"/>
  <c r="I23" i="10"/>
  <c r="J23" i="10"/>
  <c r="K23" i="10"/>
  <c r="L23" i="10"/>
  <c r="M23" i="10"/>
  <c r="C22" i="9" l="1"/>
  <c r="D22" i="9"/>
  <c r="G22" i="9"/>
  <c r="H22" i="9"/>
  <c r="C23" i="8" l="1"/>
  <c r="D23" i="8"/>
  <c r="E23" i="8"/>
  <c r="F23" i="8"/>
  <c r="C22" i="7" l="1"/>
  <c r="D22" i="7"/>
  <c r="E22" i="7"/>
  <c r="F22" i="7"/>
  <c r="C23" i="6" l="1"/>
  <c r="D23" i="6"/>
  <c r="G23" i="6"/>
  <c r="H23" i="6"/>
  <c r="I23" i="6"/>
  <c r="J23" i="6"/>
  <c r="K23" i="6"/>
  <c r="L23" i="6"/>
</calcChain>
</file>

<file path=xl/sharedStrings.xml><?xml version="1.0" encoding="utf-8"?>
<sst xmlns="http://schemas.openxmlformats.org/spreadsheetml/2006/main" count="867" uniqueCount="289">
  <si>
    <t>11</t>
  </si>
  <si>
    <t>прочие пособия на детей не перечисленных категорий</t>
  </si>
  <si>
    <t>10</t>
  </si>
  <si>
    <t>пособие на детей родителей-инвалидов</t>
  </si>
  <si>
    <t>9</t>
  </si>
  <si>
    <t>пособие на детей-инвалидов</t>
  </si>
  <si>
    <t>8</t>
  </si>
  <si>
    <t>на детей в возрасте от 3-х до 18 лет</t>
  </si>
  <si>
    <t>7</t>
  </si>
  <si>
    <t>из него: на детей в возрасте до 3-х лет</t>
  </si>
  <si>
    <t>6</t>
  </si>
  <si>
    <t>пособие на детей из многодетных семей</t>
  </si>
  <si>
    <t>5</t>
  </si>
  <si>
    <t>пособие на детей в базовом размере</t>
  </si>
  <si>
    <t>4</t>
  </si>
  <si>
    <t>пособие на детей, родители которых уклоняются от уплаты алиментов</t>
  </si>
  <si>
    <t>3</t>
  </si>
  <si>
    <t>пособие на детей военнослужащих по призыву</t>
  </si>
  <si>
    <t>2</t>
  </si>
  <si>
    <t>из них: пособие на детей одиноких</t>
  </si>
  <si>
    <t>1</t>
  </si>
  <si>
    <t>Пособие на ребенка от 0 до 16 (18) лет - всего</t>
  </si>
  <si>
    <t>Б</t>
  </si>
  <si>
    <t>А</t>
  </si>
  <si>
    <t>Число детей, на которых назначено пособие, человек в том числе детей, на которых пособие назначено впервые в отчетном месяце</t>
  </si>
  <si>
    <t>Число детей, на которых назначено пособие, человек всего</t>
  </si>
  <si>
    <t>Сумма выплаченных пособий с начала года, рублей</t>
  </si>
  <si>
    <t>Сумма начисленных пособий с начала года, рублей</t>
  </si>
  <si>
    <t>Число получателей пособия, человек</t>
  </si>
  <si>
    <t>Установленный размер пособия, рублей</t>
  </si>
  <si>
    <t>Показатели</t>
  </si>
  <si>
    <t>Сведения о назначении и выплате пособия на ребенка (1-пособие) 
Май 2022
ЛОГКУ "Центр социальной защиты населения"</t>
  </si>
  <si>
    <t>Примечание:  Человек  учитывается один раз по более приоритетной категории.</t>
  </si>
  <si>
    <t>ИТОГО</t>
  </si>
  <si>
    <t>Тосненский</t>
  </si>
  <si>
    <t>Тихвинский</t>
  </si>
  <si>
    <t>Сосновый Бор</t>
  </si>
  <si>
    <t>Сланцевский</t>
  </si>
  <si>
    <t>Приозерский</t>
  </si>
  <si>
    <t>Подпорожский</t>
  </si>
  <si>
    <t>Лужский</t>
  </si>
  <si>
    <t>Ломоносовский</t>
  </si>
  <si>
    <t>Лодейнопольский</t>
  </si>
  <si>
    <t>Кировский</t>
  </si>
  <si>
    <t>Киришский</t>
  </si>
  <si>
    <t>Кингисеппский</t>
  </si>
  <si>
    <t>Гатчинский</t>
  </si>
  <si>
    <t xml:space="preserve"> Выборгский</t>
  </si>
  <si>
    <t xml:space="preserve"> Всеволожский</t>
  </si>
  <si>
    <t xml:space="preserve"> Волховский</t>
  </si>
  <si>
    <t xml:space="preserve"> Волосовский</t>
  </si>
  <si>
    <t xml:space="preserve"> Бокситогорский</t>
  </si>
  <si>
    <t>не суммируется с другими показателями</t>
  </si>
  <si>
    <t>11=(12+13)</t>
  </si>
  <si>
    <t>8=(9+10)</t>
  </si>
  <si>
    <t>5=(6+7)</t>
  </si>
  <si>
    <t>без инв.</t>
  </si>
  <si>
    <t xml:space="preserve"> инв.</t>
  </si>
  <si>
    <t>ВСЕГО</t>
  </si>
  <si>
    <t>в том числе:</t>
  </si>
  <si>
    <t>"Дети войны"</t>
  </si>
  <si>
    <t>труженики тыла</t>
  </si>
  <si>
    <t>несовершеннолетние узники</t>
  </si>
  <si>
    <t>ЖБЛ</t>
  </si>
  <si>
    <t xml:space="preserve">  участники ВОВ </t>
  </si>
  <si>
    <t xml:space="preserve">         Инвалиды ВОВ </t>
  </si>
  <si>
    <t>Наименование МО</t>
  </si>
  <si>
    <t>№ п/п</t>
  </si>
  <si>
    <t xml:space="preserve"> в БД АИС "Социальная защита" по состоянию  на  01.06.2022 </t>
  </si>
  <si>
    <t>Информация о количестве  ветеранов  Великой Отечественной войны 1941-1945 годов,  состоящих на учете</t>
  </si>
  <si>
    <t>ВСЕГО по области:</t>
  </si>
  <si>
    <t>Тосненский район</t>
  </si>
  <si>
    <t>18</t>
  </si>
  <si>
    <t>Тихвинский район</t>
  </si>
  <si>
    <t>17</t>
  </si>
  <si>
    <t>Сосновый Бор город</t>
  </si>
  <si>
    <t>16</t>
  </si>
  <si>
    <t>Сланцевский район</t>
  </si>
  <si>
    <t>15</t>
  </si>
  <si>
    <t>Приозерский район</t>
  </si>
  <si>
    <t>14</t>
  </si>
  <si>
    <t>Подпорожский район</t>
  </si>
  <si>
    <t>13</t>
  </si>
  <si>
    <t>Лужский район</t>
  </si>
  <si>
    <t>12</t>
  </si>
  <si>
    <t>Ломоносовский район</t>
  </si>
  <si>
    <t>Лодейнопольский район</t>
  </si>
  <si>
    <t>Кировский район</t>
  </si>
  <si>
    <t>Киришский район</t>
  </si>
  <si>
    <t>Кингисеппский район</t>
  </si>
  <si>
    <t>Гатчинский район</t>
  </si>
  <si>
    <t>Выборгский район</t>
  </si>
  <si>
    <t>Всеволожский район</t>
  </si>
  <si>
    <t>Волховский район</t>
  </si>
  <si>
    <t>Волосовский район</t>
  </si>
  <si>
    <t>Бокситогорский район</t>
  </si>
  <si>
    <t>детей</t>
  </si>
  <si>
    <t>семей</t>
  </si>
  <si>
    <t>с заболеванием - фенилкетонурия</t>
  </si>
  <si>
    <t>с заболеванием -целиакия</t>
  </si>
  <si>
    <t>ребёнок без нвалидности,     с заболеванием -  инсулинозависимый сахарный диабет</t>
  </si>
  <si>
    <t>ребенок без нвалидности,     с заболеванием -  инсулинозависимый сахарный диабет в мае 2022</t>
  </si>
  <si>
    <t>ребенок, страдающий заболеванием врожденный буллезный эпидермолиз</t>
  </si>
  <si>
    <t xml:space="preserve">ребенок-инвалид с особыми потребностями начислено в мае 2022 </t>
  </si>
  <si>
    <t>ежегодные выплаты (накопительно за 2022 год)</t>
  </si>
  <si>
    <t>ежемесячные выплаты</t>
  </si>
  <si>
    <t>Информация о численности детей с хроническими заболеваниями, получающих некоторые меры соцподдержки по состоянию на 01.06.2022.</t>
  </si>
  <si>
    <t>кол-во детей (чел.)</t>
  </si>
  <si>
    <t>получателей (семей)</t>
  </si>
  <si>
    <t xml:space="preserve">Накопительно за 2022 год </t>
  </si>
  <si>
    <t>Начислено на май</t>
  </si>
  <si>
    <t>№
п/п</t>
  </si>
  <si>
    <t>Информация о получателях ежемесячного пособия на приобретение товаров детского ассортимента и продуктов детского питания на 01 июня 2022 г.</t>
  </si>
  <si>
    <t>Выборгский</t>
  </si>
  <si>
    <t>Всеволожский</t>
  </si>
  <si>
    <t xml:space="preserve">Волховский </t>
  </si>
  <si>
    <t>Волосовский</t>
  </si>
  <si>
    <t>Бокситогорский</t>
  </si>
  <si>
    <t>накопительно в 2022 г. 
детей   (чел.)</t>
  </si>
  <si>
    <t>в мае 2022
детей   (чел.)</t>
  </si>
  <si>
    <t>Областная выплата</t>
  </si>
  <si>
    <t>Сумма начисленная без доплат (руб.)</t>
  </si>
  <si>
    <t>Федеральная выплата</t>
  </si>
  <si>
    <t>№</t>
  </si>
  <si>
    <t>на 01.06.2022</t>
  </si>
  <si>
    <t xml:space="preserve">Ежемесячный отчет по предоставлению ежемесячной денежной выплаты в связи с  рождением первого ребенка </t>
  </si>
  <si>
    <t>Накопительно за               2022 год</t>
  </si>
  <si>
    <t>Накопительно  за               2020 год</t>
  </si>
  <si>
    <t>начислено за мая</t>
  </si>
  <si>
    <t>Информация о получателях ежемесячная денежная выплата на ребенка от 3 до 7 лет включительно по состоянию на 01.06.2022</t>
  </si>
  <si>
    <t>в т.ч.       75 лет брака</t>
  </si>
  <si>
    <t>в т.ч.       70 лет брака</t>
  </si>
  <si>
    <t>в т.ч.         60 лет брака</t>
  </si>
  <si>
    <t>в т.ч.        50 лет брака</t>
  </si>
  <si>
    <t>Всего</t>
  </si>
  <si>
    <t>граждан</t>
  </si>
  <si>
    <t>Ежегод. компенсация на приобрет. одежды и шк.-письм. принадлежностей многодетным, чел. (детей)</t>
  </si>
  <si>
    <t>Единоврем. Выплата юбилярам брака 50, 60,70, 75 лет                                                                       (семейных пар)</t>
  </si>
  <si>
    <t>Государственная социальная помощь (малоимущим)</t>
  </si>
  <si>
    <t>Единовременное пособие при рождении ребенка ЛО (начислений)</t>
  </si>
  <si>
    <r>
      <t>Информация об оказании некоторых мер социальной поддерждки из средств областного бюджета  </t>
    </r>
    <r>
      <rPr>
        <b/>
        <u/>
        <sz val="14"/>
        <rFont val="Times New Roman"/>
        <family val="1"/>
        <charset val="204"/>
      </rPr>
      <t>за  2022</t>
    </r>
    <r>
      <rPr>
        <b/>
        <sz val="14"/>
        <rFont val="Times New Roman"/>
        <family val="1"/>
        <charset val="204"/>
      </rPr>
      <t xml:space="preserve"> год (численность нарастающим итогом) по состоянию БД "Социальная защита" на 01.06.2022 </t>
    </r>
  </si>
  <si>
    <t>Численность детей
(накопительно по выплате), чел.</t>
  </si>
  <si>
    <t>Количество семей в 2022 (накопительно по выплате)</t>
  </si>
  <si>
    <t>Численность детей, чел.</t>
  </si>
  <si>
    <t>Численность получателей на май 2022 (семей)</t>
  </si>
  <si>
    <t>Информация о получателях ежемесячной денежной компенсации многодетным семьям, проживающим в Ленинградской области за май 2022 г.</t>
  </si>
  <si>
    <t>Волховский</t>
  </si>
  <si>
    <t>ижд.</t>
  </si>
  <si>
    <t>получателей</t>
  </si>
  <si>
    <t>получ.</t>
  </si>
  <si>
    <t>в том числе педагогических работников</t>
  </si>
  <si>
    <t>Всего получателей    (без иждивенцев)</t>
  </si>
  <si>
    <t>Всего получателей      (без иждивенцев)</t>
  </si>
  <si>
    <t>Пенсионеры</t>
  </si>
  <si>
    <t>Специалисты</t>
  </si>
  <si>
    <t>педагогические работники</t>
  </si>
  <si>
    <t>медицинские работники образования</t>
  </si>
  <si>
    <t>Работники культурно-просвет учреждений</t>
  </si>
  <si>
    <t>Социальные работники</t>
  </si>
  <si>
    <t>Специалисты госуд.ветеринарного надзора</t>
  </si>
  <si>
    <t>медицинские работники</t>
  </si>
  <si>
    <t>Количество получателей  накопительно в  2022 году</t>
  </si>
  <si>
    <t xml:space="preserve">Количество актуальных получателей </t>
  </si>
  <si>
    <t>начислено к выплате на апрель 2017 года</t>
  </si>
  <si>
    <t xml:space="preserve">№ </t>
  </si>
  <si>
    <t>Сведения о количестве специалистов сельской местности, в разрезе муниципальных образований Ленинградской области, по БД "Социальная защита" за май 2022 г.</t>
  </si>
  <si>
    <t>Годовая компенсация расходов на топливо и баллонный газ федеральным льготникам</t>
  </si>
  <si>
    <t>Годовая компенсация расходов на топливо и баллонный газ отдельным категориям граждан ЛО</t>
  </si>
  <si>
    <t>Выплата лицам, награжденным нагрудным знаком "Почетный донор России"</t>
  </si>
  <si>
    <t>Компенсация расходов на бензин, ремонт, техническое обслуживание транспортных средств и запасные части к ним (КЭТС)</t>
  </si>
  <si>
    <t>ежегодные за 2022 (накопительно)</t>
  </si>
  <si>
    <t>Информация о численности граждан, получающих некоторые меры соцподдержки по состоянию на 01.06.2022</t>
  </si>
  <si>
    <t>Итого:</t>
  </si>
  <si>
    <t>М (3гр.)</t>
  </si>
  <si>
    <t xml:space="preserve">М (2гр.) </t>
  </si>
  <si>
    <t>Ж (3гр.)</t>
  </si>
  <si>
    <t>Ж (2гр.)</t>
  </si>
  <si>
    <t>В т.ч. Трудоспособные (3,2 гр.), Ж (до 55лет),М (до 60 лет)</t>
  </si>
  <si>
    <t>в т.ч. Мужчин</t>
  </si>
  <si>
    <t>в т.ч. Женщин</t>
  </si>
  <si>
    <t>ребенок-инвалид</t>
  </si>
  <si>
    <t>3 группа</t>
  </si>
  <si>
    <t>2 группа</t>
  </si>
  <si>
    <t>1 группа</t>
  </si>
  <si>
    <t>Инвалиды взрослые (старше 18 лет)</t>
  </si>
  <si>
    <t>Инвалиды (по группе инвалидности)</t>
  </si>
  <si>
    <t>Сведения о количестве инвалидов по БД "Социальная защита" на 01.06.2022</t>
  </si>
  <si>
    <t xml:space="preserve"> на газификацию жилья  </t>
  </si>
  <si>
    <t xml:space="preserve">гсп-соцконтракт-единовременная </t>
  </si>
  <si>
    <t xml:space="preserve">пособие на погребение  ЖПР </t>
  </si>
  <si>
    <t xml:space="preserve">гсп-соцконтракт-ежемесячно </t>
  </si>
  <si>
    <t xml:space="preserve">ЕДК  Кап ремонт 70-80                </t>
  </si>
  <si>
    <t xml:space="preserve">ЕДВ  Кап ремонт фед. Льготники     </t>
  </si>
  <si>
    <t xml:space="preserve">компенсация расходов на авт.топливо инвалидам
(гемодиализ)             </t>
  </si>
  <si>
    <t>выплата родителям погибших на территории Чеченской Республики военнослужащим</t>
  </si>
  <si>
    <t xml:space="preserve">инвалидам боевых действий  </t>
  </si>
  <si>
    <t xml:space="preserve">Инвалидам  с детства по зрению     </t>
  </si>
  <si>
    <t>единовременные за 2022 (накопительно)</t>
  </si>
  <si>
    <t>ежемесячные выплаты за май 2022</t>
  </si>
  <si>
    <r>
      <t>И</t>
    </r>
    <r>
      <rPr>
        <b/>
        <sz val="14"/>
        <color theme="1"/>
        <rFont val="Times New Roman"/>
        <family val="1"/>
        <charset val="204"/>
      </rPr>
      <t xml:space="preserve">нформация о численности граждан, получающих некоторые меры соцподдержки по состоянию на 01.06.2022 </t>
    </r>
  </si>
  <si>
    <t>* - получатель учитывается один раз</t>
  </si>
  <si>
    <t>ИТОГО:</t>
  </si>
  <si>
    <t>приобретение зем. уч-ков</t>
  </si>
  <si>
    <t>ремонт жилого помещения</t>
  </si>
  <si>
    <t>приобритение (строительство, газификация)  жилого помещения</t>
  </si>
  <si>
    <t>улучшение жилищных условий</t>
  </si>
  <si>
    <t>в том числе</t>
  </si>
  <si>
    <t>Улучшение жил. условий всего</t>
  </si>
  <si>
    <t>ИТОГО*
получателей</t>
  </si>
  <si>
    <t xml:space="preserve">Приобритение сельхоз животных, сельхоз техники
усл. </t>
  </si>
  <si>
    <t>Приобретение транспортного средства
усл.</t>
  </si>
  <si>
    <t>Лечение и реабилитация ребенка-инвалида
усл.</t>
  </si>
  <si>
    <t>Получение медицинских услуг ребенком (детьми)
усл.</t>
  </si>
  <si>
    <t>Получение образования ребенком (детьми)
усл.</t>
  </si>
  <si>
    <t>Оплата услуг по присмотру и уходу за детьми
усл.</t>
  </si>
  <si>
    <t>Улучшение жилищных условий (усл)</t>
  </si>
  <si>
    <t>Информация об использовании средствами регионального материнского капитала 
01.05.2022</t>
  </si>
  <si>
    <t xml:space="preserve">13 детей </t>
  </si>
  <si>
    <t xml:space="preserve">12 детей </t>
  </si>
  <si>
    <t xml:space="preserve">11 детей </t>
  </si>
  <si>
    <t xml:space="preserve">10 детей </t>
  </si>
  <si>
    <t xml:space="preserve">9 детей </t>
  </si>
  <si>
    <t xml:space="preserve">8 детей </t>
  </si>
  <si>
    <t xml:space="preserve">7 детей </t>
  </si>
  <si>
    <t>6 детей</t>
  </si>
  <si>
    <t>5 детей</t>
  </si>
  <si>
    <t>4 детей</t>
  </si>
  <si>
    <t>3 детей</t>
  </si>
  <si>
    <t>Всего детей</t>
  </si>
  <si>
    <t>в том числе семей, имеющие несовершеннолетних детей</t>
  </si>
  <si>
    <t>Всего семей</t>
  </si>
  <si>
    <t>Муниципальные районы</t>
  </si>
  <si>
    <t>Сведения о численности многодетных семей, проживающих на территории Ленинградской области и зарегистрированных в БД АИС «Соцзащита»   на   01.06.2022</t>
  </si>
  <si>
    <t>Дети ВОЙНЫ</t>
  </si>
  <si>
    <t>Ветераны труда Ленинградской области</t>
  </si>
  <si>
    <t>Всего граждан, включенных в региональный регистр</t>
  </si>
  <si>
    <t>Ветераны труда</t>
  </si>
  <si>
    <t>Жертвы репрессий</t>
  </si>
  <si>
    <t>Труженики тыла</t>
  </si>
  <si>
    <r>
      <t>ВСЕГО  граждан , которым назначена выплата в 2022 году (</t>
    </r>
    <r>
      <rPr>
        <b/>
        <u/>
        <sz val="12"/>
        <rFont val="Times New Roman"/>
        <family val="1"/>
        <charset val="204"/>
      </rPr>
      <t>накопительно</t>
    </r>
    <r>
      <rPr>
        <b/>
        <sz val="12"/>
        <rFont val="Times New Roman"/>
        <family val="1"/>
        <charset val="204"/>
      </rPr>
      <t>)</t>
    </r>
  </si>
  <si>
    <t>на май 2022 года</t>
  </si>
  <si>
    <t>Информация о получателях ежемесячной денежной выплаты отдельным категориям граждан, проживающих в Ленинградской области на 01.06.2022</t>
  </si>
  <si>
    <t>детей   (чел.)</t>
  </si>
  <si>
    <t xml:space="preserve">численность семей и  детей, на которых произведена ежемесячная денежная выплата </t>
  </si>
  <si>
    <t>Нарастающим итогом с начала 2022 года</t>
  </si>
  <si>
    <t>Численность в отчетный период</t>
  </si>
  <si>
    <t>№ п.п.</t>
  </si>
  <si>
    <t>Ежемесячный отчет по предоставлению ежемесячной денежной выплаты семьям при рождении (усыновлении/удочерении) третьего ребенка и последующих детей 
за ноябрь 2021 года</t>
  </si>
  <si>
    <r>
      <t xml:space="preserve">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</si>
  <si>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За отчетный месяц 
май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</si>
  <si>
    <r>
      <t xml:space="preserve">Численность получателей ежемесячной денежной выплаты нарастающим итогом 
</t>
    </r>
    <r>
      <rPr>
        <b/>
        <i/>
        <u/>
        <sz val="11"/>
        <color theme="1"/>
        <rFont val="Calibri"/>
        <family val="2"/>
        <charset val="204"/>
        <scheme val="minor"/>
      </rPr>
      <t>с 01.01.2022</t>
    </r>
  </si>
  <si>
    <r>
      <t xml:space="preserve">Численность получателей ежемесячной денежной выплаты за отчетный месяц    </t>
    </r>
    <r>
      <rPr>
        <b/>
        <u/>
        <sz val="11"/>
        <color theme="1"/>
        <rFont val="Calibri"/>
        <family val="2"/>
        <charset val="204"/>
        <scheme val="minor"/>
      </rPr>
      <t>за май</t>
    </r>
    <r>
      <rPr>
        <b/>
        <sz val="11"/>
        <color theme="1"/>
        <rFont val="Calibri"/>
        <family val="2"/>
        <charset val="204"/>
        <scheme val="minor"/>
      </rPr>
      <t xml:space="preserve"> 2022</t>
    </r>
  </si>
  <si>
    <t>Численность обратившихся за выплатой</t>
  </si>
  <si>
    <t>Численность получателей ежемесячной денежной выплаты на ребенка, которому не выдано направление в муниципальную образовательную организацию, реализующую образовательную программу дошкольного образования 
с 01.05.2022 по 31.05.2022</t>
  </si>
  <si>
    <t>Всего получателей</t>
  </si>
  <si>
    <t>Всего  льготоносителей</t>
  </si>
  <si>
    <t>Дети от 2-х до  3-х лет</t>
  </si>
  <si>
    <t>Дети до         2-х лет</t>
  </si>
  <si>
    <t>Беременные   женщины</t>
  </si>
  <si>
    <t xml:space="preserve">                              на 01.06.2022 (за май 2022 г.)</t>
  </si>
  <si>
    <t xml:space="preserve"> ИНФОРМАЦИЯ  о получателях ежемесячной компенсации на питание беременным  женщинам и  детям в возрасте до 3-х лет </t>
  </si>
  <si>
    <t xml:space="preserve">    </t>
  </si>
  <si>
    <t>Количество получателей    накопительно в 2022</t>
  </si>
  <si>
    <t>Количество актуальных получателей по БД  на май 2022</t>
  </si>
  <si>
    <t>Количество получателей накопительно  в 2022</t>
  </si>
  <si>
    <t>Количество актуальных получателей по БД на май 2022</t>
  </si>
  <si>
    <t xml:space="preserve">Ветераны труда </t>
  </si>
  <si>
    <t xml:space="preserve">Жертвы политических репрессий </t>
  </si>
  <si>
    <t>Информация о получателях ежемесячной денежной компенсации за расходы по коммунальным услугам из средств Областного бюджета на 01.06.2022</t>
  </si>
  <si>
    <t xml:space="preserve">рдсп </t>
  </si>
  <si>
    <t>Количество актуальных получателей  по БД на май 2022</t>
  </si>
  <si>
    <t>Информация о получателях региональной социальной доплаты к пенсии на 01.06.2022</t>
  </si>
  <si>
    <t>за 2022</t>
  </si>
  <si>
    <t>в мае 2022</t>
  </si>
  <si>
    <t>ВСЕГО (накопительно)</t>
  </si>
  <si>
    <t xml:space="preserve">выплачено </t>
  </si>
  <si>
    <t>Наименование МO</t>
  </si>
  <si>
    <t>Информация о получателях субсидий на оплату жилого помещения и коммунальных услуг
 на 01.06.2022</t>
  </si>
  <si>
    <t>Количество  получателей в 2022 году (накопительно)</t>
  </si>
  <si>
    <t>Количество получателей 
за май 2022</t>
  </si>
  <si>
    <t>Информация о получателях федеральной ежемесячной денежной компенсации за расходы по коммунальным услугам на 01.06.2022 года</t>
  </si>
  <si>
    <t>всего</t>
  </si>
  <si>
    <t>100 и более</t>
  </si>
  <si>
    <t>95 лет</t>
  </si>
  <si>
    <t>90 лет</t>
  </si>
  <si>
    <t>Количество получателей в 2022 году (накопительно)</t>
  </si>
  <si>
    <t>Количество получателей 
на май 2022</t>
  </si>
  <si>
    <t>Информация о получателях единовременной социальной выплаты граждаам, постоянно проживающим в ЛО, в связи с юбилейными днями рождения на 01.06.2022 года</t>
  </si>
  <si>
    <t>3=(4+5+8+11+15)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</si>
</sst>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&quot;[$руб.-419];[Red]&quot;-&quot;#,##0.00&quot; &quot;[$руб.-419]"/>
    <numFmt numFmtId="165" formatCode="_-* #,##0\ _₽_-;\-* #,##0\ _₽_-;_-* &quot;-&quot;??\ _₽_-;_-@_-"/>
  </numFmts>
  <fonts count="10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sz val="11"/>
      <color indexed="62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rgb="FF003366"/>
      <name val="Cambria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rgb="FF993300"/>
      <name val="Calibri"/>
      <family val="2"/>
      <charset val="204"/>
    </font>
    <font>
      <sz val="11"/>
      <color theme="1"/>
      <name val="Arial Cyr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4"/>
      <name val="Arial Cyr"/>
      <charset val="204"/>
    </font>
    <font>
      <sz val="11"/>
      <color indexed="8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5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54">
    <xf numFmtId="0" fontId="0" fillId="0" borderId="0"/>
    <xf numFmtId="0" fontId="3" fillId="0" borderId="0"/>
    <xf numFmtId="0" fontId="7" fillId="0" borderId="0"/>
    <xf numFmtId="0" fontId="1" fillId="0" borderId="0"/>
    <xf numFmtId="0" fontId="1" fillId="0" borderId="0"/>
    <xf numFmtId="0" fontId="16" fillId="4" borderId="0" applyNumberFormat="0" applyBorder="0" applyAlignment="0" applyProtection="0"/>
    <xf numFmtId="0" fontId="17" fillId="5" borderId="0"/>
    <xf numFmtId="0" fontId="16" fillId="6" borderId="0" applyNumberFormat="0" applyBorder="0" applyAlignment="0" applyProtection="0"/>
    <xf numFmtId="0" fontId="17" fillId="7" borderId="0"/>
    <xf numFmtId="0" fontId="16" fillId="8" borderId="0" applyNumberFormat="0" applyBorder="0" applyAlignment="0" applyProtection="0"/>
    <xf numFmtId="0" fontId="17" fillId="9" borderId="0"/>
    <xf numFmtId="0" fontId="16" fillId="10" borderId="0" applyNumberFormat="0" applyBorder="0" applyAlignment="0" applyProtection="0"/>
    <xf numFmtId="0" fontId="17" fillId="11" borderId="0"/>
    <xf numFmtId="0" fontId="16" fillId="12" borderId="0" applyNumberFormat="0" applyBorder="0" applyAlignment="0" applyProtection="0"/>
    <xf numFmtId="0" fontId="17" fillId="13" borderId="0"/>
    <xf numFmtId="0" fontId="16" fillId="14" borderId="0" applyNumberFormat="0" applyBorder="0" applyAlignment="0" applyProtection="0"/>
    <xf numFmtId="0" fontId="17" fillId="15" borderId="0"/>
    <xf numFmtId="0" fontId="16" fillId="16" borderId="0" applyNumberFormat="0" applyBorder="0" applyAlignment="0" applyProtection="0"/>
    <xf numFmtId="0" fontId="17" fillId="17" borderId="0"/>
    <xf numFmtId="0" fontId="16" fillId="18" borderId="0" applyNumberFormat="0" applyBorder="0" applyAlignment="0" applyProtection="0"/>
    <xf numFmtId="0" fontId="17" fillId="19" borderId="0"/>
    <xf numFmtId="0" fontId="16" fillId="20" borderId="0" applyNumberFormat="0" applyBorder="0" applyAlignment="0" applyProtection="0"/>
    <xf numFmtId="0" fontId="17" fillId="21" borderId="0"/>
    <xf numFmtId="0" fontId="16" fillId="10" borderId="0" applyNumberFormat="0" applyBorder="0" applyAlignment="0" applyProtection="0"/>
    <xf numFmtId="0" fontId="17" fillId="11" borderId="0"/>
    <xf numFmtId="0" fontId="16" fillId="16" borderId="0" applyNumberFormat="0" applyBorder="0" applyAlignment="0" applyProtection="0"/>
    <xf numFmtId="0" fontId="17" fillId="17" borderId="0"/>
    <xf numFmtId="0" fontId="16" fillId="22" borderId="0" applyNumberFormat="0" applyBorder="0" applyAlignment="0" applyProtection="0"/>
    <xf numFmtId="0" fontId="17" fillId="23" borderId="0"/>
    <xf numFmtId="0" fontId="18" fillId="24" borderId="0" applyNumberFormat="0" applyBorder="0" applyAlignment="0" applyProtection="0"/>
    <xf numFmtId="0" fontId="19" fillId="25" borderId="0"/>
    <xf numFmtId="0" fontId="18" fillId="18" borderId="0" applyNumberFormat="0" applyBorder="0" applyAlignment="0" applyProtection="0"/>
    <xf numFmtId="0" fontId="19" fillId="19" borderId="0"/>
    <xf numFmtId="0" fontId="18" fillId="20" borderId="0" applyNumberFormat="0" applyBorder="0" applyAlignment="0" applyProtection="0"/>
    <xf numFmtId="0" fontId="19" fillId="21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0" borderId="0" applyNumberFormat="0" applyBorder="0" applyAlignment="0" applyProtection="0"/>
    <xf numFmtId="0" fontId="19" fillId="31" borderId="0"/>
    <xf numFmtId="0" fontId="20" fillId="0" borderId="0">
      <alignment horizontal="center"/>
    </xf>
    <xf numFmtId="0" fontId="20" fillId="0" borderId="0">
      <alignment horizontal="center" textRotation="90"/>
    </xf>
    <xf numFmtId="0" fontId="21" fillId="0" borderId="0"/>
    <xf numFmtId="164" fontId="21" fillId="0" borderId="0"/>
    <xf numFmtId="0" fontId="18" fillId="32" borderId="0" applyNumberFormat="0" applyBorder="0" applyAlignment="0" applyProtection="0"/>
    <xf numFmtId="0" fontId="19" fillId="33" borderId="0"/>
    <xf numFmtId="0" fontId="18" fillId="34" borderId="0" applyNumberFormat="0" applyBorder="0" applyAlignment="0" applyProtection="0"/>
    <xf numFmtId="0" fontId="19" fillId="35" borderId="0"/>
    <xf numFmtId="0" fontId="18" fillId="36" borderId="0" applyNumberFormat="0" applyBorder="0" applyAlignment="0" applyProtection="0"/>
    <xf numFmtId="0" fontId="19" fillId="37" borderId="0"/>
    <xf numFmtId="0" fontId="18" fillId="26" borderId="0" applyNumberFormat="0" applyBorder="0" applyAlignment="0" applyProtection="0"/>
    <xf numFmtId="0" fontId="19" fillId="27" borderId="0"/>
    <xf numFmtId="0" fontId="18" fillId="28" borderId="0" applyNumberFormat="0" applyBorder="0" applyAlignment="0" applyProtection="0"/>
    <xf numFmtId="0" fontId="19" fillId="29" borderId="0"/>
    <xf numFmtId="0" fontId="18" fillId="38" borderId="0" applyNumberFormat="0" applyBorder="0" applyAlignment="0" applyProtection="0"/>
    <xf numFmtId="0" fontId="19" fillId="39" borderId="0"/>
    <xf numFmtId="0" fontId="22" fillId="14" borderId="16" applyNumberFormat="0" applyAlignment="0" applyProtection="0"/>
    <xf numFmtId="0" fontId="23" fillId="15" borderId="17"/>
    <xf numFmtId="0" fontId="24" fillId="40" borderId="18" applyNumberFormat="0" applyAlignment="0" applyProtection="0"/>
    <xf numFmtId="0" fontId="25" fillId="41" borderId="19"/>
    <xf numFmtId="0" fontId="26" fillId="40" borderId="16" applyNumberFormat="0" applyAlignment="0" applyProtection="0"/>
    <xf numFmtId="0" fontId="27" fillId="41" borderId="17"/>
    <xf numFmtId="0" fontId="28" fillId="0" borderId="20" applyNumberFormat="0" applyFill="0" applyAlignment="0" applyProtection="0"/>
    <xf numFmtId="0" fontId="29" fillId="0" borderId="21"/>
    <xf numFmtId="0" fontId="30" fillId="0" borderId="22" applyNumberFormat="0" applyFill="0" applyAlignment="0" applyProtection="0"/>
    <xf numFmtId="0" fontId="31" fillId="0" borderId="23"/>
    <xf numFmtId="0" fontId="32" fillId="0" borderId="24" applyNumberFormat="0" applyFill="0" applyAlignment="0" applyProtection="0"/>
    <xf numFmtId="0" fontId="33" fillId="0" borderId="25"/>
    <xf numFmtId="0" fontId="32" fillId="0" borderId="0" applyNumberFormat="0" applyFill="0" applyBorder="0" applyAlignment="0" applyProtection="0"/>
    <xf numFmtId="0" fontId="33" fillId="0" borderId="0"/>
    <xf numFmtId="0" fontId="34" fillId="0" borderId="26" applyNumberFormat="0" applyFill="0" applyAlignment="0" applyProtection="0"/>
    <xf numFmtId="0" fontId="35" fillId="0" borderId="27"/>
    <xf numFmtId="0" fontId="36" fillId="42" borderId="28" applyNumberFormat="0" applyAlignment="0" applyProtection="0"/>
    <xf numFmtId="0" fontId="37" fillId="43" borderId="29"/>
    <xf numFmtId="0" fontId="38" fillId="0" borderId="0" applyNumberFormat="0" applyFill="0" applyBorder="0" applyAlignment="0" applyProtection="0"/>
    <xf numFmtId="0" fontId="39" fillId="0" borderId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45" borderId="0"/>
    <xf numFmtId="0" fontId="1" fillId="0" borderId="0"/>
    <xf numFmtId="0" fontId="43" fillId="0" borderId="0"/>
    <xf numFmtId="0" fontId="44" fillId="0" borderId="0"/>
    <xf numFmtId="0" fontId="45" fillId="6" borderId="0" applyNumberFormat="0" applyBorder="0" applyAlignment="0" applyProtection="0"/>
    <xf numFmtId="0" fontId="46" fillId="7" borderId="0"/>
    <xf numFmtId="0" fontId="47" fillId="0" borderId="0" applyNumberFormat="0" applyFill="0" applyBorder="0" applyAlignment="0" applyProtection="0"/>
    <xf numFmtId="0" fontId="48" fillId="0" borderId="0"/>
    <xf numFmtId="0" fontId="7" fillId="46" borderId="30" applyNumberFormat="0" applyFont="0" applyAlignment="0" applyProtection="0"/>
    <xf numFmtId="0" fontId="43" fillId="47" borderId="31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9" fontId="44" fillId="0" borderId="0" applyFont="0" applyFill="0" applyBorder="0" applyAlignment="0" applyProtection="0"/>
    <xf numFmtId="0" fontId="49" fillId="0" borderId="32" applyNumberFormat="0" applyFill="0" applyAlignment="0" applyProtection="0"/>
    <xf numFmtId="0" fontId="50" fillId="0" borderId="33"/>
    <xf numFmtId="0" fontId="51" fillId="0" borderId="0" applyNumberFormat="0" applyFill="0" applyBorder="0" applyAlignment="0" applyProtection="0"/>
    <xf numFmtId="0" fontId="52" fillId="0" borderId="0"/>
    <xf numFmtId="0" fontId="53" fillId="8" borderId="0" applyNumberFormat="0" applyBorder="0" applyAlignment="0" applyProtection="0"/>
    <xf numFmtId="0" fontId="54" fillId="9" borderId="0"/>
    <xf numFmtId="0" fontId="55" fillId="0" borderId="0"/>
    <xf numFmtId="0" fontId="7" fillId="0" borderId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22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0" borderId="0" applyNumberFormat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67" fillId="0" borderId="0"/>
    <xf numFmtId="9" fontId="67" fillId="0" borderId="0" applyFont="0" applyFill="0" applyBorder="0" applyAlignment="0" applyProtection="0"/>
    <xf numFmtId="0" fontId="18" fillId="32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38" borderId="0" applyNumberFormat="0" applyBorder="0" applyAlignment="0" applyProtection="0"/>
    <xf numFmtId="0" fontId="22" fillId="14" borderId="16" applyNumberFormat="0" applyAlignment="0" applyProtection="0"/>
    <xf numFmtId="0" fontId="24" fillId="40" borderId="18" applyNumberFormat="0" applyAlignment="0" applyProtection="0"/>
    <xf numFmtId="0" fontId="26" fillId="40" borderId="16" applyNumberFormat="0" applyAlignment="0" applyProtection="0"/>
    <xf numFmtId="0" fontId="28" fillId="0" borderId="20" applyNumberFormat="0" applyFill="0" applyAlignment="0" applyProtection="0"/>
    <xf numFmtId="0" fontId="30" fillId="0" borderId="22" applyNumberFormat="0" applyFill="0" applyAlignment="0" applyProtection="0"/>
    <xf numFmtId="0" fontId="32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26" applyNumberFormat="0" applyFill="0" applyAlignment="0" applyProtection="0"/>
    <xf numFmtId="0" fontId="36" fillId="42" borderId="28" applyNumberFormat="0" applyAlignment="0" applyProtection="0"/>
    <xf numFmtId="0" fontId="3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1" fillId="0" borderId="0"/>
    <xf numFmtId="0" fontId="44" fillId="0" borderId="0"/>
    <xf numFmtId="0" fontId="1" fillId="0" borderId="0"/>
    <xf numFmtId="0" fontId="4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46" borderId="30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0" fontId="49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68" fillId="0" borderId="0"/>
    <xf numFmtId="43" fontId="7" fillId="0" borderId="0" applyFont="0" applyFill="0" applyBorder="0" applyAlignment="0" applyProtection="0"/>
  </cellStyleXfs>
  <cellXfs count="517">
    <xf numFmtId="0" fontId="0" fillId="0" borderId="0" xfId="0"/>
    <xf numFmtId="0" fontId="3" fillId="0" borderId="0" xfId="1" applyAlignment="1">
      <alignment horizontal="left"/>
    </xf>
    <xf numFmtId="0" fontId="3" fillId="0" borderId="2" xfId="1" applyBorder="1" applyAlignment="1">
      <alignment horizontal="left"/>
    </xf>
    <xf numFmtId="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5" xfId="1" applyBorder="1" applyAlignment="1">
      <alignment horizontal="left"/>
    </xf>
    <xf numFmtId="0" fontId="13" fillId="0" borderId="0" xfId="3" applyFont="1" applyFill="1" applyAlignment="1">
      <alignment horizontal="left" vertical="justify"/>
    </xf>
    <xf numFmtId="0" fontId="13" fillId="0" borderId="0" xfId="3" applyFont="1" applyFill="1" applyAlignment="1">
      <alignment horizontal="center" vertical="center"/>
    </xf>
    <xf numFmtId="0" fontId="9" fillId="3" borderId="6" xfId="3" applyFont="1" applyFill="1" applyBorder="1" applyAlignment="1">
      <alignment horizontal="center" vertical="justify"/>
    </xf>
    <xf numFmtId="0" fontId="9" fillId="3" borderId="6" xfId="3" applyFont="1" applyFill="1" applyBorder="1" applyAlignment="1">
      <alignment horizontal="center" vertical="top"/>
    </xf>
    <xf numFmtId="0" fontId="1" fillId="0" borderId="0" xfId="3" applyNumberFormat="1" applyFont="1" applyFill="1" applyBorder="1" applyAlignment="1" applyProtection="1"/>
    <xf numFmtId="0" fontId="10" fillId="0" borderId="6" xfId="3" applyFont="1" applyFill="1" applyBorder="1" applyAlignment="1">
      <alignment horizontal="center" vertical="justify"/>
    </xf>
    <xf numFmtId="0" fontId="10" fillId="0" borderId="6" xfId="3" applyNumberFormat="1" applyFont="1" applyFill="1" applyBorder="1" applyAlignment="1">
      <alignment horizontal="center" vertical="justify"/>
    </xf>
    <xf numFmtId="0" fontId="10" fillId="0" borderId="6" xfId="3" applyFont="1" applyFill="1" applyBorder="1" applyAlignment="1">
      <alignment horizontal="left" vertical="justify"/>
    </xf>
    <xf numFmtId="0" fontId="10" fillId="0" borderId="6" xfId="3" applyFont="1" applyFill="1" applyBorder="1" applyAlignment="1">
      <alignment horizontal="center" vertical="center"/>
    </xf>
    <xf numFmtId="0" fontId="10" fillId="3" borderId="9" xfId="3" applyNumberFormat="1" applyFont="1" applyFill="1" applyBorder="1" applyAlignment="1">
      <alignment horizontal="center" vertical="justify"/>
    </xf>
    <xf numFmtId="0" fontId="10" fillId="3" borderId="6" xfId="3" applyFont="1" applyFill="1" applyBorder="1" applyAlignment="1">
      <alignment horizontal="left" vertical="justify"/>
    </xf>
    <xf numFmtId="0" fontId="10" fillId="3" borderId="6" xfId="3" applyFont="1" applyFill="1" applyBorder="1" applyAlignment="1">
      <alignment horizontal="center" vertical="center"/>
    </xf>
    <xf numFmtId="0" fontId="10" fillId="3" borderId="9" xfId="3" applyFont="1" applyFill="1" applyBorder="1" applyAlignment="1">
      <alignment horizontal="left" vertical="justify"/>
    </xf>
    <xf numFmtId="0" fontId="10" fillId="3" borderId="9" xfId="3" applyFont="1" applyFill="1" applyBorder="1" applyAlignment="1">
      <alignment horizontal="center" vertical="center"/>
    </xf>
    <xf numFmtId="0" fontId="13" fillId="0" borderId="0" xfId="3" applyFont="1" applyFill="1" applyAlignment="1">
      <alignment horizontal="center" vertical="justify"/>
    </xf>
    <xf numFmtId="0" fontId="9" fillId="0" borderId="6" xfId="3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3" fillId="0" borderId="0" xfId="2" applyFont="1" applyAlignment="1">
      <alignment horizontal="right" vertical="top" wrapText="1"/>
    </xf>
    <xf numFmtId="0" fontId="14" fillId="0" borderId="0" xfId="2" applyNumberFormat="1" applyFont="1" applyAlignment="1">
      <alignment horizontal="center" vertical="top"/>
    </xf>
    <xf numFmtId="3" fontId="14" fillId="3" borderId="9" xfId="2" applyNumberFormat="1" applyFont="1" applyFill="1" applyBorder="1" applyAlignment="1">
      <alignment horizontal="center" vertical="top" wrapText="1"/>
    </xf>
    <xf numFmtId="0" fontId="13" fillId="0" borderId="0" xfId="2" applyFont="1" applyFill="1" applyAlignment="1">
      <alignment vertical="top"/>
    </xf>
    <xf numFmtId="0" fontId="13" fillId="0" borderId="0" xfId="2" applyNumberFormat="1" applyFont="1" applyFill="1" applyAlignment="1">
      <alignment vertical="top"/>
    </xf>
    <xf numFmtId="0" fontId="13" fillId="0" borderId="9" xfId="2" applyNumberFormat="1" applyFont="1" applyBorder="1" applyAlignment="1">
      <alignment horizontal="center" vertical="top" wrapText="1"/>
    </xf>
    <xf numFmtId="0" fontId="13" fillId="0" borderId="6" xfId="2" applyFont="1" applyFill="1" applyBorder="1" applyAlignment="1">
      <alignment vertical="top"/>
    </xf>
    <xf numFmtId="0" fontId="13" fillId="0" borderId="6" xfId="2" applyFont="1" applyFill="1" applyBorder="1" applyAlignment="1">
      <alignment horizontal="center" vertical="top"/>
    </xf>
    <xf numFmtId="0" fontId="13" fillId="3" borderId="9" xfId="2" applyNumberFormat="1" applyFont="1" applyFill="1" applyBorder="1" applyAlignment="1">
      <alignment horizontal="center" vertical="top" wrapText="1"/>
    </xf>
    <xf numFmtId="0" fontId="13" fillId="3" borderId="9" xfId="2" applyFont="1" applyFill="1" applyBorder="1" applyAlignment="1">
      <alignment vertical="top"/>
    </xf>
    <xf numFmtId="0" fontId="13" fillId="3" borderId="9" xfId="2" applyFont="1" applyFill="1" applyBorder="1" applyAlignment="1">
      <alignment horizontal="center" vertical="top"/>
    </xf>
    <xf numFmtId="0" fontId="14" fillId="0" borderId="6" xfId="2" applyFont="1" applyBorder="1" applyAlignment="1">
      <alignment horizontal="center" vertical="top" wrapText="1"/>
    </xf>
    <xf numFmtId="0" fontId="55" fillId="0" borderId="0" xfId="98" applyNumberFormat="1"/>
    <xf numFmtId="0" fontId="55" fillId="0" borderId="0" xfId="98"/>
    <xf numFmtId="0" fontId="55" fillId="0" borderId="0" xfId="98" applyNumberFormat="1" applyFill="1"/>
    <xf numFmtId="0" fontId="56" fillId="0" borderId="0" xfId="98" applyNumberFormat="1" applyFont="1" applyAlignment="1">
      <alignment horizontal="center"/>
    </xf>
    <xf numFmtId="0" fontId="57" fillId="48" borderId="6" xfId="98" applyNumberFormat="1" applyFont="1" applyFill="1" applyBorder="1" applyAlignment="1">
      <alignment horizontal="center"/>
    </xf>
    <xf numFmtId="0" fontId="57" fillId="0" borderId="6" xfId="98" applyNumberFormat="1" applyFont="1" applyBorder="1" applyAlignment="1">
      <alignment horizontal="center"/>
    </xf>
    <xf numFmtId="0" fontId="57" fillId="0" borderId="6" xfId="98" applyFont="1" applyBorder="1"/>
    <xf numFmtId="0" fontId="58" fillId="0" borderId="0" xfId="98" applyNumberFormat="1" applyFont="1"/>
    <xf numFmtId="0" fontId="59" fillId="49" borderId="6" xfId="98" applyNumberFormat="1" applyFont="1" applyFill="1" applyBorder="1" applyAlignment="1">
      <alignment horizontal="center"/>
    </xf>
    <xf numFmtId="0" fontId="59" fillId="49" borderId="6" xfId="98" applyFont="1" applyFill="1" applyBorder="1"/>
    <xf numFmtId="0" fontId="7" fillId="49" borderId="6" xfId="98" applyFont="1" applyFill="1" applyBorder="1" applyAlignment="1">
      <alignment horizontal="center"/>
    </xf>
    <xf numFmtId="0" fontId="59" fillId="0" borderId="6" xfId="98" applyNumberFormat="1" applyFont="1" applyBorder="1" applyAlignment="1">
      <alignment horizontal="center" vertical="center"/>
    </xf>
    <xf numFmtId="0" fontId="59" fillId="0" borderId="6" xfId="98" applyFont="1" applyBorder="1"/>
    <xf numFmtId="0" fontId="7" fillId="0" borderId="6" xfId="98" applyFont="1" applyBorder="1" applyAlignment="1">
      <alignment horizontal="center"/>
    </xf>
    <xf numFmtId="0" fontId="58" fillId="0" borderId="0" xfId="98" applyNumberFormat="1" applyFont="1" applyBorder="1"/>
    <xf numFmtId="0" fontId="58" fillId="0" borderId="0" xfId="98" applyNumberFormat="1" applyFont="1" applyFill="1" applyBorder="1"/>
    <xf numFmtId="0" fontId="59" fillId="0" borderId="0" xfId="98" applyFont="1" applyFill="1" applyBorder="1"/>
    <xf numFmtId="0" fontId="55" fillId="0" borderId="0" xfId="98" applyNumberFormat="1" applyAlignment="1">
      <alignment vertical="center"/>
    </xf>
    <xf numFmtId="49" fontId="60" fillId="0" borderId="6" xfId="98" applyNumberFormat="1" applyFont="1" applyBorder="1" applyAlignment="1">
      <alignment horizontal="center" vertical="center" wrapText="1"/>
    </xf>
    <xf numFmtId="0" fontId="62" fillId="0" borderId="0" xfId="98" applyNumberFormat="1" applyFont="1"/>
    <xf numFmtId="49" fontId="61" fillId="0" borderId="15" xfId="98" applyNumberFormat="1" applyFont="1" applyBorder="1" applyAlignment="1">
      <alignment horizontal="centerContinuous"/>
    </xf>
    <xf numFmtId="49" fontId="61" fillId="0" borderId="15" xfId="98" applyNumberFormat="1" applyFont="1" applyBorder="1" applyAlignment="1">
      <alignment horizontal="centerContinuous" vertical="center"/>
    </xf>
    <xf numFmtId="0" fontId="55" fillId="0" borderId="0" xfId="98" applyAlignment="1">
      <alignment horizontal="centerContinuous"/>
    </xf>
    <xf numFmtId="0" fontId="62" fillId="0" borderId="0" xfId="98" applyNumberFormat="1" applyFont="1" applyAlignment="1">
      <alignment horizontal="centerContinuous"/>
    </xf>
    <xf numFmtId="0" fontId="8" fillId="0" borderId="0" xfId="99" applyFont="1" applyFill="1"/>
    <xf numFmtId="0" fontId="64" fillId="0" borderId="0" xfId="99" applyNumberFormat="1" applyFont="1" applyFill="1" applyAlignment="1">
      <alignment horizontal="center"/>
    </xf>
    <xf numFmtId="0" fontId="9" fillId="3" borderId="6" xfId="80" applyNumberFormat="1" applyFont="1" applyFill="1" applyBorder="1" applyAlignment="1">
      <alignment horizontal="center" vertical="center"/>
    </xf>
    <xf numFmtId="0" fontId="10" fillId="0" borderId="9" xfId="80" applyNumberFormat="1" applyFont="1" applyFill="1" applyBorder="1" applyAlignment="1">
      <alignment horizontal="center" vertical="center"/>
    </xf>
    <xf numFmtId="0" fontId="9" fillId="0" borderId="6" xfId="80" applyNumberFormat="1" applyFont="1" applyFill="1" applyBorder="1" applyAlignment="1">
      <alignment horizontal="center" vertical="center" wrapText="1"/>
    </xf>
    <xf numFmtId="0" fontId="10" fillId="0" borderId="6" xfId="80" applyNumberFormat="1" applyFont="1" applyFill="1" applyBorder="1" applyAlignment="1">
      <alignment horizontal="center" vertical="center" wrapText="1"/>
    </xf>
    <xf numFmtId="0" fontId="10" fillId="0" borderId="6" xfId="80" applyFont="1" applyFill="1" applyBorder="1" applyAlignment="1">
      <alignment vertical="center"/>
    </xf>
    <xf numFmtId="0" fontId="10" fillId="0" borderId="6" xfId="80" applyFont="1" applyFill="1" applyBorder="1" applyAlignment="1">
      <alignment horizontal="center"/>
    </xf>
    <xf numFmtId="0" fontId="10" fillId="3" borderId="9" xfId="80" applyNumberFormat="1" applyFont="1" applyFill="1" applyBorder="1" applyAlignment="1">
      <alignment horizontal="center" vertical="center"/>
    </xf>
    <xf numFmtId="0" fontId="9" fillId="3" borderId="6" xfId="80" applyNumberFormat="1" applyFont="1" applyFill="1" applyBorder="1" applyAlignment="1">
      <alignment horizontal="center" vertical="center" wrapText="1"/>
    </xf>
    <xf numFmtId="0" fontId="10" fillId="3" borderId="6" xfId="80" applyNumberFormat="1" applyFont="1" applyFill="1" applyBorder="1" applyAlignment="1">
      <alignment horizontal="center" vertical="center" wrapText="1"/>
    </xf>
    <xf numFmtId="0" fontId="10" fillId="3" borderId="6" xfId="80" applyFont="1" applyFill="1" applyBorder="1" applyAlignment="1">
      <alignment vertical="center"/>
    </xf>
    <xf numFmtId="0" fontId="10" fillId="3" borderId="6" xfId="80" applyFont="1" applyFill="1" applyBorder="1" applyAlignment="1">
      <alignment horizontal="center"/>
    </xf>
    <xf numFmtId="0" fontId="9" fillId="3" borderId="9" xfId="80" applyNumberFormat="1" applyFont="1" applyFill="1" applyBorder="1" applyAlignment="1">
      <alignment horizontal="center" vertical="center" wrapText="1"/>
    </xf>
    <xf numFmtId="0" fontId="10" fillId="3" borderId="9" xfId="80" applyNumberFormat="1" applyFont="1" applyFill="1" applyBorder="1" applyAlignment="1">
      <alignment horizontal="center" vertical="center" wrapText="1"/>
    </xf>
    <xf numFmtId="0" fontId="10" fillId="3" borderId="9" xfId="80" applyFont="1" applyFill="1" applyBorder="1" applyAlignment="1">
      <alignment vertical="center"/>
    </xf>
    <xf numFmtId="0" fontId="10" fillId="3" borderId="9" xfId="80" applyFont="1" applyFill="1" applyBorder="1" applyAlignment="1">
      <alignment horizontal="center"/>
    </xf>
    <xf numFmtId="0" fontId="9" fillId="0" borderId="6" xfId="80" applyFont="1" applyFill="1" applyBorder="1" applyAlignment="1">
      <alignment horizontal="center" vertical="center" wrapText="1"/>
    </xf>
    <xf numFmtId="0" fontId="64" fillId="0" borderId="0" xfId="152" applyFont="1"/>
    <xf numFmtId="0" fontId="69" fillId="0" borderId="0" xfId="152" applyFont="1" applyAlignment="1">
      <alignment horizontal="left"/>
    </xf>
    <xf numFmtId="0" fontId="9" fillId="0" borderId="3" xfId="152" applyNumberFormat="1" applyFont="1" applyFill="1" applyBorder="1" applyAlignment="1">
      <alignment horizontal="center" vertical="center" wrapText="1"/>
    </xf>
    <xf numFmtId="0" fontId="71" fillId="0" borderId="3" xfId="152" applyNumberFormat="1" applyFont="1" applyFill="1" applyBorder="1" applyAlignment="1">
      <alignment horizontal="center" vertical="center" wrapText="1"/>
    </xf>
    <xf numFmtId="0" fontId="71" fillId="48" borderId="3" xfId="152" applyNumberFormat="1" applyFont="1" applyFill="1" applyBorder="1" applyAlignment="1">
      <alignment horizontal="center" vertical="center" wrapText="1"/>
    </xf>
    <xf numFmtId="0" fontId="69" fillId="3" borderId="0" xfId="152" applyFont="1" applyFill="1"/>
    <xf numFmtId="0" fontId="10" fillId="3" borderId="6" xfId="152" applyNumberFormat="1" applyFont="1" applyFill="1" applyBorder="1" applyAlignment="1">
      <alignment horizontal="center" vertical="center"/>
    </xf>
    <xf numFmtId="0" fontId="9" fillId="3" borderId="6" xfId="152" applyNumberFormat="1" applyFont="1" applyFill="1" applyBorder="1" applyAlignment="1" applyProtection="1">
      <alignment horizontal="center"/>
    </xf>
    <xf numFmtId="0" fontId="72" fillId="3" borderId="3" xfId="152" applyNumberFormat="1" applyFont="1" applyFill="1" applyBorder="1" applyAlignment="1">
      <alignment horizontal="center" vertical="center" wrapText="1"/>
    </xf>
    <xf numFmtId="0" fontId="10" fillId="3" borderId="6" xfId="152" applyFont="1" applyFill="1" applyBorder="1" applyAlignment="1">
      <alignment vertical="center"/>
    </xf>
    <xf numFmtId="0" fontId="10" fillId="3" borderId="6" xfId="152" applyFont="1" applyFill="1" applyBorder="1" applyAlignment="1">
      <alignment horizontal="center" vertical="center"/>
    </xf>
    <xf numFmtId="0" fontId="69" fillId="0" borderId="0" xfId="152" applyFont="1" applyFill="1"/>
    <xf numFmtId="0" fontId="10" fillId="0" borderId="6" xfId="152" applyNumberFormat="1" applyFont="1" applyFill="1" applyBorder="1" applyAlignment="1">
      <alignment horizontal="center" vertical="center"/>
    </xf>
    <xf numFmtId="0" fontId="9" fillId="0" borderId="6" xfId="152" applyNumberFormat="1" applyFont="1" applyFill="1" applyBorder="1" applyAlignment="1" applyProtection="1">
      <alignment horizontal="center"/>
    </xf>
    <xf numFmtId="0" fontId="72" fillId="0" borderId="3" xfId="152" applyNumberFormat="1" applyFont="1" applyFill="1" applyBorder="1" applyAlignment="1">
      <alignment horizontal="center" vertical="center" wrapText="1"/>
    </xf>
    <xf numFmtId="0" fontId="10" fillId="0" borderId="6" xfId="152" applyFont="1" applyFill="1" applyBorder="1" applyAlignment="1">
      <alignment vertical="center"/>
    </xf>
    <xf numFmtId="0" fontId="10" fillId="0" borderId="6" xfId="152" applyFont="1" applyFill="1" applyBorder="1" applyAlignment="1">
      <alignment horizontal="center" vertical="center"/>
    </xf>
    <xf numFmtId="0" fontId="69" fillId="0" borderId="0" xfId="152" applyFont="1"/>
    <xf numFmtId="0" fontId="10" fillId="0" borderId="9" xfId="152" applyNumberFormat="1" applyFont="1" applyFill="1" applyBorder="1" applyAlignment="1">
      <alignment horizontal="center" vertical="center"/>
    </xf>
    <xf numFmtId="0" fontId="10" fillId="0" borderId="9" xfId="152" applyFont="1" applyBorder="1" applyAlignment="1">
      <alignment vertical="center"/>
    </xf>
    <xf numFmtId="0" fontId="10" fillId="0" borderId="9" xfId="152" applyFont="1" applyBorder="1" applyAlignment="1">
      <alignment horizontal="center" vertical="center"/>
    </xf>
    <xf numFmtId="0" fontId="9" fillId="3" borderId="6" xfId="152" applyFont="1" applyFill="1" applyBorder="1" applyAlignment="1">
      <alignment horizontal="center" vertical="center"/>
    </xf>
    <xf numFmtId="0" fontId="64" fillId="0" borderId="0" xfId="152" applyFont="1" applyAlignment="1">
      <alignment horizontal="center"/>
    </xf>
    <xf numFmtId="0" fontId="13" fillId="0" borderId="0" xfId="99" applyFont="1"/>
    <xf numFmtId="0" fontId="13" fillId="0" borderId="0" xfId="99" applyFont="1" applyFill="1"/>
    <xf numFmtId="0" fontId="13" fillId="0" borderId="0" xfId="99" applyFont="1" applyAlignment="1">
      <alignment horizontal="center"/>
    </xf>
    <xf numFmtId="0" fontId="13" fillId="0" borderId="0" xfId="99" applyFont="1" applyFill="1" applyAlignment="1">
      <alignment horizontal="center"/>
    </xf>
    <xf numFmtId="0" fontId="74" fillId="0" borderId="6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/>
    </xf>
    <xf numFmtId="0" fontId="75" fillId="0" borderId="6" xfId="99" applyNumberFormat="1" applyFont="1" applyFill="1" applyBorder="1" applyAlignment="1">
      <alignment horizontal="center" vertical="center"/>
    </xf>
    <xf numFmtId="0" fontId="13" fillId="0" borderId="6" xfId="99" applyNumberFormat="1" applyFont="1" applyFill="1" applyBorder="1" applyAlignment="1">
      <alignment horizontal="center" vertical="center"/>
    </xf>
    <xf numFmtId="0" fontId="13" fillId="50" borderId="9" xfId="99" applyNumberFormat="1" applyFont="1" applyFill="1" applyBorder="1" applyAlignment="1">
      <alignment horizontal="center" vertical="center"/>
    </xf>
    <xf numFmtId="0" fontId="13" fillId="0" borderId="6" xfId="99" applyFont="1" applyFill="1" applyBorder="1" applyAlignment="1">
      <alignment vertical="center"/>
    </xf>
    <xf numFmtId="0" fontId="13" fillId="0" borderId="6" xfId="99" applyFont="1" applyFill="1" applyBorder="1" applyAlignment="1">
      <alignment horizontal="center" vertical="center"/>
    </xf>
    <xf numFmtId="0" fontId="75" fillId="3" borderId="6" xfId="99" applyNumberFormat="1" applyFont="1" applyFill="1" applyBorder="1" applyAlignment="1">
      <alignment horizontal="center" vertical="center"/>
    </xf>
    <xf numFmtId="0" fontId="13" fillId="3" borderId="6" xfId="99" applyNumberFormat="1" applyFont="1" applyFill="1" applyBorder="1" applyAlignment="1">
      <alignment horizontal="center" vertical="center"/>
    </xf>
    <xf numFmtId="0" fontId="13" fillId="3" borderId="6" xfId="99" applyFont="1" applyFill="1" applyBorder="1" applyAlignment="1">
      <alignment vertical="center"/>
    </xf>
    <xf numFmtId="0" fontId="13" fillId="3" borderId="6" xfId="99" applyFont="1" applyFill="1" applyBorder="1" applyAlignment="1">
      <alignment horizontal="center" vertical="center"/>
    </xf>
    <xf numFmtId="0" fontId="75" fillId="3" borderId="9" xfId="99" applyNumberFormat="1" applyFont="1" applyFill="1" applyBorder="1" applyAlignment="1">
      <alignment horizontal="center" vertical="center"/>
    </xf>
    <xf numFmtId="0" fontId="13" fillId="3" borderId="9" xfId="99" applyNumberFormat="1" applyFont="1" applyFill="1" applyBorder="1" applyAlignment="1">
      <alignment horizontal="center" vertical="center"/>
    </xf>
    <xf numFmtId="0" fontId="13" fillId="3" borderId="9" xfId="99" applyFont="1" applyFill="1" applyBorder="1" applyAlignment="1">
      <alignment vertical="center"/>
    </xf>
    <xf numFmtId="0" fontId="13" fillId="3" borderId="9" xfId="99" applyFont="1" applyFill="1" applyBorder="1" applyAlignment="1">
      <alignment horizontal="center" vertic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6" xfId="99" applyFont="1" applyFill="1" applyBorder="1" applyAlignment="1">
      <alignment vertical="center" wrapText="1"/>
    </xf>
    <xf numFmtId="0" fontId="44" fillId="0" borderId="0" xfId="99" applyFont="1" applyFill="1"/>
    <xf numFmtId="0" fontId="10" fillId="0" borderId="0" xfId="99" applyFont="1" applyFill="1"/>
    <xf numFmtId="0" fontId="76" fillId="0" borderId="0" xfId="99" applyFont="1" applyFill="1"/>
    <xf numFmtId="1" fontId="12" fillId="0" borderId="6" xfId="99" applyNumberFormat="1" applyFont="1" applyFill="1" applyBorder="1" applyAlignment="1">
      <alignment horizontal="center" vertical="center"/>
    </xf>
    <xf numFmtId="0" fontId="9" fillId="0" borderId="0" xfId="99" applyFont="1" applyFill="1"/>
    <xf numFmtId="0" fontId="77" fillId="0" borderId="0" xfId="99" applyFont="1" applyFill="1" applyAlignment="1">
      <alignment wrapText="1"/>
    </xf>
    <xf numFmtId="3" fontId="10" fillId="0" borderId="8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wrapText="1"/>
    </xf>
    <xf numFmtId="0" fontId="10" fillId="0" borderId="7" xfId="99" applyFont="1" applyFill="1" applyBorder="1" applyAlignment="1">
      <alignment vertical="center" wrapText="1"/>
    </xf>
    <xf numFmtId="0" fontId="10" fillId="0" borderId="8" xfId="99" applyFont="1" applyFill="1" applyBorder="1" applyAlignment="1">
      <alignment wrapText="1"/>
    </xf>
    <xf numFmtId="1" fontId="14" fillId="3" borderId="6" xfId="99" applyNumberFormat="1" applyFont="1" applyFill="1" applyBorder="1" applyAlignment="1">
      <alignment horizontal="center" vertical="center"/>
    </xf>
    <xf numFmtId="0" fontId="14" fillId="3" borderId="6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/>
    <xf numFmtId="1" fontId="13" fillId="0" borderId="6" xfId="99" applyNumberFormat="1" applyFont="1" applyFill="1" applyBorder="1" applyAlignment="1">
      <alignment horizontal="center" vertical="center"/>
    </xf>
    <xf numFmtId="0" fontId="10" fillId="0" borderId="38" xfId="99" applyFont="1" applyFill="1" applyBorder="1" applyAlignment="1">
      <alignment horizontal="center" vertical="center" wrapText="1"/>
    </xf>
    <xf numFmtId="0" fontId="10" fillId="0" borderId="39" xfId="99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/>
    </xf>
    <xf numFmtId="1" fontId="13" fillId="3" borderId="6" xfId="99" applyNumberFormat="1" applyFont="1" applyFill="1" applyBorder="1" applyAlignment="1">
      <alignment horizontal="center" vertical="center"/>
    </xf>
    <xf numFmtId="0" fontId="10" fillId="3" borderId="38" xfId="99" applyFont="1" applyFill="1" applyBorder="1" applyAlignment="1">
      <alignment horizontal="center" vertical="center" wrapText="1"/>
    </xf>
    <xf numFmtId="0" fontId="10" fillId="3" borderId="39" xfId="99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horizontal="center" vertical="center"/>
    </xf>
    <xf numFmtId="1" fontId="13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horizontal="center" vertical="center"/>
    </xf>
    <xf numFmtId="0" fontId="78" fillId="0" borderId="0" xfId="99" applyFont="1" applyFill="1" applyAlignment="1">
      <alignment wrapText="1"/>
    </xf>
    <xf numFmtId="0" fontId="79" fillId="0" borderId="10" xfId="99" applyFont="1" applyFill="1" applyBorder="1" applyAlignment="1">
      <alignment horizontal="center" vertical="center" wrapText="1"/>
    </xf>
    <xf numFmtId="0" fontId="78" fillId="0" borderId="0" xfId="99" applyFont="1" applyFill="1" applyAlignment="1">
      <alignment horizontal="center" vertical="center"/>
    </xf>
    <xf numFmtId="0" fontId="44" fillId="0" borderId="0" xfId="99" applyFont="1" applyFill="1" applyAlignment="1">
      <alignment horizontal="center" vertical="center" wrapText="1"/>
    </xf>
    <xf numFmtId="0" fontId="80" fillId="0" borderId="0" xfId="99" applyFont="1" applyFill="1" applyAlignment="1">
      <alignment vertical="center" wrapText="1"/>
    </xf>
    <xf numFmtId="0" fontId="1" fillId="0" borderId="0" xfId="80"/>
    <xf numFmtId="0" fontId="1" fillId="0" borderId="0" xfId="80" applyFill="1"/>
    <xf numFmtId="0" fontId="82" fillId="3" borderId="6" xfId="80" applyNumberFormat="1" applyFont="1" applyFill="1" applyBorder="1" applyAlignment="1">
      <alignment horizontal="center" vertical="center"/>
    </xf>
    <xf numFmtId="0" fontId="83" fillId="0" borderId="6" xfId="80" applyNumberFormat="1" applyFont="1" applyFill="1" applyBorder="1" applyAlignment="1">
      <alignment horizontal="center" vertical="center"/>
    </xf>
    <xf numFmtId="0" fontId="13" fillId="0" borderId="6" xfId="80" applyFont="1" applyFill="1" applyBorder="1" applyAlignment="1">
      <alignment vertical="center"/>
    </xf>
    <xf numFmtId="0" fontId="13" fillId="0" borderId="6" xfId="80" applyFont="1" applyFill="1" applyBorder="1" applyAlignment="1">
      <alignment horizontal="center" vertical="center"/>
    </xf>
    <xf numFmtId="0" fontId="83" fillId="3" borderId="6" xfId="80" applyNumberFormat="1" applyFont="1" applyFill="1" applyBorder="1" applyAlignment="1">
      <alignment horizontal="center" vertical="center"/>
    </xf>
    <xf numFmtId="0" fontId="13" fillId="3" borderId="6" xfId="80" applyFont="1" applyFill="1" applyBorder="1" applyAlignment="1">
      <alignment vertical="center"/>
    </xf>
    <xf numFmtId="0" fontId="13" fillId="3" borderId="6" xfId="80" applyFont="1" applyFill="1" applyBorder="1" applyAlignment="1">
      <alignment horizontal="center" vertical="center"/>
    </xf>
    <xf numFmtId="0" fontId="83" fillId="0" borderId="13" xfId="80" applyNumberFormat="1" applyFont="1" applyFill="1" applyBorder="1" applyAlignment="1">
      <alignment horizontal="center" vertical="center"/>
    </xf>
    <xf numFmtId="0" fontId="83" fillId="3" borderId="13" xfId="80" applyNumberFormat="1" applyFont="1" applyFill="1" applyBorder="1" applyAlignment="1">
      <alignment horizontal="center" vertical="center"/>
    </xf>
    <xf numFmtId="0" fontId="13" fillId="3" borderId="9" xfId="80" applyFont="1" applyFill="1" applyBorder="1" applyAlignment="1">
      <alignment vertical="center"/>
    </xf>
    <xf numFmtId="0" fontId="13" fillId="3" borderId="9" xfId="80" applyFont="1" applyFill="1" applyBorder="1" applyAlignment="1">
      <alignment horizontal="center" vertical="center"/>
    </xf>
    <xf numFmtId="0" fontId="82" fillId="0" borderId="6" xfId="80" applyFont="1" applyFill="1" applyBorder="1" applyAlignment="1">
      <alignment horizontal="center" vertical="center" wrapText="1"/>
    </xf>
    <xf numFmtId="0" fontId="7" fillId="0" borderId="0" xfId="99"/>
    <xf numFmtId="0" fontId="7" fillId="0" borderId="0" xfId="99" applyAlignment="1">
      <alignment horizontal="center"/>
    </xf>
    <xf numFmtId="0" fontId="7" fillId="0" borderId="0" xfId="99" applyFill="1"/>
    <xf numFmtId="0" fontId="7" fillId="0" borderId="0" xfId="99" applyFill="1" applyAlignment="1">
      <alignment horizontal="center"/>
    </xf>
    <xf numFmtId="3" fontId="7" fillId="0" borderId="0" xfId="99" applyNumberFormat="1"/>
    <xf numFmtId="165" fontId="0" fillId="0" borderId="0" xfId="153" applyNumberFormat="1" applyFont="1"/>
    <xf numFmtId="1" fontId="9" fillId="3" borderId="6" xfId="99" applyNumberFormat="1" applyFont="1" applyFill="1" applyBorder="1" applyAlignment="1">
      <alignment horizontal="center" vertical="center" wrapText="1"/>
    </xf>
    <xf numFmtId="1" fontId="9" fillId="3" borderId="6" xfId="99" applyNumberFormat="1" applyFont="1" applyFill="1" applyBorder="1" applyAlignment="1">
      <alignment horizontal="center" vertical="center"/>
    </xf>
    <xf numFmtId="0" fontId="10" fillId="0" borderId="6" xfId="99" applyFont="1" applyFill="1" applyBorder="1" applyAlignment="1">
      <alignment vertical="center"/>
    </xf>
    <xf numFmtId="1" fontId="10" fillId="3" borderId="6" xfId="99" applyNumberFormat="1" applyFont="1" applyFill="1" applyBorder="1" applyAlignment="1">
      <alignment horizontal="center" vertical="center" wrapText="1"/>
    </xf>
    <xf numFmtId="0" fontId="10" fillId="3" borderId="6" xfId="99" applyFont="1" applyFill="1" applyBorder="1" applyAlignment="1">
      <alignment vertical="center"/>
    </xf>
    <xf numFmtId="0" fontId="9" fillId="3" borderId="6" xfId="99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84" fillId="0" borderId="0" xfId="80" applyFont="1"/>
    <xf numFmtId="0" fontId="9" fillId="3" borderId="6" xfId="80" applyFont="1" applyFill="1" applyBorder="1" applyAlignment="1">
      <alignment horizontal="center"/>
    </xf>
    <xf numFmtId="0" fontId="9" fillId="3" borderId="7" xfId="80" applyFont="1" applyFill="1" applyBorder="1" applyAlignment="1">
      <alignment horizontal="center"/>
    </xf>
    <xf numFmtId="0" fontId="9" fillId="3" borderId="40" xfId="80" applyFont="1" applyFill="1" applyBorder="1" applyAlignment="1">
      <alignment horizontal="center"/>
    </xf>
    <xf numFmtId="0" fontId="10" fillId="0" borderId="6" xfId="80" applyNumberFormat="1" applyFont="1" applyFill="1" applyBorder="1" applyAlignment="1">
      <alignment horizontal="center" vertical="center"/>
    </xf>
    <xf numFmtId="0" fontId="10" fillId="0" borderId="7" xfId="80" applyNumberFormat="1" applyFont="1" applyFill="1" applyBorder="1" applyAlignment="1">
      <alignment horizontal="center" vertical="center"/>
    </xf>
    <xf numFmtId="0" fontId="10" fillId="0" borderId="40" xfId="80" applyNumberFormat="1" applyFont="1" applyFill="1" applyBorder="1" applyAlignment="1">
      <alignment horizontal="center" vertical="center"/>
    </xf>
    <xf numFmtId="0" fontId="10" fillId="0" borderId="6" xfId="80" applyFont="1" applyFill="1" applyBorder="1" applyAlignment="1">
      <alignment horizontal="center" vertical="center"/>
    </xf>
    <xf numFmtId="0" fontId="10" fillId="3" borderId="6" xfId="80" applyNumberFormat="1" applyFont="1" applyFill="1" applyBorder="1" applyAlignment="1">
      <alignment horizontal="center" vertical="center"/>
    </xf>
    <xf numFmtId="0" fontId="10" fillId="3" borderId="7" xfId="80" applyNumberFormat="1" applyFont="1" applyFill="1" applyBorder="1" applyAlignment="1">
      <alignment horizontal="center" vertical="center"/>
    </xf>
    <xf numFmtId="0" fontId="10" fillId="3" borderId="40" xfId="80" applyNumberFormat="1" applyFont="1" applyFill="1" applyBorder="1" applyAlignment="1">
      <alignment horizontal="center" vertical="center"/>
    </xf>
    <xf numFmtId="0" fontId="10" fillId="3" borderId="6" xfId="80" applyFont="1" applyFill="1" applyBorder="1" applyAlignment="1">
      <alignment horizontal="center" vertical="center"/>
    </xf>
    <xf numFmtId="0" fontId="85" fillId="0" borderId="6" xfId="80" applyNumberFormat="1" applyFont="1" applyFill="1" applyBorder="1" applyAlignment="1">
      <alignment horizontal="center" vertical="center"/>
    </xf>
    <xf numFmtId="0" fontId="85" fillId="3" borderId="6" xfId="80" applyNumberFormat="1" applyFont="1" applyFill="1" applyBorder="1" applyAlignment="1">
      <alignment horizontal="center" vertical="center"/>
    </xf>
    <xf numFmtId="0" fontId="10" fillId="3" borderId="9" xfId="80" applyFont="1" applyFill="1" applyBorder="1" applyAlignment="1">
      <alignment horizontal="center" vertical="center"/>
    </xf>
    <xf numFmtId="0" fontId="65" fillId="0" borderId="6" xfId="80" applyFont="1" applyFill="1" applyBorder="1" applyAlignment="1">
      <alignment horizontal="center" vertical="center" wrapText="1"/>
    </xf>
    <xf numFmtId="0" fontId="65" fillId="0" borderId="41" xfId="80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0" fontId="87" fillId="0" borderId="0" xfId="98" applyNumberFormat="1" applyFont="1" applyFill="1" applyAlignment="1">
      <alignment horizontal="left" vertical="top"/>
    </xf>
    <xf numFmtId="0" fontId="87" fillId="0" borderId="0" xfId="98" applyNumberFormat="1" applyFont="1" applyFill="1" applyAlignment="1">
      <alignment horizontal="center" vertical="center"/>
    </xf>
    <xf numFmtId="0" fontId="88" fillId="0" borderId="0" xfId="98" applyNumberFormat="1" applyFont="1" applyFill="1" applyAlignment="1">
      <alignment horizontal="left" vertical="top"/>
    </xf>
    <xf numFmtId="0" fontId="89" fillId="0" borderId="0" xfId="98" applyNumberFormat="1" applyFont="1" applyFill="1" applyAlignment="1">
      <alignment horizontal="left" vertical="top"/>
    </xf>
    <xf numFmtId="0" fontId="9" fillId="3" borderId="6" xfId="98" applyFont="1" applyFill="1" applyBorder="1" applyAlignment="1">
      <alignment horizontal="center" vertical="center"/>
    </xf>
    <xf numFmtId="0" fontId="9" fillId="3" borderId="6" xfId="98" applyFont="1" applyFill="1" applyBorder="1" applyAlignment="1">
      <alignment horizontal="left" vertical="top"/>
    </xf>
    <xf numFmtId="0" fontId="9" fillId="3" borderId="9" xfId="98" applyFont="1" applyFill="1" applyBorder="1" applyAlignment="1">
      <alignment horizontal="left" vertical="top"/>
    </xf>
    <xf numFmtId="0" fontId="10" fillId="0" borderId="6" xfId="98" applyNumberFormat="1" applyFont="1" applyFill="1" applyBorder="1" applyAlignment="1">
      <alignment horizontal="center" vertical="center"/>
    </xf>
    <xf numFmtId="0" fontId="10" fillId="0" borderId="6" xfId="98" applyFont="1" applyFill="1" applyBorder="1" applyAlignment="1">
      <alignment horizontal="left" vertical="top"/>
    </xf>
    <xf numFmtId="1" fontId="90" fillId="0" borderId="6" xfId="98" applyNumberFormat="1" applyFont="1" applyFill="1" applyBorder="1" applyAlignment="1">
      <alignment horizontal="left" vertical="center" wrapText="1"/>
    </xf>
    <xf numFmtId="0" fontId="90" fillId="0" borderId="6" xfId="98" applyNumberFormat="1" applyFont="1" applyFill="1" applyBorder="1" applyAlignment="1">
      <alignment horizontal="left" vertical="top" wrapText="1"/>
    </xf>
    <xf numFmtId="0" fontId="9" fillId="0" borderId="9" xfId="98" applyFont="1" applyFill="1" applyBorder="1" applyAlignment="1">
      <alignment horizontal="left" vertical="top"/>
    </xf>
    <xf numFmtId="0" fontId="10" fillId="0" borderId="6" xfId="98" applyFont="1" applyFill="1" applyBorder="1" applyAlignment="1">
      <alignment horizontal="center" vertical="center"/>
    </xf>
    <xf numFmtId="0" fontId="10" fillId="3" borderId="6" xfId="98" applyNumberFormat="1" applyFont="1" applyFill="1" applyBorder="1" applyAlignment="1">
      <alignment horizontal="center" vertical="center"/>
    </xf>
    <xf numFmtId="0" fontId="10" fillId="3" borderId="6" xfId="98" applyFont="1" applyFill="1" applyBorder="1" applyAlignment="1">
      <alignment horizontal="left" vertical="top"/>
    </xf>
    <xf numFmtId="1" fontId="90" fillId="3" borderId="6" xfId="98" applyNumberFormat="1" applyFont="1" applyFill="1" applyBorder="1" applyAlignment="1">
      <alignment horizontal="left" vertical="center" wrapText="1"/>
    </xf>
    <xf numFmtId="0" fontId="90" fillId="3" borderId="6" xfId="98" applyNumberFormat="1" applyFont="1" applyFill="1" applyBorder="1" applyAlignment="1">
      <alignment horizontal="left" vertical="top" wrapText="1"/>
    </xf>
    <xf numFmtId="0" fontId="10" fillId="3" borderId="6" xfId="98" applyFont="1" applyFill="1" applyBorder="1" applyAlignment="1">
      <alignment horizontal="center" vertical="center"/>
    </xf>
    <xf numFmtId="0" fontId="10" fillId="3" borderId="9" xfId="98" applyNumberFormat="1" applyFont="1" applyFill="1" applyBorder="1" applyAlignment="1">
      <alignment horizontal="center" vertical="center"/>
    </xf>
    <xf numFmtId="0" fontId="10" fillId="3" borderId="9" xfId="98" applyFont="1" applyFill="1" applyBorder="1" applyAlignment="1">
      <alignment horizontal="left" vertical="top"/>
    </xf>
    <xf numFmtId="0" fontId="10" fillId="3" borderId="9" xfId="98" applyFont="1" applyFill="1" applyBorder="1" applyAlignment="1">
      <alignment horizontal="center" vertical="center"/>
    </xf>
    <xf numFmtId="0" fontId="91" fillId="0" borderId="0" xfId="98" applyNumberFormat="1" applyFont="1" applyFill="1" applyAlignment="1">
      <alignment horizontal="center" vertical="center"/>
    </xf>
    <xf numFmtId="0" fontId="10" fillId="0" borderId="10" xfId="98" applyFont="1" applyFill="1" applyBorder="1" applyAlignment="1">
      <alignment horizontal="center" vertical="center" wrapText="1"/>
    </xf>
    <xf numFmtId="0" fontId="10" fillId="0" borderId="12" xfId="98" applyFont="1" applyFill="1" applyBorder="1" applyAlignment="1">
      <alignment horizontal="center" vertical="center" wrapText="1"/>
    </xf>
    <xf numFmtId="0" fontId="83" fillId="0" borderId="0" xfId="80" applyFont="1" applyFill="1"/>
    <xf numFmtId="0" fontId="83" fillId="0" borderId="0" xfId="80" applyFont="1" applyFill="1" applyAlignment="1">
      <alignment horizontal="center" vertical="center"/>
    </xf>
    <xf numFmtId="0" fontId="13" fillId="0" borderId="0" xfId="80" applyNumberFormat="1" applyFont="1" applyFill="1" applyBorder="1" applyAlignment="1">
      <alignment horizontal="center" vertical="center"/>
    </xf>
    <xf numFmtId="3" fontId="9" fillId="3" borderId="6" xfId="80" applyNumberFormat="1" applyFont="1" applyFill="1" applyBorder="1" applyAlignment="1">
      <alignment horizontal="center" vertical="center"/>
    </xf>
    <xf numFmtId="1" fontId="9" fillId="3" borderId="6" xfId="80" applyNumberFormat="1" applyFont="1" applyFill="1" applyBorder="1" applyAlignment="1">
      <alignment horizontal="center" vertical="center"/>
    </xf>
    <xf numFmtId="3" fontId="9" fillId="0" borderId="6" xfId="80" applyNumberFormat="1" applyFont="1" applyFill="1" applyBorder="1" applyAlignment="1">
      <alignment horizontal="center" vertical="center"/>
    </xf>
    <xf numFmtId="1" fontId="10" fillId="0" borderId="6" xfId="80" applyNumberFormat="1" applyFont="1" applyFill="1" applyBorder="1" applyAlignment="1">
      <alignment horizontal="center" vertical="center"/>
    </xf>
    <xf numFmtId="1" fontId="9" fillId="0" borderId="6" xfId="80" applyNumberFormat="1" applyFont="1" applyFill="1" applyBorder="1" applyAlignment="1">
      <alignment horizontal="center" vertical="center"/>
    </xf>
    <xf numFmtId="1" fontId="10" fillId="3" borderId="6" xfId="80" applyNumberFormat="1" applyFont="1" applyFill="1" applyBorder="1" applyAlignment="1">
      <alignment horizontal="center" vertical="center"/>
    </xf>
    <xf numFmtId="1" fontId="9" fillId="3" borderId="9" xfId="80" applyNumberFormat="1" applyFont="1" applyFill="1" applyBorder="1" applyAlignment="1">
      <alignment horizontal="center" vertical="center"/>
    </xf>
    <xf numFmtId="49" fontId="10" fillId="0" borderId="6" xfId="80" applyNumberFormat="1" applyFont="1" applyFill="1" applyBorder="1" applyAlignment="1">
      <alignment horizontal="center" vertical="center" wrapText="1"/>
    </xf>
    <xf numFmtId="49" fontId="10" fillId="0" borderId="35" xfId="80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/>
    </xf>
    <xf numFmtId="0" fontId="10" fillId="50" borderId="0" xfId="99" applyFont="1" applyFill="1"/>
    <xf numFmtId="0" fontId="10" fillId="50" borderId="0" xfId="99" applyFont="1" applyFill="1" applyAlignment="1">
      <alignment horizontal="center"/>
    </xf>
    <xf numFmtId="3" fontId="10" fillId="50" borderId="0" xfId="99" applyNumberFormat="1" applyFont="1" applyFill="1"/>
    <xf numFmtId="3" fontId="10" fillId="50" borderId="0" xfId="99" applyNumberFormat="1" applyFont="1" applyFill="1" applyBorder="1"/>
    <xf numFmtId="0" fontId="10" fillId="0" borderId="0" xfId="99" applyFont="1" applyFill="1" applyAlignment="1">
      <alignment vertical="center"/>
    </xf>
    <xf numFmtId="3" fontId="9" fillId="3" borderId="6" xfId="99" applyNumberFormat="1" applyFont="1" applyFill="1" applyBorder="1" applyAlignment="1">
      <alignment horizontal="center" vertical="center"/>
    </xf>
    <xf numFmtId="3" fontId="9" fillId="3" borderId="7" xfId="99" applyNumberFormat="1" applyFont="1" applyFill="1" applyBorder="1" applyAlignment="1">
      <alignment horizontal="center" vertical="center"/>
    </xf>
    <xf numFmtId="3" fontId="9" fillId="3" borderId="40" xfId="99" applyNumberFormat="1" applyFont="1" applyFill="1" applyBorder="1" applyAlignment="1">
      <alignment horizontal="center" vertical="center"/>
    </xf>
    <xf numFmtId="0" fontId="7" fillId="0" borderId="0" xfId="99" applyNumberFormat="1" applyFont="1" applyFill="1" applyBorder="1" applyAlignment="1" applyProtection="1">
      <alignment wrapText="1"/>
    </xf>
    <xf numFmtId="0" fontId="7" fillId="0" borderId="0" xfId="99" applyNumberFormat="1" applyFont="1" applyFill="1" applyBorder="1" applyAlignment="1" applyProtection="1">
      <alignment horizontal="left" wrapText="1"/>
    </xf>
    <xf numFmtId="0" fontId="10" fillId="0" borderId="40" xfId="99" applyNumberFormat="1" applyFont="1" applyFill="1" applyBorder="1" applyAlignment="1">
      <alignment horizontal="center" vertical="center"/>
    </xf>
    <xf numFmtId="0" fontId="10" fillId="0" borderId="6" xfId="99" applyNumberFormat="1" applyFont="1" applyFill="1" applyBorder="1" applyAlignment="1">
      <alignment horizontal="center" vertical="center"/>
    </xf>
    <xf numFmtId="3" fontId="9" fillId="0" borderId="9" xfId="99" applyNumberFormat="1" applyFont="1" applyFill="1" applyBorder="1" applyAlignment="1">
      <alignment horizontal="center" vertical="center"/>
    </xf>
    <xf numFmtId="3" fontId="10" fillId="0" borderId="6" xfId="99" applyNumberFormat="1" applyFont="1" applyFill="1" applyBorder="1" applyAlignment="1">
      <alignment horizontal="center" vertical="center"/>
    </xf>
    <xf numFmtId="0" fontId="10" fillId="3" borderId="40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 vertical="center"/>
    </xf>
    <xf numFmtId="3" fontId="9" fillId="3" borderId="9" xfId="99" applyNumberFormat="1" applyFont="1" applyFill="1" applyBorder="1" applyAlignment="1">
      <alignment horizontal="center" vertical="center"/>
    </xf>
    <xf numFmtId="3" fontId="10" fillId="3" borderId="6" xfId="99" applyNumberFormat="1" applyFont="1" applyFill="1" applyBorder="1" applyAlignment="1">
      <alignment horizontal="center" vertical="center"/>
    </xf>
    <xf numFmtId="0" fontId="10" fillId="3" borderId="42" xfId="99" applyNumberFormat="1" applyFont="1" applyFill="1" applyBorder="1" applyAlignment="1">
      <alignment horizontal="center" vertical="center"/>
    </xf>
    <xf numFmtId="0" fontId="10" fillId="3" borderId="9" xfId="99" applyNumberFormat="1" applyFont="1" applyFill="1" applyBorder="1" applyAlignment="1">
      <alignment horizontal="center" vertical="center"/>
    </xf>
    <xf numFmtId="3" fontId="10" fillId="3" borderId="9" xfId="99" applyNumberFormat="1" applyFont="1" applyFill="1" applyBorder="1" applyAlignment="1">
      <alignment horizontal="center" vertical="center"/>
    </xf>
    <xf numFmtId="0" fontId="10" fillId="3" borderId="9" xfId="99" applyFont="1" applyFill="1" applyBorder="1" applyAlignment="1">
      <alignment vertical="center"/>
    </xf>
    <xf numFmtId="0" fontId="9" fillId="0" borderId="10" xfId="99" applyFont="1" applyFill="1" applyBorder="1" applyAlignment="1">
      <alignment horizontal="center" vertical="center" wrapText="1"/>
    </xf>
    <xf numFmtId="0" fontId="9" fillId="0" borderId="43" xfId="99" applyFont="1" applyFill="1" applyBorder="1" applyAlignment="1">
      <alignment horizontal="center" vertical="center" wrapText="1"/>
    </xf>
    <xf numFmtId="0" fontId="9" fillId="0" borderId="44" xfId="99" applyFont="1" applyFill="1" applyBorder="1" applyAlignment="1">
      <alignment horizontal="center" vertical="center" wrapText="1"/>
    </xf>
    <xf numFmtId="0" fontId="90" fillId="0" borderId="0" xfId="98" applyNumberFormat="1" applyFont="1" applyFill="1" applyAlignment="1">
      <alignment vertical="top" wrapText="1"/>
    </xf>
    <xf numFmtId="0" fontId="90" fillId="0" borderId="0" xfId="98" applyNumberFormat="1" applyFont="1" applyFill="1" applyAlignment="1">
      <alignment horizontal="center" vertical="top" wrapText="1"/>
    </xf>
    <xf numFmtId="0" fontId="90" fillId="0" borderId="0" xfId="98" applyFont="1" applyFill="1" applyAlignment="1">
      <alignment vertical="top" wrapText="1"/>
    </xf>
    <xf numFmtId="0" fontId="90" fillId="0" borderId="0" xfId="98" applyNumberFormat="1" applyFont="1" applyFill="1" applyAlignment="1">
      <alignment horizontal="left" vertical="top" wrapText="1"/>
    </xf>
    <xf numFmtId="0" fontId="61" fillId="0" borderId="0" xfId="98" applyNumberFormat="1" applyFont="1" applyFill="1" applyAlignment="1">
      <alignment horizontal="center" vertical="top" wrapText="1"/>
    </xf>
    <xf numFmtId="0" fontId="61" fillId="3" borderId="6" xfId="98" applyNumberFormat="1" applyFont="1" applyFill="1" applyBorder="1" applyAlignment="1">
      <alignment horizontal="center" vertical="top" wrapText="1"/>
    </xf>
    <xf numFmtId="0" fontId="61" fillId="48" borderId="6" xfId="98" applyNumberFormat="1" applyFont="1" applyFill="1" applyBorder="1" applyAlignment="1">
      <alignment horizontal="center" vertical="top" wrapText="1"/>
    </xf>
    <xf numFmtId="0" fontId="90" fillId="0" borderId="6" xfId="98" applyNumberFormat="1" applyFont="1" applyFill="1" applyBorder="1" applyAlignment="1">
      <alignment horizontal="center" vertical="top" wrapText="1"/>
    </xf>
    <xf numFmtId="0" fontId="90" fillId="0" borderId="6" xfId="98" applyFont="1" applyFill="1" applyBorder="1" applyAlignment="1">
      <alignment vertical="top" wrapText="1"/>
    </xf>
    <xf numFmtId="0" fontId="90" fillId="3" borderId="6" xfId="98" applyNumberFormat="1" applyFont="1" applyFill="1" applyBorder="1" applyAlignment="1">
      <alignment horizontal="center" vertical="top" wrapText="1"/>
    </xf>
    <xf numFmtId="0" fontId="90" fillId="3" borderId="6" xfId="98" applyFont="1" applyFill="1" applyBorder="1" applyAlignment="1">
      <alignment vertical="top" wrapText="1"/>
    </xf>
    <xf numFmtId="49" fontId="61" fillId="0" borderId="6" xfId="98" applyNumberFormat="1" applyFont="1" applyFill="1" applyBorder="1" applyAlignment="1">
      <alignment horizontal="center" vertical="top" wrapText="1"/>
    </xf>
    <xf numFmtId="0" fontId="93" fillId="0" borderId="0" xfId="80" applyFont="1"/>
    <xf numFmtId="0" fontId="93" fillId="0" borderId="0" xfId="80" applyFont="1" applyAlignment="1">
      <alignment horizontal="center"/>
    </xf>
    <xf numFmtId="0" fontId="2" fillId="0" borderId="6" xfId="80" applyFont="1" applyFill="1" applyBorder="1" applyAlignment="1">
      <alignment horizontal="center"/>
    </xf>
    <xf numFmtId="0" fontId="2" fillId="50" borderId="6" xfId="80" applyFont="1" applyFill="1" applyBorder="1" applyAlignment="1">
      <alignment horizontal="center"/>
    </xf>
    <xf numFmtId="0" fontId="1" fillId="0" borderId="6" xfId="80" applyFont="1" applyFill="1" applyBorder="1" applyAlignment="1">
      <alignment horizontal="right"/>
    </xf>
    <xf numFmtId="0" fontId="1" fillId="0" borderId="6" xfId="80" applyFont="1" applyFill="1" applyBorder="1" applyAlignment="1">
      <alignment horizontal="center"/>
    </xf>
    <xf numFmtId="0" fontId="1" fillId="50" borderId="6" xfId="80" applyNumberFormat="1" applyFont="1" applyFill="1" applyBorder="1" applyAlignment="1">
      <alignment horizontal="center" vertical="center"/>
    </xf>
    <xf numFmtId="0" fontId="1" fillId="50" borderId="6" xfId="80" applyFont="1" applyFill="1" applyBorder="1" applyAlignment="1">
      <alignment horizontal="center" vertical="center"/>
    </xf>
    <xf numFmtId="0" fontId="1" fillId="0" borderId="6" xfId="80" applyNumberFormat="1" applyFont="1" applyFill="1" applyBorder="1" applyAlignment="1">
      <alignment horizontal="center" vertical="center"/>
    </xf>
    <xf numFmtId="0" fontId="1" fillId="0" borderId="6" xfId="80" applyFont="1" applyFill="1" applyBorder="1"/>
    <xf numFmtId="0" fontId="93" fillId="0" borderId="0" xfId="80" applyFont="1" applyFill="1"/>
    <xf numFmtId="0" fontId="1" fillId="0" borderId="6" xfId="80" applyNumberFormat="1" applyFont="1" applyBorder="1" applyAlignment="1">
      <alignment horizontal="center" vertical="center"/>
    </xf>
    <xf numFmtId="0" fontId="1" fillId="0" borderId="6" xfId="80" applyFont="1" applyBorder="1"/>
    <xf numFmtId="0" fontId="1" fillId="0" borderId="6" xfId="80" applyFont="1" applyBorder="1" applyAlignment="1">
      <alignment horizontal="center"/>
    </xf>
    <xf numFmtId="49" fontId="2" fillId="0" borderId="6" xfId="80" applyNumberFormat="1" applyFont="1" applyBorder="1" applyAlignment="1">
      <alignment horizontal="center" vertical="center" wrapText="1"/>
    </xf>
    <xf numFmtId="49" fontId="2" fillId="0" borderId="6" xfId="80" applyNumberFormat="1" applyFont="1" applyFill="1" applyBorder="1" applyAlignment="1">
      <alignment horizontal="center" vertical="center" wrapText="1"/>
    </xf>
    <xf numFmtId="0" fontId="97" fillId="0" borderId="0" xfId="99" applyFont="1"/>
    <xf numFmtId="0" fontId="57" fillId="0" borderId="47" xfId="99" applyFont="1" applyBorder="1" applyAlignment="1">
      <alignment horizontal="center"/>
    </xf>
    <xf numFmtId="0" fontId="57" fillId="0" borderId="48" xfId="99" applyFont="1" applyBorder="1"/>
    <xf numFmtId="0" fontId="57" fillId="0" borderId="49" xfId="99" applyFont="1" applyBorder="1"/>
    <xf numFmtId="0" fontId="98" fillId="51" borderId="8" xfId="99" applyNumberFormat="1" applyFont="1" applyFill="1" applyBorder="1" applyAlignment="1">
      <alignment horizontal="center"/>
    </xf>
    <xf numFmtId="0" fontId="98" fillId="51" borderId="9" xfId="99" applyNumberFormat="1" applyFont="1" applyFill="1" applyBorder="1" applyAlignment="1">
      <alignment horizontal="center"/>
    </xf>
    <xf numFmtId="0" fontId="59" fillId="51" borderId="9" xfId="99" applyNumberFormat="1" applyFont="1" applyFill="1" applyBorder="1" applyAlignment="1">
      <alignment horizontal="center"/>
    </xf>
    <xf numFmtId="0" fontId="59" fillId="51" borderId="50" xfId="99" applyFont="1" applyFill="1" applyBorder="1"/>
    <xf numFmtId="0" fontId="7" fillId="51" borderId="51" xfId="99" applyFont="1" applyFill="1" applyBorder="1" applyAlignment="1">
      <alignment horizontal="center"/>
    </xf>
    <xf numFmtId="0" fontId="98" fillId="0" borderId="8" xfId="99" applyNumberFormat="1" applyFont="1" applyBorder="1" applyAlignment="1">
      <alignment horizontal="center"/>
    </xf>
    <xf numFmtId="0" fontId="98" fillId="0" borderId="9" xfId="99" applyNumberFormat="1" applyFont="1" applyBorder="1" applyAlignment="1">
      <alignment horizontal="center"/>
    </xf>
    <xf numFmtId="0" fontId="59" fillId="0" borderId="9" xfId="99" applyNumberFormat="1" applyFont="1" applyBorder="1" applyAlignment="1">
      <alignment horizontal="center"/>
    </xf>
    <xf numFmtId="0" fontId="59" fillId="0" borderId="50" xfId="99" applyFont="1" applyBorder="1"/>
    <xf numFmtId="0" fontId="7" fillId="0" borderId="51" xfId="99" applyFont="1" applyBorder="1" applyAlignment="1">
      <alignment horizontal="center"/>
    </xf>
    <xf numFmtId="0" fontId="98" fillId="0" borderId="46" xfId="99" applyNumberFormat="1" applyFont="1" applyBorder="1" applyAlignment="1">
      <alignment horizontal="center"/>
    </xf>
    <xf numFmtId="0" fontId="59" fillId="0" borderId="52" xfId="99" applyFont="1" applyBorder="1"/>
    <xf numFmtId="0" fontId="7" fillId="0" borderId="53" xfId="99" applyFont="1" applyBorder="1" applyAlignment="1">
      <alignment horizontal="center"/>
    </xf>
    <xf numFmtId="0" fontId="97" fillId="0" borderId="0" xfId="99" applyFont="1" applyBorder="1" applyAlignment="1">
      <alignment horizontal="center" vertical="center"/>
    </xf>
    <xf numFmtId="0" fontId="57" fillId="0" borderId="0" xfId="99" applyFont="1" applyBorder="1" applyAlignment="1">
      <alignment horizontal="center" vertical="center"/>
    </xf>
    <xf numFmtId="0" fontId="97" fillId="0" borderId="0" xfId="99" applyFont="1" applyAlignment="1">
      <alignment horizontal="left" wrapText="1"/>
    </xf>
    <xf numFmtId="0" fontId="97" fillId="0" borderId="0" xfId="99" applyFont="1" applyAlignment="1">
      <alignment horizontal="center"/>
    </xf>
    <xf numFmtId="0" fontId="9" fillId="0" borderId="0" xfId="99" applyNumberFormat="1" applyFont="1" applyFill="1" applyBorder="1" applyAlignment="1">
      <alignment horizontal="center" vertical="center"/>
    </xf>
    <xf numFmtId="0" fontId="9" fillId="3" borderId="6" xfId="99" applyNumberFormat="1" applyFont="1" applyFill="1" applyBorder="1" applyAlignment="1">
      <alignment horizontal="center" vertical="center"/>
    </xf>
    <xf numFmtId="0" fontId="72" fillId="0" borderId="3" xfId="99" applyNumberFormat="1" applyFont="1" applyFill="1" applyBorder="1" applyAlignment="1">
      <alignment horizontal="center" vertical="center" wrapText="1"/>
    </xf>
    <xf numFmtId="0" fontId="72" fillId="3" borderId="3" xfId="99" applyNumberFormat="1" applyFont="1" applyFill="1" applyBorder="1" applyAlignment="1">
      <alignment horizontal="center" vertical="center" wrapText="1"/>
    </xf>
    <xf numFmtId="0" fontId="10" fillId="0" borderId="6" xfId="99" applyFont="1" applyFill="1" applyBorder="1" applyAlignment="1">
      <alignment horizontal="left" vertical="center"/>
    </xf>
    <xf numFmtId="0" fontId="72" fillId="3" borderId="65" xfId="99" applyNumberFormat="1" applyFont="1" applyFill="1" applyBorder="1" applyAlignment="1">
      <alignment horizontal="center" vertical="center" wrapText="1"/>
    </xf>
    <xf numFmtId="3" fontId="9" fillId="3" borderId="6" xfId="99" applyNumberFormat="1" applyFont="1" applyFill="1" applyBorder="1" applyAlignment="1">
      <alignment horizontal="center" vertical="center" wrapText="1"/>
    </xf>
    <xf numFmtId="0" fontId="9" fillId="0" borderId="12" xfId="99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/>
    </xf>
    <xf numFmtId="0" fontId="10" fillId="0" borderId="0" xfId="99" applyFont="1" applyFill="1" applyBorder="1"/>
    <xf numFmtId="0" fontId="10" fillId="0" borderId="6" xfId="99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/>
    </xf>
    <xf numFmtId="0" fontId="10" fillId="3" borderId="6" xfId="99" applyNumberFormat="1" applyFont="1" applyFill="1" applyBorder="1" applyAlignment="1">
      <alignment horizontal="center"/>
    </xf>
    <xf numFmtId="0" fontId="12" fillId="0" borderId="0" xfId="99" applyFont="1" applyFill="1" applyAlignment="1">
      <alignment horizontal="center" vertical="center" wrapText="1"/>
    </xf>
    <xf numFmtId="0" fontId="10" fillId="0" borderId="0" xfId="99" applyFont="1" applyFill="1" applyAlignment="1">
      <alignment horizontal="center" vertical="center" wrapText="1"/>
    </xf>
    <xf numFmtId="0" fontId="9" fillId="3" borderId="9" xfId="99" applyFont="1" applyFill="1" applyBorder="1" applyAlignment="1">
      <alignment horizontal="center" vertical="center" wrapText="1"/>
    </xf>
    <xf numFmtId="0" fontId="11" fillId="0" borderId="0" xfId="99" applyFont="1" applyFill="1" applyAlignment="1">
      <alignment horizontal="center" vertical="center" wrapText="1"/>
    </xf>
    <xf numFmtId="0" fontId="10" fillId="0" borderId="6" xfId="99" applyFont="1" applyFill="1" applyBorder="1" applyAlignment="1">
      <alignment horizontal="center" vertical="center" wrapText="1"/>
    </xf>
    <xf numFmtId="0" fontId="7" fillId="0" borderId="0" xfId="99" applyNumberFormat="1"/>
    <xf numFmtId="3" fontId="10" fillId="3" borderId="6" xfId="99" applyNumberFormat="1" applyFont="1" applyFill="1" applyBorder="1" applyAlignment="1">
      <alignment horizontal="center" vertical="center" wrapText="1"/>
    </xf>
    <xf numFmtId="0" fontId="10" fillId="0" borderId="0" xfId="99" applyFont="1" applyFill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/>
    </xf>
    <xf numFmtId="3" fontId="9" fillId="0" borderId="6" xfId="99" applyNumberFormat="1" applyFont="1" applyFill="1" applyBorder="1" applyAlignment="1">
      <alignment horizontal="center" vertical="center" wrapText="1"/>
    </xf>
    <xf numFmtId="3" fontId="10" fillId="0" borderId="6" xfId="99" applyNumberFormat="1" applyFont="1" applyFill="1" applyBorder="1" applyAlignment="1">
      <alignment horizontal="center" vertical="center" wrapText="1"/>
    </xf>
    <xf numFmtId="0" fontId="9" fillId="0" borderId="0" xfId="99" applyFont="1" applyFill="1" applyAlignment="1">
      <alignment horizontal="center" vertical="center"/>
    </xf>
    <xf numFmtId="0" fontId="10" fillId="0" borderId="0" xfId="99" applyFont="1" applyFill="1" applyAlignment="1">
      <alignment horizontal="left"/>
    </xf>
    <xf numFmtId="0" fontId="9" fillId="0" borderId="0" xfId="99" applyFont="1" applyFill="1" applyAlignment="1">
      <alignment horizontal="left"/>
    </xf>
    <xf numFmtId="0" fontId="8" fillId="0" borderId="0" xfId="99" applyFont="1" applyFill="1" applyAlignment="1">
      <alignment horizontal="left"/>
    </xf>
    <xf numFmtId="0" fontId="9" fillId="0" borderId="12" xfId="99" applyFont="1" applyFill="1" applyBorder="1" applyAlignment="1">
      <alignment horizontal="center" vertical="center" wrapText="1"/>
    </xf>
    <xf numFmtId="0" fontId="9" fillId="0" borderId="9" xfId="99" applyFont="1" applyFill="1" applyBorder="1" applyAlignment="1">
      <alignment horizontal="center" vertical="center" wrapText="1"/>
    </xf>
    <xf numFmtId="0" fontId="9" fillId="3" borderId="8" xfId="99" applyFont="1" applyFill="1" applyBorder="1" applyAlignment="1">
      <alignment horizontal="center" vertical="center"/>
    </xf>
    <xf numFmtId="0" fontId="9" fillId="3" borderId="7" xfId="99" applyFont="1" applyFill="1" applyBorder="1" applyAlignment="1">
      <alignment horizontal="center" vertical="center"/>
    </xf>
    <xf numFmtId="0" fontId="10" fillId="0" borderId="0" xfId="99" applyFont="1" applyFill="1" applyAlignment="1">
      <alignment horizontal="left" vertical="top"/>
    </xf>
    <xf numFmtId="0" fontId="9" fillId="0" borderId="8" xfId="99" applyFont="1" applyFill="1" applyBorder="1" applyAlignment="1">
      <alignment horizontal="center" vertical="center" wrapText="1"/>
    </xf>
    <xf numFmtId="0" fontId="9" fillId="0" borderId="14" xfId="99" applyFont="1" applyFill="1" applyBorder="1" applyAlignment="1">
      <alignment horizontal="center" vertical="center" wrapText="1"/>
    </xf>
    <xf numFmtId="0" fontId="9" fillId="0" borderId="7" xfId="99" applyFont="1" applyFill="1" applyBorder="1" applyAlignment="1">
      <alignment horizontal="center" vertical="center" wrapText="1"/>
    </xf>
    <xf numFmtId="0" fontId="9" fillId="0" borderId="11" xfId="99" applyFont="1" applyFill="1" applyBorder="1" applyAlignment="1">
      <alignment horizontal="center" vertical="center" wrapText="1"/>
    </xf>
    <xf numFmtId="0" fontId="9" fillId="3" borderId="0" xfId="99" applyFont="1" applyFill="1" applyBorder="1" applyAlignment="1">
      <alignment horizontal="center" vertical="center" wrapText="1"/>
    </xf>
    <xf numFmtId="0" fontId="8" fillId="3" borderId="0" xfId="99" applyFont="1" applyFill="1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top" wrapText="1"/>
    </xf>
    <xf numFmtId="0" fontId="8" fillId="3" borderId="15" xfId="99" applyFont="1" applyFill="1" applyBorder="1" applyAlignment="1">
      <alignment horizontal="center" vertical="top" wrapText="1"/>
    </xf>
    <xf numFmtId="0" fontId="9" fillId="0" borderId="13" xfId="99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 wrapText="1"/>
    </xf>
    <xf numFmtId="49" fontId="14" fillId="0" borderId="15" xfId="3" applyNumberFormat="1" applyFont="1" applyFill="1" applyBorder="1" applyAlignment="1">
      <alignment horizontal="center" vertical="center" wrapText="1"/>
    </xf>
    <xf numFmtId="49" fontId="9" fillId="0" borderId="12" xfId="3" applyNumberFormat="1" applyFont="1" applyFill="1" applyBorder="1" applyAlignment="1">
      <alignment horizontal="center" vertical="center" wrapText="1"/>
    </xf>
    <xf numFmtId="49" fontId="9" fillId="0" borderId="13" xfId="3" applyNumberFormat="1" applyFont="1" applyFill="1" applyBorder="1" applyAlignment="1">
      <alignment horizontal="center" vertical="center" wrapText="1"/>
    </xf>
    <xf numFmtId="49" fontId="9" fillId="0" borderId="9" xfId="3" applyNumberFormat="1" applyFont="1" applyFill="1" applyBorder="1" applyAlignment="1">
      <alignment horizontal="center" vertical="center" wrapText="1"/>
    </xf>
    <xf numFmtId="0" fontId="9" fillId="3" borderId="8" xfId="3" applyFont="1" applyFill="1" applyBorder="1" applyAlignment="1">
      <alignment horizontal="center" vertical="center"/>
    </xf>
    <xf numFmtId="0" fontId="9" fillId="3" borderId="7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center" vertical="center" wrapText="1"/>
    </xf>
    <xf numFmtId="49" fontId="9" fillId="0" borderId="8" xfId="3" applyNumberFormat="1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top"/>
    </xf>
    <xf numFmtId="0" fontId="14" fillId="3" borderId="7" xfId="2" applyFont="1" applyFill="1" applyBorder="1" applyAlignment="1">
      <alignment horizontal="center" vertical="top"/>
    </xf>
    <xf numFmtId="0" fontId="15" fillId="3" borderId="15" xfId="2" applyFont="1" applyFill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center" vertical="top"/>
    </xf>
    <xf numFmtId="0" fontId="14" fillId="0" borderId="8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center" vertical="top" wrapText="1"/>
    </xf>
    <xf numFmtId="0" fontId="14" fillId="0" borderId="6" xfId="2" applyFont="1" applyFill="1" applyBorder="1" applyAlignment="1">
      <alignment horizontal="center" vertical="top" wrapText="1"/>
    </xf>
    <xf numFmtId="0" fontId="56" fillId="0" borderId="6" xfId="98" applyNumberFormat="1" applyFont="1" applyBorder="1" applyAlignment="1">
      <alignment horizontal="center" vertical="center"/>
    </xf>
    <xf numFmtId="0" fontId="61" fillId="0" borderId="6" xfId="98" applyFont="1" applyBorder="1" applyAlignment="1">
      <alignment horizontal="center" vertical="center"/>
    </xf>
    <xf numFmtId="0" fontId="61" fillId="0" borderId="6" xfId="98" applyNumberFormat="1" applyFont="1" applyBorder="1" applyAlignment="1">
      <alignment horizontal="center" vertical="center" wrapText="1"/>
    </xf>
    <xf numFmtId="0" fontId="63" fillId="0" borderId="0" xfId="98" applyFont="1" applyAlignment="1">
      <alignment horizontal="center" vertical="center" wrapText="1"/>
    </xf>
    <xf numFmtId="0" fontId="55" fillId="0" borderId="0" xfId="98" applyAlignment="1">
      <alignment wrapText="1"/>
    </xf>
    <xf numFmtId="0" fontId="9" fillId="3" borderId="8" xfId="80" applyNumberFormat="1" applyFont="1" applyFill="1" applyBorder="1" applyAlignment="1">
      <alignment horizontal="center"/>
    </xf>
    <xf numFmtId="0" fontId="9" fillId="3" borderId="7" xfId="80" applyNumberFormat="1" applyFont="1" applyFill="1" applyBorder="1" applyAlignment="1">
      <alignment horizontal="center"/>
    </xf>
    <xf numFmtId="0" fontId="9" fillId="0" borderId="6" xfId="99" applyFont="1" applyFill="1" applyBorder="1" applyAlignment="1">
      <alignment horizontal="center" vertical="center" wrapText="1"/>
    </xf>
    <xf numFmtId="0" fontId="14" fillId="3" borderId="15" xfId="80" applyFont="1" applyFill="1" applyBorder="1" applyAlignment="1">
      <alignment horizontal="center" vertical="center" wrapText="1"/>
    </xf>
    <xf numFmtId="0" fontId="66" fillId="3" borderId="15" xfId="1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 wrapText="1"/>
    </xf>
    <xf numFmtId="0" fontId="65" fillId="0" borderId="6" xfId="80" applyFont="1" applyFill="1" applyBorder="1" applyAlignment="1">
      <alignment horizontal="center" vertical="center"/>
    </xf>
    <xf numFmtId="0" fontId="9" fillId="0" borderId="6" xfId="80" applyFont="1" applyFill="1" applyBorder="1" applyAlignment="1">
      <alignment horizontal="center" vertical="center" wrapText="1"/>
    </xf>
    <xf numFmtId="0" fontId="70" fillId="0" borderId="34" xfId="152" applyFont="1" applyBorder="1" applyAlignment="1">
      <alignment horizontal="center" vertical="center"/>
    </xf>
    <xf numFmtId="0" fontId="64" fillId="0" borderId="34" xfId="152" applyFont="1" applyFill="1" applyBorder="1" applyAlignment="1">
      <alignment horizontal="center"/>
    </xf>
    <xf numFmtId="0" fontId="14" fillId="0" borderId="0" xfId="152" applyFont="1" applyBorder="1" applyAlignment="1">
      <alignment horizontal="center" vertical="center" wrapText="1"/>
    </xf>
    <xf numFmtId="0" fontId="9" fillId="3" borderId="6" xfId="152" applyFont="1" applyFill="1" applyBorder="1" applyAlignment="1">
      <alignment horizontal="center" vertical="center"/>
    </xf>
    <xf numFmtId="0" fontId="9" fillId="3" borderId="12" xfId="152" applyFont="1" applyFill="1" applyBorder="1" applyAlignment="1">
      <alignment horizontal="center" vertical="center"/>
    </xf>
    <xf numFmtId="0" fontId="9" fillId="3" borderId="36" xfId="152" applyFont="1" applyFill="1" applyBorder="1" applyAlignment="1">
      <alignment horizontal="center" vertical="center" wrapText="1"/>
    </xf>
    <xf numFmtId="0" fontId="9" fillId="3" borderId="37" xfId="152" applyFont="1" applyFill="1" applyBorder="1" applyAlignment="1">
      <alignment horizontal="center" vertical="center" wrapText="1"/>
    </xf>
    <xf numFmtId="0" fontId="9" fillId="3" borderId="35" xfId="152" applyFont="1" applyFill="1" applyBorder="1" applyAlignment="1">
      <alignment horizontal="center" vertical="center" wrapText="1"/>
    </xf>
    <xf numFmtId="0" fontId="9" fillId="3" borderId="12" xfId="152" applyFont="1" applyFill="1" applyBorder="1" applyAlignment="1">
      <alignment horizontal="center" vertical="center" wrapText="1"/>
    </xf>
    <xf numFmtId="0" fontId="9" fillId="3" borderId="6" xfId="152" applyFont="1" applyFill="1" applyBorder="1" applyAlignment="1">
      <alignment horizontal="center" vertical="center" wrapText="1"/>
    </xf>
    <xf numFmtId="0" fontId="9" fillId="0" borderId="6" xfId="152" applyFont="1" applyBorder="1" applyAlignment="1">
      <alignment horizontal="center" vertical="center"/>
    </xf>
    <xf numFmtId="0" fontId="9" fillId="3" borderId="9" xfId="152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vertical="center"/>
    </xf>
    <xf numFmtId="0" fontId="14" fillId="0" borderId="7" xfId="99" applyFont="1" applyFill="1" applyBorder="1" applyAlignment="1">
      <alignment horizontal="center" vertical="center"/>
    </xf>
    <xf numFmtId="0" fontId="14" fillId="3" borderId="15" xfId="99" applyFont="1" applyFill="1" applyBorder="1" applyAlignment="1">
      <alignment horizontal="center" vertical="center" wrapText="1"/>
    </xf>
    <xf numFmtId="0" fontId="13" fillId="0" borderId="0" xfId="99" applyFont="1" applyAlignment="1">
      <alignment horizontal="left" vertical="top" wrapText="1"/>
    </xf>
    <xf numFmtId="0" fontId="81" fillId="3" borderId="0" xfId="99" applyFont="1" applyFill="1" applyBorder="1" applyAlignment="1">
      <alignment horizontal="center" vertical="center" wrapText="1"/>
    </xf>
    <xf numFmtId="0" fontId="81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/>
    </xf>
    <xf numFmtId="0" fontId="14" fillId="0" borderId="6" xfId="99" applyFont="1" applyFill="1" applyBorder="1" applyAlignment="1">
      <alignment horizontal="center" vertical="center" wrapText="1"/>
    </xf>
    <xf numFmtId="0" fontId="14" fillId="0" borderId="10" xfId="99" applyFont="1" applyFill="1" applyBorder="1" applyAlignment="1">
      <alignment horizontal="center" vertical="center" wrapText="1"/>
    </xf>
    <xf numFmtId="0" fontId="14" fillId="0" borderId="12" xfId="99" applyFont="1" applyFill="1" applyBorder="1" applyAlignment="1">
      <alignment horizontal="center" vertical="center" wrapText="1"/>
    </xf>
    <xf numFmtId="0" fontId="14" fillId="0" borderId="13" xfId="99" applyFont="1" applyFill="1" applyBorder="1" applyAlignment="1">
      <alignment horizontal="center" vertical="center" wrapText="1"/>
    </xf>
    <xf numFmtId="0" fontId="14" fillId="0" borderId="11" xfId="99" applyFont="1" applyFill="1" applyBorder="1" applyAlignment="1">
      <alignment horizontal="center" vertical="center" wrapText="1"/>
    </xf>
    <xf numFmtId="0" fontId="14" fillId="0" borderId="8" xfId="99" applyFont="1" applyFill="1" applyBorder="1" applyAlignment="1">
      <alignment horizontal="center" wrapText="1"/>
    </xf>
    <xf numFmtId="0" fontId="14" fillId="0" borderId="14" xfId="99" applyFont="1" applyFill="1" applyBorder="1" applyAlignment="1">
      <alignment horizontal="center" wrapText="1"/>
    </xf>
    <xf numFmtId="0" fontId="64" fillId="0" borderId="6" xfId="99" applyFont="1" applyFill="1" applyBorder="1" applyAlignment="1">
      <alignment horizontal="center" vertical="center" wrapText="1"/>
    </xf>
    <xf numFmtId="0" fontId="14" fillId="3" borderId="8" xfId="99" applyFont="1" applyFill="1" applyBorder="1" applyAlignment="1">
      <alignment horizontal="center" vertical="center"/>
    </xf>
    <xf numFmtId="0" fontId="14" fillId="3" borderId="7" xfId="99" applyFont="1" applyFill="1" applyBorder="1" applyAlignment="1">
      <alignment horizontal="center" vertical="center"/>
    </xf>
    <xf numFmtId="0" fontId="69" fillId="0" borderId="6" xfId="99" applyFont="1" applyFill="1" applyBorder="1" applyAlignment="1">
      <alignment horizontal="center" vertical="center"/>
    </xf>
    <xf numFmtId="0" fontId="9" fillId="0" borderId="10" xfId="99" applyFont="1" applyFill="1" applyBorder="1" applyAlignment="1">
      <alignment horizontal="center" vertical="center" wrapText="1"/>
    </xf>
    <xf numFmtId="0" fontId="64" fillId="0" borderId="6" xfId="99" applyFont="1" applyFill="1" applyBorder="1" applyAlignment="1">
      <alignment horizontal="center" vertical="center"/>
    </xf>
    <xf numFmtId="49" fontId="82" fillId="0" borderId="6" xfId="80" applyNumberFormat="1" applyFont="1" applyFill="1" applyBorder="1" applyAlignment="1">
      <alignment horizontal="center" vertical="center" wrapText="1"/>
    </xf>
    <xf numFmtId="0" fontId="82" fillId="0" borderId="6" xfId="80" applyFont="1" applyFill="1" applyBorder="1" applyAlignment="1">
      <alignment horizontal="center" vertical="center" wrapText="1"/>
    </xf>
    <xf numFmtId="0" fontId="83" fillId="0" borderId="6" xfId="80" applyFont="1" applyFill="1" applyBorder="1" applyAlignment="1">
      <alignment horizontal="center" vertical="center" wrapText="1"/>
    </xf>
    <xf numFmtId="0" fontId="14" fillId="3" borderId="8" xfId="80" applyFont="1" applyFill="1" applyBorder="1" applyAlignment="1">
      <alignment vertical="center"/>
    </xf>
    <xf numFmtId="0" fontId="14" fillId="3" borderId="7" xfId="80" applyFont="1" applyFill="1" applyBorder="1" applyAlignment="1">
      <alignment vertical="center"/>
    </xf>
    <xf numFmtId="49" fontId="82" fillId="3" borderId="15" xfId="80" applyNumberFormat="1" applyFont="1" applyFill="1" applyBorder="1" applyAlignment="1">
      <alignment horizontal="center" vertical="center" wrapText="1"/>
    </xf>
    <xf numFmtId="49" fontId="9" fillId="0" borderId="6" xfId="99" applyNumberFormat="1" applyFont="1" applyFill="1" applyBorder="1" applyAlignment="1">
      <alignment horizontal="center" vertical="center" wrapText="1"/>
    </xf>
    <xf numFmtId="49" fontId="7" fillId="0" borderId="0" xfId="99" applyNumberFormat="1" applyFill="1" applyAlignment="1">
      <alignment vertical="top" wrapText="1"/>
    </xf>
    <xf numFmtId="0" fontId="9" fillId="3" borderId="6" xfId="99" applyNumberFormat="1" applyFont="1" applyFill="1" applyBorder="1" applyAlignment="1">
      <alignment horizontal="center" vertical="center"/>
    </xf>
    <xf numFmtId="49" fontId="9" fillId="3" borderId="6" xfId="99" applyNumberFormat="1" applyFont="1" applyFill="1" applyBorder="1" applyAlignment="1">
      <alignment horizontal="center" vertical="center" wrapText="1"/>
    </xf>
    <xf numFmtId="0" fontId="9" fillId="3" borderId="6" xfId="99" applyFont="1" applyFill="1" applyBorder="1" applyAlignment="1">
      <alignment horizontal="center" vertical="center" wrapText="1"/>
    </xf>
    <xf numFmtId="0" fontId="9" fillId="0" borderId="6" xfId="99" applyNumberFormat="1" applyFont="1" applyFill="1" applyBorder="1" applyAlignment="1">
      <alignment horizontal="center" vertical="center" wrapText="1"/>
    </xf>
    <xf numFmtId="49" fontId="86" fillId="3" borderId="15" xfId="80" applyNumberFormat="1" applyFont="1" applyFill="1" applyBorder="1" applyAlignment="1">
      <alignment horizontal="center" vertical="center" wrapText="1"/>
    </xf>
    <xf numFmtId="0" fontId="9" fillId="3" borderId="8" xfId="80" applyFont="1" applyFill="1" applyBorder="1" applyAlignment="1">
      <alignment horizontal="center" vertical="center"/>
    </xf>
    <xf numFmtId="0" fontId="9" fillId="3" borderId="7" xfId="80" applyFont="1" applyFill="1" applyBorder="1" applyAlignment="1">
      <alignment horizontal="center" vertical="center"/>
    </xf>
    <xf numFmtId="49" fontId="65" fillId="0" borderId="6" xfId="80" applyNumberFormat="1" applyFont="1" applyFill="1" applyBorder="1" applyAlignment="1">
      <alignment horizontal="center" vertical="center" wrapText="1"/>
    </xf>
    <xf numFmtId="0" fontId="65" fillId="0" borderId="8" xfId="80" applyFont="1" applyFill="1" applyBorder="1" applyAlignment="1">
      <alignment horizontal="center" vertical="center" wrapText="1"/>
    </xf>
    <xf numFmtId="49" fontId="65" fillId="0" borderId="41" xfId="80" applyNumberFormat="1" applyFont="1" applyFill="1" applyBorder="1" applyAlignment="1">
      <alignment horizontal="center" vertical="center" wrapText="1"/>
    </xf>
    <xf numFmtId="0" fontId="87" fillId="0" borderId="35" xfId="98" applyNumberFormat="1" applyFont="1" applyFill="1" applyBorder="1" applyAlignment="1">
      <alignment horizontal="center" vertical="center" wrapText="1"/>
    </xf>
    <xf numFmtId="0" fontId="9" fillId="3" borderId="8" xfId="98" applyFont="1" applyFill="1" applyBorder="1" applyAlignment="1">
      <alignment horizontal="center" vertical="center"/>
    </xf>
    <xf numFmtId="0" fontId="9" fillId="3" borderId="7" xfId="98" applyFont="1" applyFill="1" applyBorder="1" applyAlignment="1">
      <alignment horizontal="center" vertical="center"/>
    </xf>
    <xf numFmtId="0" fontId="81" fillId="3" borderId="0" xfId="98" applyFont="1" applyFill="1" applyBorder="1" applyAlignment="1">
      <alignment horizontal="center" vertical="center" wrapText="1"/>
    </xf>
    <xf numFmtId="0" fontId="81" fillId="3" borderId="15" xfId="98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 wrapText="1"/>
    </xf>
    <xf numFmtId="0" fontId="10" fillId="0" borderId="10" xfId="98" applyFont="1" applyFill="1" applyBorder="1" applyAlignment="1">
      <alignment horizontal="center" vertical="center" wrapText="1"/>
    </xf>
    <xf numFmtId="0" fontId="90" fillId="0" borderId="12" xfId="98" applyNumberFormat="1" applyFont="1" applyFill="1" applyBorder="1" applyAlignment="1">
      <alignment horizontal="center" vertical="center" wrapText="1"/>
    </xf>
    <xf numFmtId="0" fontId="90" fillId="0" borderId="11" xfId="98" applyNumberFormat="1" applyFont="1" applyFill="1" applyBorder="1" applyAlignment="1">
      <alignment horizontal="center" vertical="center" wrapText="1"/>
    </xf>
    <xf numFmtId="0" fontId="90" fillId="0" borderId="6" xfId="98" applyNumberFormat="1" applyFont="1" applyFill="1" applyBorder="1" applyAlignment="1">
      <alignment horizontal="center" vertical="center" wrapText="1"/>
    </xf>
    <xf numFmtId="0" fontId="10" fillId="0" borderId="6" xfId="98" applyFont="1" applyFill="1" applyBorder="1" applyAlignment="1">
      <alignment horizontal="center" vertical="center"/>
    </xf>
    <xf numFmtId="0" fontId="10" fillId="0" borderId="10" xfId="98" applyFont="1" applyFill="1" applyBorder="1" applyAlignment="1">
      <alignment horizontal="center" vertical="center"/>
    </xf>
    <xf numFmtId="0" fontId="90" fillId="0" borderId="6" xfId="98" applyNumberFormat="1" applyFont="1" applyFill="1" applyBorder="1" applyAlignment="1">
      <alignment horizontal="center" vertical="center"/>
    </xf>
    <xf numFmtId="0" fontId="90" fillId="0" borderId="13" xfId="98" applyNumberFormat="1" applyFont="1" applyFill="1" applyBorder="1" applyAlignment="1">
      <alignment horizontal="center" vertical="center" wrapText="1"/>
    </xf>
    <xf numFmtId="3" fontId="61" fillId="3" borderId="8" xfId="80" applyNumberFormat="1" applyFont="1" applyFill="1" applyBorder="1" applyAlignment="1">
      <alignment horizontal="center" vertical="center" wrapText="1"/>
    </xf>
    <xf numFmtId="3" fontId="61" fillId="3" borderId="7" xfId="80" applyNumberFormat="1" applyFont="1" applyFill="1" applyBorder="1" applyAlignment="1">
      <alignment horizontal="center" vertical="center" wrapText="1"/>
    </xf>
    <xf numFmtId="0" fontId="14" fillId="3" borderId="0" xfId="80" applyFont="1" applyFill="1" applyAlignment="1">
      <alignment horizontal="center" wrapText="1"/>
    </xf>
    <xf numFmtId="0" fontId="10" fillId="0" borderId="6" xfId="80" applyFont="1" applyFill="1" applyBorder="1" applyAlignment="1">
      <alignment horizontal="center" vertical="center" wrapText="1"/>
    </xf>
    <xf numFmtId="49" fontId="10" fillId="0" borderId="36" xfId="80" applyNumberFormat="1" applyFont="1" applyFill="1" applyBorder="1" applyAlignment="1">
      <alignment horizontal="center" vertical="center" wrapText="1"/>
    </xf>
    <xf numFmtId="49" fontId="10" fillId="0" borderId="35" xfId="80" applyNumberFormat="1" applyFont="1" applyFill="1" applyBorder="1" applyAlignment="1">
      <alignment horizontal="center" vertical="center" wrapText="1"/>
    </xf>
    <xf numFmtId="0" fontId="9" fillId="3" borderId="8" xfId="99" applyNumberFormat="1" applyFont="1" applyFill="1" applyBorder="1" applyAlignment="1">
      <alignment horizontal="center" vertical="center"/>
    </xf>
    <xf numFmtId="0" fontId="9" fillId="3" borderId="7" xfId="99" applyNumberFormat="1" applyFont="1" applyFill="1" applyBorder="1" applyAlignment="1">
      <alignment horizontal="center" vertical="center"/>
    </xf>
    <xf numFmtId="0" fontId="9" fillId="0" borderId="41" xfId="99" applyFont="1" applyFill="1" applyBorder="1" applyAlignment="1">
      <alignment horizontal="center" vertical="center" wrapText="1"/>
    </xf>
    <xf numFmtId="0" fontId="61" fillId="3" borderId="15" xfId="98" applyFont="1" applyFill="1" applyBorder="1" applyAlignment="1">
      <alignment horizontal="center" vertical="top" wrapText="1"/>
    </xf>
    <xf numFmtId="0" fontId="61" fillId="3" borderId="8" xfId="98" applyFont="1" applyFill="1" applyBorder="1" applyAlignment="1">
      <alignment horizontal="center" vertical="top" wrapText="1"/>
    </xf>
    <xf numFmtId="0" fontId="61" fillId="3" borderId="7" xfId="98" applyFont="1" applyFill="1" applyBorder="1" applyAlignment="1">
      <alignment horizontal="center" vertical="top" wrapText="1"/>
    </xf>
    <xf numFmtId="0" fontId="61" fillId="0" borderId="12" xfId="98" applyNumberFormat="1" applyFont="1" applyFill="1" applyBorder="1" applyAlignment="1">
      <alignment horizontal="center" vertical="top" wrapText="1"/>
    </xf>
    <xf numFmtId="0" fontId="61" fillId="0" borderId="13" xfId="98" applyNumberFormat="1" applyFont="1" applyFill="1" applyBorder="1" applyAlignment="1">
      <alignment horizontal="center" vertical="top" wrapText="1"/>
    </xf>
    <xf numFmtId="0" fontId="61" fillId="0" borderId="9" xfId="98" applyNumberFormat="1" applyFont="1" applyFill="1" applyBorder="1" applyAlignment="1">
      <alignment horizontal="center" vertical="top" wrapText="1"/>
    </xf>
    <xf numFmtId="0" fontId="61" fillId="0" borderId="6" xfId="98" applyFont="1" applyFill="1" applyBorder="1" applyAlignment="1">
      <alignment horizontal="center" vertical="top" wrapText="1"/>
    </xf>
    <xf numFmtId="0" fontId="61" fillId="0" borderId="6" xfId="98" applyNumberFormat="1" applyFont="1" applyFill="1" applyBorder="1" applyAlignment="1">
      <alignment horizontal="center" vertical="top" wrapText="1"/>
    </xf>
    <xf numFmtId="49" fontId="2" fillId="0" borderId="36" xfId="80" applyNumberFormat="1" applyFont="1" applyBorder="1" applyAlignment="1">
      <alignment horizontal="center" vertical="center" wrapText="1"/>
    </xf>
    <xf numFmtId="49" fontId="2" fillId="0" borderId="37" xfId="80" applyNumberFormat="1" applyFont="1" applyBorder="1" applyAlignment="1">
      <alignment horizontal="center" vertical="center" wrapText="1"/>
    </xf>
    <xf numFmtId="49" fontId="2" fillId="0" borderId="46" xfId="80" applyNumberFormat="1" applyFont="1" applyBorder="1" applyAlignment="1">
      <alignment horizontal="center" vertical="center" wrapText="1"/>
    </xf>
    <xf numFmtId="49" fontId="2" fillId="0" borderId="45" xfId="80" applyNumberFormat="1" applyFont="1" applyBorder="1" applyAlignment="1">
      <alignment horizontal="center" vertical="center" wrapText="1"/>
    </xf>
    <xf numFmtId="49" fontId="96" fillId="0" borderId="0" xfId="80" applyNumberFormat="1" applyFont="1" applyAlignment="1">
      <alignment horizontal="center" vertical="top" wrapText="1"/>
    </xf>
    <xf numFmtId="49" fontId="2" fillId="0" borderId="12" xfId="80" applyNumberFormat="1" applyFont="1" applyBorder="1" applyAlignment="1">
      <alignment horizontal="center" vertical="center" wrapText="1"/>
    </xf>
    <xf numFmtId="49" fontId="2" fillId="0" borderId="13" xfId="80" applyNumberFormat="1" applyFont="1" applyBorder="1" applyAlignment="1">
      <alignment horizontal="center" vertical="center" wrapText="1"/>
    </xf>
    <xf numFmtId="49" fontId="2" fillId="0" borderId="9" xfId="80" applyNumberFormat="1" applyFont="1" applyBorder="1" applyAlignment="1">
      <alignment horizontal="center" vertical="center" wrapText="1"/>
    </xf>
    <xf numFmtId="49" fontId="2" fillId="0" borderId="8" xfId="80" applyNumberFormat="1" applyFont="1" applyBorder="1" applyAlignment="1">
      <alignment horizontal="center" vertical="center" wrapText="1"/>
    </xf>
    <xf numFmtId="49" fontId="2" fillId="0" borderId="7" xfId="80" applyNumberFormat="1" applyFont="1" applyBorder="1" applyAlignment="1">
      <alignment horizontal="center" vertical="center" wrapText="1"/>
    </xf>
    <xf numFmtId="49" fontId="2" fillId="0" borderId="36" xfId="80" applyNumberFormat="1" applyFont="1" applyFill="1" applyBorder="1" applyAlignment="1">
      <alignment horizontal="center" vertical="center" wrapText="1"/>
    </xf>
    <xf numFmtId="49" fontId="2" fillId="0" borderId="37" xfId="80" applyNumberFormat="1" applyFont="1" applyFill="1" applyBorder="1" applyAlignment="1">
      <alignment horizontal="center" vertical="center" wrapText="1"/>
    </xf>
    <xf numFmtId="49" fontId="2" fillId="0" borderId="46" xfId="80" applyNumberFormat="1" applyFont="1" applyFill="1" applyBorder="1" applyAlignment="1">
      <alignment horizontal="center" vertical="center" wrapText="1"/>
    </xf>
    <xf numFmtId="49" fontId="2" fillId="0" borderId="45" xfId="80" applyNumberFormat="1" applyFont="1" applyFill="1" applyBorder="1" applyAlignment="1">
      <alignment horizontal="center" vertical="center" wrapText="1"/>
    </xf>
    <xf numFmtId="0" fontId="57" fillId="0" borderId="0" xfId="99" applyFont="1" applyBorder="1" applyAlignment="1">
      <alignment horizontal="left" vertical="center" wrapText="1"/>
    </xf>
    <xf numFmtId="0" fontId="97" fillId="0" borderId="0" xfId="99" applyFont="1" applyAlignment="1">
      <alignment horizontal="center" vertical="center" wrapText="1"/>
    </xf>
    <xf numFmtId="0" fontId="100" fillId="0" borderId="62" xfId="99" applyFont="1" applyBorder="1" applyAlignment="1">
      <alignment horizontal="center" vertical="center" wrapText="1"/>
    </xf>
    <xf numFmtId="0" fontId="100" fillId="0" borderId="13" xfId="99" applyFont="1" applyBorder="1" applyAlignment="1">
      <alignment horizontal="center" vertical="center" wrapText="1"/>
    </xf>
    <xf numFmtId="0" fontId="99" fillId="0" borderId="55" xfId="99" applyFont="1" applyBorder="1" applyAlignment="1">
      <alignment horizontal="center" vertical="center" wrapText="1"/>
    </xf>
    <xf numFmtId="0" fontId="100" fillId="0" borderId="61" xfId="99" applyFont="1" applyBorder="1" applyAlignment="1">
      <alignment horizontal="center" vertical="center" wrapText="1"/>
    </xf>
    <xf numFmtId="0" fontId="100" fillId="0" borderId="58" xfId="99" applyFont="1" applyBorder="1" applyAlignment="1">
      <alignment horizontal="center" vertical="center" wrapText="1"/>
    </xf>
    <xf numFmtId="0" fontId="99" fillId="0" borderId="54" xfId="99" applyFont="1" applyBorder="1" applyAlignment="1">
      <alignment horizontal="center" vertical="center" wrapText="1"/>
    </xf>
    <xf numFmtId="0" fontId="7" fillId="0" borderId="0" xfId="99" applyAlignment="1">
      <alignment horizontal="center" vertical="center" wrapText="1"/>
    </xf>
    <xf numFmtId="0" fontId="101" fillId="0" borderId="64" xfId="99" applyFont="1" applyBorder="1" applyAlignment="1">
      <alignment horizontal="center" vertical="center" wrapText="1"/>
    </xf>
    <xf numFmtId="0" fontId="101" fillId="0" borderId="60" xfId="99" applyFont="1" applyBorder="1" applyAlignment="1">
      <alignment horizontal="center" vertical="center" wrapText="1"/>
    </xf>
    <xf numFmtId="0" fontId="7" fillId="0" borderId="57" xfId="99" applyBorder="1" applyAlignment="1">
      <alignment horizontal="center" vertical="center" wrapText="1"/>
    </xf>
    <xf numFmtId="0" fontId="100" fillId="0" borderId="63" xfId="99" applyFont="1" applyBorder="1" applyAlignment="1">
      <alignment horizontal="center" vertical="center" wrapText="1"/>
    </xf>
    <xf numFmtId="0" fontId="100" fillId="0" borderId="59" xfId="99" applyFont="1" applyBorder="1" applyAlignment="1">
      <alignment horizontal="center" vertical="center" wrapText="1"/>
    </xf>
    <xf numFmtId="0" fontId="99" fillId="0" borderId="56" xfId="99" applyFont="1" applyBorder="1" applyAlignment="1">
      <alignment horizontal="center" vertical="center" wrapText="1"/>
    </xf>
    <xf numFmtId="0" fontId="7" fillId="0" borderId="13" xfId="99" applyBorder="1" applyAlignment="1">
      <alignment horizontal="center" vertical="center" wrapText="1"/>
    </xf>
    <xf numFmtId="0" fontId="7" fillId="0" borderId="55" xfId="99" applyBorder="1" applyAlignment="1">
      <alignment horizontal="center" vertical="center" wrapText="1"/>
    </xf>
    <xf numFmtId="0" fontId="9" fillId="3" borderId="15" xfId="99" applyFont="1" applyFill="1" applyBorder="1" applyAlignment="1">
      <alignment horizontal="center" vertical="center" wrapText="1"/>
    </xf>
    <xf numFmtId="0" fontId="9" fillId="0" borderId="6" xfId="99" applyFont="1" applyFill="1" applyBorder="1" applyAlignment="1">
      <alignment horizontal="center" vertical="center"/>
    </xf>
    <xf numFmtId="0" fontId="9" fillId="0" borderId="10" xfId="99" applyFont="1" applyFill="1" applyBorder="1" applyAlignment="1">
      <alignment horizontal="center" vertical="center"/>
    </xf>
    <xf numFmtId="0" fontId="9" fillId="0" borderId="12" xfId="99" applyFont="1" applyFill="1" applyBorder="1" applyAlignment="1">
      <alignment horizontal="center" vertical="center"/>
    </xf>
    <xf numFmtId="0" fontId="9" fillId="0" borderId="11" xfId="99" applyFont="1" applyFill="1" applyBorder="1" applyAlignment="1">
      <alignment horizontal="center" vertical="center"/>
    </xf>
    <xf numFmtId="0" fontId="9" fillId="0" borderId="13" xfId="99" applyFont="1" applyFill="1" applyBorder="1" applyAlignment="1">
      <alignment horizontal="center" vertical="center"/>
    </xf>
    <xf numFmtId="0" fontId="9" fillId="0" borderId="8" xfId="99" applyFont="1" applyFill="1" applyBorder="1" applyAlignment="1">
      <alignment horizontal="center"/>
    </xf>
    <xf numFmtId="0" fontId="9" fillId="0" borderId="7" xfId="99" applyFont="1" applyFill="1" applyBorder="1" applyAlignment="1">
      <alignment horizontal="center"/>
    </xf>
    <xf numFmtId="49" fontId="9" fillId="0" borderId="6" xfId="99" applyNumberFormat="1" applyFont="1" applyFill="1" applyBorder="1" applyAlignment="1">
      <alignment horizontal="center"/>
    </xf>
    <xf numFmtId="0" fontId="14" fillId="3" borderId="0" xfId="99" applyFont="1" applyFill="1" applyBorder="1" applyAlignment="1">
      <alignment horizontal="center" vertical="center" wrapText="1"/>
    </xf>
  </cellXfs>
  <cellStyles count="154">
    <cellStyle name="20% - Акцент1 2" xfId="5"/>
    <cellStyle name="20% - Акцент1 2 2" xfId="6"/>
    <cellStyle name="20% - Акцент1 2 3" xfId="100"/>
    <cellStyle name="20% - Акцент2 2" xfId="7"/>
    <cellStyle name="20% - Акцент2 2 2" xfId="8"/>
    <cellStyle name="20% - Акцент2 2 3" xfId="101"/>
    <cellStyle name="20% - Акцент3 2" xfId="9"/>
    <cellStyle name="20% - Акцент3 2 2" xfId="10"/>
    <cellStyle name="20% - Акцент3 2 3" xfId="102"/>
    <cellStyle name="20% - Акцент4 2" xfId="11"/>
    <cellStyle name="20% - Акцент4 2 2" xfId="12"/>
    <cellStyle name="20% - Акцент4 2 3" xfId="103"/>
    <cellStyle name="20% - Акцент5 2" xfId="13"/>
    <cellStyle name="20% - Акцент5 2 2" xfId="14"/>
    <cellStyle name="20% - Акцент5 2 3" xfId="104"/>
    <cellStyle name="20% - Акцент6 2" xfId="15"/>
    <cellStyle name="20% - Акцент6 2 2" xfId="16"/>
    <cellStyle name="20% - Акцент6 2 3" xfId="105"/>
    <cellStyle name="40% - Акцент1 2" xfId="17"/>
    <cellStyle name="40% - Акцент1 2 2" xfId="18"/>
    <cellStyle name="40% - Акцент1 2 3" xfId="106"/>
    <cellStyle name="40% - Акцент2 2" xfId="19"/>
    <cellStyle name="40% - Акцент2 2 2" xfId="20"/>
    <cellStyle name="40% - Акцент2 2 3" xfId="107"/>
    <cellStyle name="40% - Акцент3 2" xfId="21"/>
    <cellStyle name="40% - Акцент3 2 2" xfId="22"/>
    <cellStyle name="40% - Акцент3 2 3" xfId="108"/>
    <cellStyle name="40% - Акцент4 2" xfId="23"/>
    <cellStyle name="40% - Акцент4 2 2" xfId="24"/>
    <cellStyle name="40% - Акцент4 2 3" xfId="109"/>
    <cellStyle name="40% - Акцент5 2" xfId="25"/>
    <cellStyle name="40% - Акцент5 2 2" xfId="26"/>
    <cellStyle name="40% - Акцент5 2 3" xfId="110"/>
    <cellStyle name="40% - Акцент6 2" xfId="27"/>
    <cellStyle name="40% - Акцент6 2 2" xfId="28"/>
    <cellStyle name="40% - Акцент6 2 3" xfId="111"/>
    <cellStyle name="60% - Акцент1 2" xfId="29"/>
    <cellStyle name="60% - Акцент1 2 2" xfId="30"/>
    <cellStyle name="60% - Акцент1 2 3" xfId="112"/>
    <cellStyle name="60% - Акцент2 2" xfId="31"/>
    <cellStyle name="60% - Акцент2 2 2" xfId="32"/>
    <cellStyle name="60% - Акцент2 2 3" xfId="113"/>
    <cellStyle name="60% - Акцент3 2" xfId="33"/>
    <cellStyle name="60% - Акцент3 2 2" xfId="34"/>
    <cellStyle name="60% - Акцент3 2 3" xfId="114"/>
    <cellStyle name="60% - Акцент4 2" xfId="35"/>
    <cellStyle name="60% - Акцент4 2 2" xfId="36"/>
    <cellStyle name="60% - Акцент4 2 3" xfId="115"/>
    <cellStyle name="60% - Акцент5 2" xfId="37"/>
    <cellStyle name="60% - Акцент5 2 2" xfId="38"/>
    <cellStyle name="60% - Акцент5 2 3" xfId="116"/>
    <cellStyle name="60% - Акцент6 2" xfId="39"/>
    <cellStyle name="60% - Акцент6 2 2" xfId="40"/>
    <cellStyle name="60% - Акцент6 2 3" xfId="117"/>
    <cellStyle name="Comma" xfId="118"/>
    <cellStyle name="Comma [0]" xfId="119"/>
    <cellStyle name="Currency" xfId="120"/>
    <cellStyle name="Currency [0]" xfId="121"/>
    <cellStyle name="Heading" xfId="41"/>
    <cellStyle name="Heading1" xfId="42"/>
    <cellStyle name="Normal" xfId="122"/>
    <cellStyle name="Percent" xfId="123"/>
    <cellStyle name="Result" xfId="43"/>
    <cellStyle name="Result2" xfId="44"/>
    <cellStyle name="Акцент1 2" xfId="45"/>
    <cellStyle name="Акцент1 2 2" xfId="46"/>
    <cellStyle name="Акцент1 2 3" xfId="124"/>
    <cellStyle name="Акцент2 2" xfId="47"/>
    <cellStyle name="Акцент2 2 2" xfId="48"/>
    <cellStyle name="Акцент2 2 3" xfId="125"/>
    <cellStyle name="Акцент3 2" xfId="49"/>
    <cellStyle name="Акцент3 2 2" xfId="50"/>
    <cellStyle name="Акцент3 2 3" xfId="126"/>
    <cellStyle name="Акцент4 2" xfId="51"/>
    <cellStyle name="Акцент4 2 2" xfId="52"/>
    <cellStyle name="Акцент4 2 3" xfId="127"/>
    <cellStyle name="Акцент5 2" xfId="53"/>
    <cellStyle name="Акцент5 2 2" xfId="54"/>
    <cellStyle name="Акцент5 2 3" xfId="128"/>
    <cellStyle name="Акцент6 2" xfId="55"/>
    <cellStyle name="Акцент6 2 2" xfId="56"/>
    <cellStyle name="Акцент6 2 3" xfId="129"/>
    <cellStyle name="Ввод  2" xfId="57"/>
    <cellStyle name="Ввод  2 2" xfId="58"/>
    <cellStyle name="Ввод  2 3" xfId="130"/>
    <cellStyle name="Вывод 2" xfId="59"/>
    <cellStyle name="Вывод 2 2" xfId="60"/>
    <cellStyle name="Вывод 2 3" xfId="131"/>
    <cellStyle name="Вычисление 2" xfId="61"/>
    <cellStyle name="Вычисление 2 2" xfId="62"/>
    <cellStyle name="Вычисление 2 3" xfId="132"/>
    <cellStyle name="Заголовок 1 2" xfId="63"/>
    <cellStyle name="Заголовок 1 2 2" xfId="64"/>
    <cellStyle name="Заголовок 1 2 3" xfId="133"/>
    <cellStyle name="Заголовок 2 2" xfId="65"/>
    <cellStyle name="Заголовок 2 2 2" xfId="66"/>
    <cellStyle name="Заголовок 2 2 3" xfId="134"/>
    <cellStyle name="Заголовок 3 2" xfId="67"/>
    <cellStyle name="Заголовок 3 2 2" xfId="68"/>
    <cellStyle name="Заголовок 3 2 3" xfId="135"/>
    <cellStyle name="Заголовок 4 2" xfId="69"/>
    <cellStyle name="Заголовок 4 2 2" xfId="70"/>
    <cellStyle name="Заголовок 4 2 3" xfId="136"/>
    <cellStyle name="Итог 2" xfId="71"/>
    <cellStyle name="Итог 2 2" xfId="72"/>
    <cellStyle name="Итог 2 3" xfId="137"/>
    <cellStyle name="Контрольная ячейка 2" xfId="73"/>
    <cellStyle name="Контрольная ячейка 2 2" xfId="74"/>
    <cellStyle name="Контрольная ячейка 2 3" xfId="138"/>
    <cellStyle name="Название 2" xfId="75"/>
    <cellStyle name="Название 2 2" xfId="76"/>
    <cellStyle name="Название 2 3" xfId="139"/>
    <cellStyle name="Название 3" xfId="77"/>
    <cellStyle name="Нейтральный 2" xfId="78"/>
    <cellStyle name="Нейтральный 2 2" xfId="79"/>
    <cellStyle name="Нейтральный 2 3" xfId="140"/>
    <cellStyle name="Обычный" xfId="0" builtinId="0"/>
    <cellStyle name="Обычный 2" xfId="1"/>
    <cellStyle name="Обычный 2 2" xfId="80"/>
    <cellStyle name="Обычный 2 2 2" xfId="141"/>
    <cellStyle name="Обычный 2 3" xfId="81"/>
    <cellStyle name="Обычный 2 3 2" xfId="99"/>
    <cellStyle name="Обычный 2 4" xfId="142"/>
    <cellStyle name="Обычный 3" xfId="2"/>
    <cellStyle name="Обычный 4" xfId="3"/>
    <cellStyle name="Обычный 5" xfId="82"/>
    <cellStyle name="Обычный 6" xfId="4"/>
    <cellStyle name="Обычный 6 2" xfId="143"/>
    <cellStyle name="Обычный 7" xfId="98"/>
    <cellStyle name="Обычный 8" xfId="152"/>
    <cellStyle name="Плохой 2" xfId="83"/>
    <cellStyle name="Плохой 2 2" xfId="84"/>
    <cellStyle name="Плохой 2 3" xfId="144"/>
    <cellStyle name="Пояснение 2" xfId="85"/>
    <cellStyle name="Пояснение 2 2" xfId="86"/>
    <cellStyle name="Пояснение 2 3" xfId="145"/>
    <cellStyle name="Примечание 2" xfId="87"/>
    <cellStyle name="Примечание 2 2" xfId="88"/>
    <cellStyle name="Примечание 2 3" xfId="146"/>
    <cellStyle name="Примечание 3" xfId="89"/>
    <cellStyle name="Примечание 4" xfId="90"/>
    <cellStyle name="Примечание 4 2" xfId="147"/>
    <cellStyle name="Процентный 2" xfId="91"/>
    <cellStyle name="Процентный 3" xfId="148"/>
    <cellStyle name="Связанная ячейка 2" xfId="92"/>
    <cellStyle name="Связанная ячейка 2 2" xfId="93"/>
    <cellStyle name="Связанная ячейка 2 3" xfId="149"/>
    <cellStyle name="Текст предупреждения 2" xfId="94"/>
    <cellStyle name="Текст предупреждения 2 2" xfId="95"/>
    <cellStyle name="Текст предупреждения 2 3" xfId="150"/>
    <cellStyle name="Финансовый 2" xfId="153"/>
    <cellStyle name="Хороший 2" xfId="96"/>
    <cellStyle name="Хороший 2 2" xfId="97"/>
    <cellStyle name="Хороший 2 3" xfId="15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5</xdr:row>
      <xdr:rowOff>314325</xdr:rowOff>
    </xdr:from>
    <xdr:ext cx="76200" cy="1960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79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1960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2287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9525</xdr:colOff>
      <xdr:row>5</xdr:row>
      <xdr:rowOff>314325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2287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9525</xdr:colOff>
      <xdr:row>5</xdr:row>
      <xdr:rowOff>314325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4479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11</xdr:row>
      <xdr:rowOff>314325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657600" y="1943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57150</xdr:colOff>
      <xdr:row>5</xdr:row>
      <xdr:rowOff>266700</xdr:rowOff>
    </xdr:from>
    <xdr:ext cx="76200" cy="19606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105150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5</xdr:row>
      <xdr:rowOff>314325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657600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19606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0575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9525</xdr:colOff>
      <xdr:row>5</xdr:row>
      <xdr:rowOff>314325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0575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19606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1838325" y="971550"/>
          <a:ext cx="76200" cy="196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9525</xdr:colOff>
      <xdr:row>5</xdr:row>
      <xdr:rowOff>314325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1838325" y="971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7" Type="http://schemas.openxmlformats.org/officeDocument/2006/relationships/printerSettings" Target="../printerSettings/printerSettings13.bin"/><Relationship Id="rId2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1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6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5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Relationship Id="rId4" Type="http://schemas.openxmlformats.org/officeDocument/2006/relationships/hyperlink" Target="..\01_2022\&#1075;&#1086;&#1090;&#1086;&#1074;&#1086;\&#1054;&#1090;&#1082;&#1088;&#1099;&#1090;&#1100;%20&#1082;&#1072;&#1088;&#1090;&#1086;&#1090;&#1077;&#1082;&#1091;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zoomScale="90" zoomScaleNormal="90" workbookViewId="0">
      <selection activeCell="O28" sqref="O28"/>
    </sheetView>
  </sheetViews>
  <sheetFormatPr defaultRowHeight="12.75" x14ac:dyDescent="0.2"/>
  <cols>
    <col min="1" max="1" width="4.7109375" style="62" customWidth="1"/>
    <col min="2" max="2" width="28.28515625" style="337" customWidth="1"/>
    <col min="3" max="3" width="17.5703125" style="62" customWidth="1"/>
    <col min="4" max="4" width="12.140625" style="62" customWidth="1"/>
    <col min="5" max="5" width="10" style="62" customWidth="1"/>
    <col min="6" max="6" width="8.28515625" style="62" customWidth="1"/>
    <col min="7" max="7" width="8.5703125" style="62" customWidth="1"/>
    <col min="8" max="8" width="10.28515625" style="62" customWidth="1"/>
    <col min="9" max="9" width="8.7109375" style="62" customWidth="1"/>
    <col min="10" max="10" width="8.140625" style="62" customWidth="1"/>
    <col min="11" max="11" width="12" style="62" customWidth="1"/>
    <col min="12" max="12" width="9.140625" style="62"/>
    <col min="13" max="13" width="11.5703125" style="62" bestFit="1" customWidth="1"/>
    <col min="14" max="14" width="15.28515625" style="62" customWidth="1"/>
    <col min="15" max="15" width="17.28515625" style="62" customWidth="1"/>
    <col min="16" max="28" width="9.140625" style="62" hidden="1" customWidth="1"/>
    <col min="29" max="16384" width="9.140625" style="62"/>
  </cols>
  <sheetData>
    <row r="1" spans="1:28" ht="15.75" x14ac:dyDescent="0.2">
      <c r="A1" s="347" t="s">
        <v>69</v>
      </c>
      <c r="B1" s="347"/>
      <c r="C1" s="347"/>
      <c r="D1" s="347"/>
      <c r="E1" s="347"/>
      <c r="F1" s="347"/>
      <c r="G1" s="348"/>
      <c r="H1" s="348"/>
      <c r="I1" s="348"/>
      <c r="J1" s="348"/>
      <c r="K1" s="348"/>
      <c r="L1" s="348"/>
      <c r="M1" s="348"/>
      <c r="N1" s="348"/>
      <c r="O1" s="347"/>
      <c r="P1" s="347"/>
      <c r="Q1" s="347"/>
      <c r="R1" s="347"/>
      <c r="S1" s="347"/>
      <c r="T1" s="347"/>
      <c r="U1" s="348"/>
      <c r="V1" s="348"/>
      <c r="W1" s="348"/>
      <c r="X1" s="348"/>
      <c r="Y1" s="348"/>
      <c r="Z1" s="348"/>
      <c r="AA1" s="348"/>
      <c r="AB1" s="348"/>
    </row>
    <row r="2" spans="1:28" s="323" customFormat="1" ht="17.25" customHeight="1" x14ac:dyDescent="0.25">
      <c r="A2" s="349" t="s">
        <v>68</v>
      </c>
      <c r="B2" s="349"/>
      <c r="C2" s="349"/>
      <c r="D2" s="349"/>
      <c r="E2" s="349"/>
      <c r="F2" s="349"/>
      <c r="G2" s="350"/>
      <c r="H2" s="350"/>
      <c r="I2" s="350"/>
      <c r="J2" s="350"/>
      <c r="K2" s="350"/>
      <c r="L2" s="350"/>
      <c r="M2" s="350"/>
      <c r="N2" s="350"/>
      <c r="O2" s="349"/>
      <c r="P2" s="349"/>
      <c r="Q2" s="349"/>
      <c r="R2" s="349"/>
      <c r="S2" s="349"/>
      <c r="T2" s="349"/>
      <c r="U2" s="350"/>
      <c r="V2" s="350"/>
      <c r="W2" s="350"/>
      <c r="X2" s="350"/>
      <c r="Y2" s="350"/>
      <c r="Z2" s="350"/>
      <c r="AA2" s="350"/>
      <c r="AB2" s="350"/>
    </row>
    <row r="3" spans="1:28" s="324" customFormat="1" ht="31.5" x14ac:dyDescent="0.25">
      <c r="A3" s="338" t="s">
        <v>67</v>
      </c>
      <c r="B3" s="338" t="s">
        <v>66</v>
      </c>
      <c r="C3" s="338" t="s">
        <v>58</v>
      </c>
      <c r="D3" s="338" t="s">
        <v>65</v>
      </c>
      <c r="E3" s="343" t="s">
        <v>64</v>
      </c>
      <c r="F3" s="344"/>
      <c r="G3" s="345"/>
      <c r="H3" s="343" t="s">
        <v>63</v>
      </c>
      <c r="I3" s="344"/>
      <c r="J3" s="345"/>
      <c r="K3" s="343" t="s">
        <v>62</v>
      </c>
      <c r="L3" s="344"/>
      <c r="M3" s="345"/>
      <c r="N3" s="320" t="s">
        <v>61</v>
      </c>
      <c r="O3" s="320" t="s">
        <v>60</v>
      </c>
    </row>
    <row r="4" spans="1:28" s="324" customFormat="1" ht="15.75" x14ac:dyDescent="0.25">
      <c r="A4" s="351"/>
      <c r="B4" s="351"/>
      <c r="C4" s="351"/>
      <c r="D4" s="351"/>
      <c r="E4" s="338" t="s">
        <v>58</v>
      </c>
      <c r="F4" s="343" t="s">
        <v>59</v>
      </c>
      <c r="G4" s="345"/>
      <c r="H4" s="338" t="s">
        <v>58</v>
      </c>
      <c r="I4" s="343" t="s">
        <v>59</v>
      </c>
      <c r="J4" s="345"/>
      <c r="K4" s="338" t="s">
        <v>58</v>
      </c>
      <c r="L4" s="343" t="s">
        <v>59</v>
      </c>
      <c r="M4" s="345"/>
      <c r="N4" s="338" t="s">
        <v>58</v>
      </c>
      <c r="O4" s="338" t="s">
        <v>58</v>
      </c>
    </row>
    <row r="5" spans="1:28" s="324" customFormat="1" ht="32.25" thickBot="1" x14ac:dyDescent="0.3">
      <c r="A5" s="346"/>
      <c r="B5" s="346"/>
      <c r="C5" s="346"/>
      <c r="D5" s="346"/>
      <c r="E5" s="346"/>
      <c r="F5" s="257" t="s">
        <v>57</v>
      </c>
      <c r="G5" s="257" t="s">
        <v>56</v>
      </c>
      <c r="H5" s="346"/>
      <c r="I5" s="257" t="s">
        <v>57</v>
      </c>
      <c r="J5" s="257" t="s">
        <v>56</v>
      </c>
      <c r="K5" s="346"/>
      <c r="L5" s="257" t="s">
        <v>57</v>
      </c>
      <c r="M5" s="257" t="s">
        <v>56</v>
      </c>
      <c r="N5" s="339"/>
      <c r="O5" s="339"/>
    </row>
    <row r="6" spans="1:28" s="326" customFormat="1" ht="63.75" thickTop="1" x14ac:dyDescent="0.25">
      <c r="A6" s="325">
        <v>1</v>
      </c>
      <c r="B6" s="325">
        <v>2</v>
      </c>
      <c r="C6" s="325" t="s">
        <v>288</v>
      </c>
      <c r="D6" s="325">
        <v>4</v>
      </c>
      <c r="E6" s="325" t="s">
        <v>55</v>
      </c>
      <c r="F6" s="325">
        <v>6</v>
      </c>
      <c r="G6" s="325">
        <v>7</v>
      </c>
      <c r="H6" s="325" t="s">
        <v>54</v>
      </c>
      <c r="I6" s="325">
        <v>9</v>
      </c>
      <c r="J6" s="325">
        <v>10</v>
      </c>
      <c r="K6" s="325" t="s">
        <v>53</v>
      </c>
      <c r="L6" s="325">
        <v>12</v>
      </c>
      <c r="M6" s="325">
        <v>13</v>
      </c>
      <c r="N6" s="179">
        <v>15</v>
      </c>
      <c r="O6" s="179" t="s">
        <v>52</v>
      </c>
    </row>
    <row r="7" spans="1:28" s="324" customFormat="1" ht="15.75" x14ac:dyDescent="0.2">
      <c r="A7" s="327"/>
      <c r="B7" s="320"/>
      <c r="C7" s="320"/>
      <c r="D7" s="320">
        <v>1</v>
      </c>
      <c r="E7" s="320"/>
      <c r="F7" s="320">
        <v>2</v>
      </c>
      <c r="G7" s="320">
        <v>3</v>
      </c>
      <c r="H7" s="320"/>
      <c r="I7" s="320">
        <v>4</v>
      </c>
      <c r="J7" s="320">
        <v>5</v>
      </c>
      <c r="K7" s="320"/>
      <c r="L7" s="320">
        <v>6</v>
      </c>
      <c r="M7" s="320">
        <v>7</v>
      </c>
      <c r="N7" s="320">
        <v>8</v>
      </c>
      <c r="O7" s="320">
        <v>10</v>
      </c>
      <c r="P7" s="328"/>
      <c r="Q7" s="328"/>
      <c r="R7" s="328"/>
      <c r="S7" s="328"/>
      <c r="T7" s="328"/>
      <c r="U7" s="328"/>
      <c r="V7" s="328"/>
      <c r="W7" s="328"/>
    </row>
    <row r="8" spans="1:28" s="330" customFormat="1" ht="15.75" x14ac:dyDescent="0.2">
      <c r="A8" s="144">
        <v>1</v>
      </c>
      <c r="B8" s="176" t="s">
        <v>51</v>
      </c>
      <c r="C8" s="240">
        <f>SUM(N8,K8,H8,D8,E8)</f>
        <v>237</v>
      </c>
      <c r="D8" s="240">
        <v>3</v>
      </c>
      <c r="E8" s="315">
        <f t="shared" ref="E8:E25" si="0">F8+G8</f>
        <v>16</v>
      </c>
      <c r="F8" s="329">
        <v>12</v>
      </c>
      <c r="G8" s="329">
        <v>4</v>
      </c>
      <c r="H8" s="315">
        <f>I8+J8</f>
        <v>20</v>
      </c>
      <c r="I8" s="329">
        <v>6</v>
      </c>
      <c r="J8" s="329">
        <v>14</v>
      </c>
      <c r="K8" s="315">
        <f>L8+M8</f>
        <v>22</v>
      </c>
      <c r="L8" s="252">
        <v>4</v>
      </c>
      <c r="M8" s="329">
        <v>18</v>
      </c>
      <c r="N8" s="240">
        <v>176</v>
      </c>
      <c r="O8" s="240">
        <v>2423</v>
      </c>
      <c r="P8" s="328"/>
      <c r="Q8" s="328"/>
      <c r="R8" s="328"/>
      <c r="S8" s="328"/>
      <c r="T8" s="328"/>
      <c r="U8" s="328"/>
      <c r="V8" s="328"/>
      <c r="W8" s="328"/>
      <c r="Y8" s="324"/>
    </row>
    <row r="9" spans="1:28" s="330" customFormat="1" ht="15.75" x14ac:dyDescent="0.2">
      <c r="A9" s="140">
        <v>2</v>
      </c>
      <c r="B9" s="174" t="s">
        <v>50</v>
      </c>
      <c r="C9" s="331">
        <f t="shared" ref="C9:C25" si="1">SUM(N9,K9,H9,D9,E9)</f>
        <v>250</v>
      </c>
      <c r="D9" s="331">
        <v>1</v>
      </c>
      <c r="E9" s="332">
        <f t="shared" si="0"/>
        <v>6</v>
      </c>
      <c r="F9" s="333">
        <v>5</v>
      </c>
      <c r="G9" s="333">
        <v>1</v>
      </c>
      <c r="H9" s="332">
        <f t="shared" ref="H9:H25" si="2">I9+J9</f>
        <v>41</v>
      </c>
      <c r="I9" s="333">
        <v>26</v>
      </c>
      <c r="J9" s="333">
        <v>15</v>
      </c>
      <c r="K9" s="332">
        <f t="shared" ref="K9:K25" si="3">L9+M9</f>
        <v>160</v>
      </c>
      <c r="L9" s="333">
        <v>61</v>
      </c>
      <c r="M9" s="333">
        <v>99</v>
      </c>
      <c r="N9" s="331">
        <v>42</v>
      </c>
      <c r="O9" s="331">
        <v>1447</v>
      </c>
      <c r="P9" s="328"/>
      <c r="Q9" s="328"/>
      <c r="R9" s="328"/>
      <c r="S9" s="328"/>
      <c r="T9" s="328"/>
      <c r="U9" s="328"/>
      <c r="V9" s="328"/>
      <c r="W9" s="328"/>
      <c r="Y9" s="324"/>
    </row>
    <row r="10" spans="1:28" s="330" customFormat="1" ht="15.75" x14ac:dyDescent="0.2">
      <c r="A10" s="144">
        <v>3</v>
      </c>
      <c r="B10" s="176" t="s">
        <v>49</v>
      </c>
      <c r="C10" s="240">
        <f t="shared" si="1"/>
        <v>362</v>
      </c>
      <c r="D10" s="240">
        <v>3</v>
      </c>
      <c r="E10" s="315">
        <f t="shared" si="0"/>
        <v>36</v>
      </c>
      <c r="F10" s="329">
        <v>30</v>
      </c>
      <c r="G10" s="329">
        <v>6</v>
      </c>
      <c r="H10" s="315">
        <f t="shared" si="2"/>
        <v>56</v>
      </c>
      <c r="I10" s="329">
        <v>47</v>
      </c>
      <c r="J10" s="329">
        <v>9</v>
      </c>
      <c r="K10" s="315">
        <f t="shared" si="3"/>
        <v>52</v>
      </c>
      <c r="L10" s="252">
        <v>32</v>
      </c>
      <c r="M10" s="329">
        <v>20</v>
      </c>
      <c r="N10" s="240">
        <v>215</v>
      </c>
      <c r="O10" s="240">
        <v>3613</v>
      </c>
      <c r="P10" s="328"/>
      <c r="Q10" s="328"/>
      <c r="R10" s="328"/>
      <c r="S10" s="328"/>
      <c r="T10" s="328"/>
      <c r="U10" s="328"/>
      <c r="V10" s="328"/>
      <c r="W10" s="328"/>
      <c r="Y10" s="324"/>
    </row>
    <row r="11" spans="1:28" s="330" customFormat="1" ht="15.75" x14ac:dyDescent="0.2">
      <c r="A11" s="140">
        <v>4</v>
      </c>
      <c r="B11" s="174" t="s">
        <v>48</v>
      </c>
      <c r="C11" s="331">
        <f t="shared" si="1"/>
        <v>1938</v>
      </c>
      <c r="D11" s="331">
        <v>14</v>
      </c>
      <c r="E11" s="332">
        <f t="shared" si="0"/>
        <v>85</v>
      </c>
      <c r="F11" s="333">
        <v>56</v>
      </c>
      <c r="G11" s="333">
        <v>29</v>
      </c>
      <c r="H11" s="332">
        <f t="shared" si="2"/>
        <v>1259</v>
      </c>
      <c r="I11" s="333">
        <v>976</v>
      </c>
      <c r="J11" s="333">
        <v>283</v>
      </c>
      <c r="K11" s="332">
        <f t="shared" si="3"/>
        <v>229</v>
      </c>
      <c r="L11" s="333">
        <v>111</v>
      </c>
      <c r="M11" s="333">
        <v>118</v>
      </c>
      <c r="N11" s="331">
        <v>351</v>
      </c>
      <c r="O11" s="331">
        <v>9345</v>
      </c>
      <c r="P11" s="328"/>
      <c r="Q11" s="328"/>
      <c r="R11" s="328"/>
      <c r="S11" s="328"/>
      <c r="T11" s="328"/>
      <c r="U11" s="328"/>
      <c r="V11" s="328"/>
      <c r="W11" s="328"/>
      <c r="Y11" s="324"/>
    </row>
    <row r="12" spans="1:28" s="330" customFormat="1" ht="15.75" x14ac:dyDescent="0.2">
      <c r="A12" s="144">
        <v>5</v>
      </c>
      <c r="B12" s="176" t="s">
        <v>47</v>
      </c>
      <c r="C12" s="240">
        <f t="shared" si="1"/>
        <v>802</v>
      </c>
      <c r="D12" s="240">
        <v>13</v>
      </c>
      <c r="E12" s="315">
        <f t="shared" si="0"/>
        <v>28</v>
      </c>
      <c r="F12" s="329">
        <v>17</v>
      </c>
      <c r="G12" s="329">
        <v>11</v>
      </c>
      <c r="H12" s="315">
        <f t="shared" si="2"/>
        <v>232</v>
      </c>
      <c r="I12" s="329">
        <v>202</v>
      </c>
      <c r="J12" s="329">
        <v>30</v>
      </c>
      <c r="K12" s="315">
        <f t="shared" si="3"/>
        <v>205</v>
      </c>
      <c r="L12" s="252">
        <v>124</v>
      </c>
      <c r="M12" s="329">
        <v>81</v>
      </c>
      <c r="N12" s="240">
        <v>324</v>
      </c>
      <c r="O12" s="240">
        <v>7023</v>
      </c>
      <c r="P12" s="328"/>
      <c r="Q12" s="328"/>
      <c r="R12" s="328"/>
      <c r="S12" s="328"/>
      <c r="T12" s="328"/>
      <c r="U12" s="328"/>
      <c r="V12" s="328"/>
      <c r="W12" s="328"/>
      <c r="Y12" s="324"/>
    </row>
    <row r="13" spans="1:28" s="330" customFormat="1" ht="15.75" x14ac:dyDescent="0.2">
      <c r="A13" s="140">
        <v>6</v>
      </c>
      <c r="B13" s="174" t="s">
        <v>46</v>
      </c>
      <c r="C13" s="331">
        <f t="shared" si="1"/>
        <v>1610</v>
      </c>
      <c r="D13" s="331">
        <v>8</v>
      </c>
      <c r="E13" s="332">
        <f t="shared" si="0"/>
        <v>51</v>
      </c>
      <c r="F13" s="333">
        <v>35</v>
      </c>
      <c r="G13" s="333">
        <v>16</v>
      </c>
      <c r="H13" s="332">
        <f t="shared" si="2"/>
        <v>438</v>
      </c>
      <c r="I13" s="333">
        <v>331</v>
      </c>
      <c r="J13" s="333">
        <v>107</v>
      </c>
      <c r="K13" s="332">
        <f t="shared" si="3"/>
        <v>798</v>
      </c>
      <c r="L13" s="333">
        <v>369</v>
      </c>
      <c r="M13" s="333">
        <v>429</v>
      </c>
      <c r="N13" s="331">
        <v>315</v>
      </c>
      <c r="O13" s="331">
        <v>8759</v>
      </c>
      <c r="P13" s="328"/>
      <c r="Q13" s="328"/>
      <c r="R13" s="328"/>
      <c r="S13" s="328"/>
      <c r="T13" s="328"/>
      <c r="U13" s="328"/>
      <c r="V13" s="328"/>
      <c r="W13" s="328"/>
      <c r="Y13" s="324"/>
    </row>
    <row r="14" spans="1:28" s="330" customFormat="1" ht="15.75" x14ac:dyDescent="0.2">
      <c r="A14" s="144">
        <v>7</v>
      </c>
      <c r="B14" s="176" t="s">
        <v>45</v>
      </c>
      <c r="C14" s="240">
        <f t="shared" si="1"/>
        <v>412</v>
      </c>
      <c r="D14" s="240">
        <v>3</v>
      </c>
      <c r="E14" s="315">
        <f t="shared" si="0"/>
        <v>11</v>
      </c>
      <c r="F14" s="329">
        <v>5</v>
      </c>
      <c r="G14" s="329">
        <v>6</v>
      </c>
      <c r="H14" s="315">
        <f t="shared" si="2"/>
        <v>84</v>
      </c>
      <c r="I14" s="329">
        <v>61</v>
      </c>
      <c r="J14" s="329">
        <v>23</v>
      </c>
      <c r="K14" s="315">
        <f t="shared" si="3"/>
        <v>231</v>
      </c>
      <c r="L14" s="252">
        <v>91</v>
      </c>
      <c r="M14" s="329">
        <v>140</v>
      </c>
      <c r="N14" s="240">
        <v>83</v>
      </c>
      <c r="O14" s="240">
        <v>3382</v>
      </c>
      <c r="P14" s="328"/>
      <c r="Q14" s="328"/>
      <c r="R14" s="328"/>
      <c r="S14" s="328"/>
      <c r="T14" s="328"/>
      <c r="U14" s="328"/>
      <c r="V14" s="328"/>
      <c r="W14" s="328"/>
      <c r="Y14" s="324"/>
    </row>
    <row r="15" spans="1:28" s="330" customFormat="1" ht="15.75" x14ac:dyDescent="0.2">
      <c r="A15" s="140">
        <v>8</v>
      </c>
      <c r="B15" s="174" t="s">
        <v>44</v>
      </c>
      <c r="C15" s="331">
        <f t="shared" si="1"/>
        <v>262</v>
      </c>
      <c r="D15" s="331">
        <v>3</v>
      </c>
      <c r="E15" s="332">
        <f t="shared" si="0"/>
        <v>10</v>
      </c>
      <c r="F15" s="333">
        <v>8</v>
      </c>
      <c r="G15" s="333">
        <v>2</v>
      </c>
      <c r="H15" s="332">
        <f t="shared" si="2"/>
        <v>40</v>
      </c>
      <c r="I15" s="333">
        <v>27</v>
      </c>
      <c r="J15" s="333">
        <v>13</v>
      </c>
      <c r="K15" s="332">
        <f t="shared" si="3"/>
        <v>87</v>
      </c>
      <c r="L15" s="333">
        <v>26</v>
      </c>
      <c r="M15" s="333">
        <v>61</v>
      </c>
      <c r="N15" s="331">
        <v>122</v>
      </c>
      <c r="O15" s="331">
        <v>2976</v>
      </c>
      <c r="P15" s="328"/>
      <c r="Q15" s="328"/>
      <c r="R15" s="328"/>
      <c r="S15" s="328"/>
      <c r="T15" s="328"/>
      <c r="U15" s="328"/>
      <c r="V15" s="328"/>
      <c r="W15" s="328"/>
      <c r="Y15" s="324"/>
    </row>
    <row r="16" spans="1:28" s="330" customFormat="1" ht="15.75" x14ac:dyDescent="0.2">
      <c r="A16" s="144">
        <v>9</v>
      </c>
      <c r="B16" s="176" t="s">
        <v>43</v>
      </c>
      <c r="C16" s="240">
        <f t="shared" si="1"/>
        <v>531</v>
      </c>
      <c r="D16" s="240">
        <v>6</v>
      </c>
      <c r="E16" s="315">
        <f t="shared" si="0"/>
        <v>22</v>
      </c>
      <c r="F16" s="329">
        <v>14</v>
      </c>
      <c r="G16" s="329">
        <v>8</v>
      </c>
      <c r="H16" s="315">
        <f t="shared" si="2"/>
        <v>135</v>
      </c>
      <c r="I16" s="329">
        <v>111</v>
      </c>
      <c r="J16" s="329">
        <v>24</v>
      </c>
      <c r="K16" s="315">
        <f t="shared" si="3"/>
        <v>198</v>
      </c>
      <c r="L16" s="252">
        <v>87</v>
      </c>
      <c r="M16" s="329">
        <v>111</v>
      </c>
      <c r="N16" s="240">
        <v>170</v>
      </c>
      <c r="O16" s="240">
        <v>3525</v>
      </c>
      <c r="P16" s="328"/>
      <c r="Q16" s="328"/>
      <c r="R16" s="328"/>
      <c r="S16" s="328"/>
      <c r="T16" s="328"/>
      <c r="U16" s="328"/>
      <c r="V16" s="328"/>
      <c r="W16" s="328"/>
      <c r="Y16" s="324"/>
    </row>
    <row r="17" spans="1:25" s="330" customFormat="1" ht="15.75" x14ac:dyDescent="0.2">
      <c r="A17" s="140">
        <v>10</v>
      </c>
      <c r="B17" s="174" t="s">
        <v>42</v>
      </c>
      <c r="C17" s="331">
        <f t="shared" si="1"/>
        <v>108</v>
      </c>
      <c r="D17" s="331">
        <v>0</v>
      </c>
      <c r="E17" s="332">
        <f t="shared" si="0"/>
        <v>8</v>
      </c>
      <c r="F17" s="333">
        <v>5</v>
      </c>
      <c r="G17" s="333">
        <v>3</v>
      </c>
      <c r="H17" s="332">
        <f t="shared" si="2"/>
        <v>13</v>
      </c>
      <c r="I17" s="333">
        <v>7</v>
      </c>
      <c r="J17" s="333">
        <v>6</v>
      </c>
      <c r="K17" s="332">
        <f t="shared" si="3"/>
        <v>29</v>
      </c>
      <c r="L17" s="333">
        <v>12</v>
      </c>
      <c r="M17" s="333">
        <v>17</v>
      </c>
      <c r="N17" s="331">
        <v>58</v>
      </c>
      <c r="O17" s="331">
        <v>1106</v>
      </c>
      <c r="P17" s="328"/>
      <c r="Q17" s="328"/>
      <c r="R17" s="328"/>
      <c r="S17" s="328"/>
      <c r="T17" s="328"/>
      <c r="U17" s="328"/>
      <c r="V17" s="328"/>
      <c r="W17" s="328"/>
      <c r="Y17" s="324"/>
    </row>
    <row r="18" spans="1:25" s="330" customFormat="1" ht="15.75" x14ac:dyDescent="0.2">
      <c r="A18" s="144">
        <v>11</v>
      </c>
      <c r="B18" s="176" t="s">
        <v>41</v>
      </c>
      <c r="C18" s="240">
        <f t="shared" si="1"/>
        <v>437</v>
      </c>
      <c r="D18" s="240">
        <v>2</v>
      </c>
      <c r="E18" s="315">
        <f t="shared" si="0"/>
        <v>11</v>
      </c>
      <c r="F18" s="329">
        <v>8</v>
      </c>
      <c r="G18" s="329">
        <v>3</v>
      </c>
      <c r="H18" s="315">
        <f t="shared" si="2"/>
        <v>162</v>
      </c>
      <c r="I18" s="329">
        <v>112</v>
      </c>
      <c r="J18" s="329">
        <v>50</v>
      </c>
      <c r="K18" s="315">
        <f t="shared" si="3"/>
        <v>182</v>
      </c>
      <c r="L18" s="252">
        <v>89</v>
      </c>
      <c r="M18" s="329">
        <v>93</v>
      </c>
      <c r="N18" s="240">
        <v>80</v>
      </c>
      <c r="O18" s="240">
        <v>2150</v>
      </c>
      <c r="P18" s="328"/>
      <c r="Q18" s="328"/>
      <c r="R18" s="328"/>
      <c r="S18" s="328"/>
      <c r="T18" s="328"/>
      <c r="U18" s="328"/>
      <c r="V18" s="328"/>
      <c r="W18" s="328"/>
      <c r="Y18" s="324"/>
    </row>
    <row r="19" spans="1:25" s="330" customFormat="1" ht="15.75" x14ac:dyDescent="0.2">
      <c r="A19" s="140">
        <v>12</v>
      </c>
      <c r="B19" s="174" t="s">
        <v>40</v>
      </c>
      <c r="C19" s="331">
        <f t="shared" si="1"/>
        <v>522</v>
      </c>
      <c r="D19" s="331">
        <v>8</v>
      </c>
      <c r="E19" s="332">
        <f t="shared" si="0"/>
        <v>20</v>
      </c>
      <c r="F19" s="333">
        <v>7</v>
      </c>
      <c r="G19" s="333">
        <v>13</v>
      </c>
      <c r="H19" s="332">
        <f t="shared" si="2"/>
        <v>97</v>
      </c>
      <c r="I19" s="333">
        <v>75</v>
      </c>
      <c r="J19" s="333">
        <v>22</v>
      </c>
      <c r="K19" s="332">
        <f t="shared" si="3"/>
        <v>293</v>
      </c>
      <c r="L19" s="333">
        <v>104</v>
      </c>
      <c r="M19" s="333">
        <v>189</v>
      </c>
      <c r="N19" s="331">
        <v>104</v>
      </c>
      <c r="O19" s="331">
        <v>3442</v>
      </c>
      <c r="P19" s="328"/>
      <c r="Q19" s="328"/>
      <c r="R19" s="328"/>
      <c r="S19" s="328"/>
      <c r="T19" s="328"/>
      <c r="U19" s="328"/>
      <c r="V19" s="328"/>
      <c r="W19" s="328"/>
      <c r="Y19" s="324"/>
    </row>
    <row r="20" spans="1:25" s="330" customFormat="1" ht="15.75" x14ac:dyDescent="0.2">
      <c r="A20" s="144">
        <v>13</v>
      </c>
      <c r="B20" s="176" t="s">
        <v>39</v>
      </c>
      <c r="C20" s="240">
        <f t="shared" si="1"/>
        <v>262</v>
      </c>
      <c r="D20" s="240">
        <v>3</v>
      </c>
      <c r="E20" s="315">
        <f t="shared" si="0"/>
        <v>7</v>
      </c>
      <c r="F20" s="329">
        <v>5</v>
      </c>
      <c r="G20" s="329">
        <v>2</v>
      </c>
      <c r="H20" s="315">
        <f t="shared" si="2"/>
        <v>9</v>
      </c>
      <c r="I20" s="329">
        <v>5</v>
      </c>
      <c r="J20" s="329">
        <v>4</v>
      </c>
      <c r="K20" s="315">
        <f t="shared" si="3"/>
        <v>189</v>
      </c>
      <c r="L20" s="252">
        <v>68</v>
      </c>
      <c r="M20" s="329">
        <v>121</v>
      </c>
      <c r="N20" s="240">
        <v>54</v>
      </c>
      <c r="O20" s="240">
        <v>1196</v>
      </c>
      <c r="P20" s="328"/>
      <c r="Q20" s="328"/>
      <c r="R20" s="328"/>
      <c r="S20" s="328"/>
      <c r="T20" s="328"/>
      <c r="U20" s="328"/>
      <c r="V20" s="328"/>
      <c r="W20" s="328"/>
      <c r="Y20" s="324"/>
    </row>
    <row r="21" spans="1:25" s="330" customFormat="1" ht="15.75" x14ac:dyDescent="0.2">
      <c r="A21" s="140">
        <v>14</v>
      </c>
      <c r="B21" s="174" t="s">
        <v>38</v>
      </c>
      <c r="C21" s="331">
        <f t="shared" si="1"/>
        <v>249</v>
      </c>
      <c r="D21" s="331">
        <v>7</v>
      </c>
      <c r="E21" s="332">
        <f t="shared" si="0"/>
        <v>12</v>
      </c>
      <c r="F21" s="333">
        <v>7</v>
      </c>
      <c r="G21" s="333">
        <v>5</v>
      </c>
      <c r="H21" s="332">
        <f t="shared" si="2"/>
        <v>91</v>
      </c>
      <c r="I21" s="333">
        <v>76</v>
      </c>
      <c r="J21" s="333">
        <v>15</v>
      </c>
      <c r="K21" s="332">
        <f t="shared" si="3"/>
        <v>65</v>
      </c>
      <c r="L21" s="333">
        <v>35</v>
      </c>
      <c r="M21" s="333">
        <v>30</v>
      </c>
      <c r="N21" s="331">
        <v>74</v>
      </c>
      <c r="O21" s="331">
        <v>2355</v>
      </c>
      <c r="P21" s="328"/>
      <c r="Q21" s="328"/>
      <c r="R21" s="328"/>
      <c r="S21" s="328"/>
      <c r="T21" s="328"/>
      <c r="U21" s="328"/>
      <c r="V21" s="328"/>
      <c r="W21" s="328"/>
      <c r="Y21" s="324"/>
    </row>
    <row r="22" spans="1:25" s="330" customFormat="1" ht="15.75" x14ac:dyDescent="0.2">
      <c r="A22" s="144">
        <v>15</v>
      </c>
      <c r="B22" s="176" t="s">
        <v>37</v>
      </c>
      <c r="C22" s="240">
        <f t="shared" si="1"/>
        <v>218</v>
      </c>
      <c r="D22" s="240">
        <v>2</v>
      </c>
      <c r="E22" s="315">
        <f t="shared" si="0"/>
        <v>13</v>
      </c>
      <c r="F22" s="329">
        <v>11</v>
      </c>
      <c r="G22" s="329">
        <v>2</v>
      </c>
      <c r="H22" s="315">
        <f t="shared" si="2"/>
        <v>30</v>
      </c>
      <c r="I22" s="329">
        <v>15</v>
      </c>
      <c r="J22" s="329">
        <v>15</v>
      </c>
      <c r="K22" s="315">
        <f t="shared" si="3"/>
        <v>101</v>
      </c>
      <c r="L22" s="252">
        <v>46</v>
      </c>
      <c r="M22" s="329">
        <v>55</v>
      </c>
      <c r="N22" s="240">
        <v>72</v>
      </c>
      <c r="O22" s="240">
        <v>1950</v>
      </c>
      <c r="P22" s="328"/>
      <c r="Q22" s="328"/>
      <c r="R22" s="328"/>
      <c r="S22" s="328"/>
      <c r="T22" s="328"/>
      <c r="U22" s="328"/>
      <c r="V22" s="328"/>
      <c r="W22" s="328"/>
      <c r="Y22" s="324"/>
    </row>
    <row r="23" spans="1:25" s="330" customFormat="1" ht="15.75" x14ac:dyDescent="0.2">
      <c r="A23" s="140">
        <v>16</v>
      </c>
      <c r="B23" s="174" t="s">
        <v>36</v>
      </c>
      <c r="C23" s="331">
        <f t="shared" si="1"/>
        <v>374</v>
      </c>
      <c r="D23" s="331">
        <v>2</v>
      </c>
      <c r="E23" s="332">
        <f t="shared" si="0"/>
        <v>9</v>
      </c>
      <c r="F23" s="333">
        <v>6</v>
      </c>
      <c r="G23" s="333">
        <v>3</v>
      </c>
      <c r="H23" s="332">
        <f t="shared" si="2"/>
        <v>155</v>
      </c>
      <c r="I23" s="333">
        <v>108</v>
      </c>
      <c r="J23" s="333">
        <v>47</v>
      </c>
      <c r="K23" s="332">
        <f t="shared" si="3"/>
        <v>113</v>
      </c>
      <c r="L23" s="333">
        <v>18</v>
      </c>
      <c r="M23" s="333">
        <v>95</v>
      </c>
      <c r="N23" s="331">
        <v>95</v>
      </c>
      <c r="O23" s="331">
        <v>2657</v>
      </c>
      <c r="P23" s="328"/>
      <c r="Q23" s="328"/>
      <c r="R23" s="328"/>
      <c r="S23" s="328"/>
      <c r="T23" s="328"/>
      <c r="U23" s="328"/>
      <c r="V23" s="328"/>
      <c r="W23" s="328"/>
      <c r="Y23" s="324"/>
    </row>
    <row r="24" spans="1:25" s="330" customFormat="1" ht="15.75" x14ac:dyDescent="0.2">
      <c r="A24" s="144">
        <v>17</v>
      </c>
      <c r="B24" s="176" t="s">
        <v>35</v>
      </c>
      <c r="C24" s="240">
        <f t="shared" si="1"/>
        <v>253</v>
      </c>
      <c r="D24" s="240">
        <v>2</v>
      </c>
      <c r="E24" s="315">
        <f t="shared" si="0"/>
        <v>22</v>
      </c>
      <c r="F24" s="329">
        <v>13</v>
      </c>
      <c r="G24" s="329">
        <v>9</v>
      </c>
      <c r="H24" s="315">
        <f t="shared" si="2"/>
        <v>27</v>
      </c>
      <c r="I24" s="329">
        <v>14</v>
      </c>
      <c r="J24" s="329">
        <v>13</v>
      </c>
      <c r="K24" s="315">
        <f t="shared" si="3"/>
        <v>37</v>
      </c>
      <c r="L24" s="252">
        <v>9</v>
      </c>
      <c r="M24" s="329">
        <v>28</v>
      </c>
      <c r="N24" s="240">
        <v>165</v>
      </c>
      <c r="O24" s="240">
        <v>3333</v>
      </c>
      <c r="P24" s="328"/>
      <c r="Q24" s="328"/>
      <c r="R24" s="328"/>
      <c r="S24" s="328"/>
      <c r="T24" s="328"/>
      <c r="U24" s="328"/>
      <c r="V24" s="328"/>
      <c r="W24" s="328"/>
      <c r="Y24" s="324"/>
    </row>
    <row r="25" spans="1:25" s="330" customFormat="1" ht="15.75" x14ac:dyDescent="0.2">
      <c r="A25" s="140">
        <v>18</v>
      </c>
      <c r="B25" s="174" t="s">
        <v>34</v>
      </c>
      <c r="C25" s="331">
        <f t="shared" si="1"/>
        <v>926</v>
      </c>
      <c r="D25" s="331">
        <v>2</v>
      </c>
      <c r="E25" s="332">
        <f t="shared" si="0"/>
        <v>26</v>
      </c>
      <c r="F25" s="333">
        <v>19</v>
      </c>
      <c r="G25" s="333">
        <v>7</v>
      </c>
      <c r="H25" s="332">
        <f t="shared" si="2"/>
        <v>140</v>
      </c>
      <c r="I25" s="333">
        <v>104</v>
      </c>
      <c r="J25" s="333">
        <v>36</v>
      </c>
      <c r="K25" s="332">
        <f t="shared" si="3"/>
        <v>616</v>
      </c>
      <c r="L25" s="333">
        <v>232</v>
      </c>
      <c r="M25" s="333">
        <v>384</v>
      </c>
      <c r="N25" s="331">
        <v>142</v>
      </c>
      <c r="O25" s="331">
        <v>3967</v>
      </c>
      <c r="P25" s="328"/>
      <c r="Q25" s="328"/>
      <c r="R25" s="328"/>
      <c r="S25" s="328"/>
    </row>
    <row r="26" spans="1:25" s="334" customFormat="1" ht="15.75" x14ac:dyDescent="0.25">
      <c r="A26" s="340" t="s">
        <v>33</v>
      </c>
      <c r="B26" s="341"/>
      <c r="C26" s="240">
        <f>SUM(C8:C25)</f>
        <v>9753</v>
      </c>
      <c r="D26" s="240">
        <f>SUM(D8:D25)</f>
        <v>82</v>
      </c>
      <c r="E26" s="240">
        <f t="shared" ref="E26:L26" si="4">SUM(E8:E25)</f>
        <v>393</v>
      </c>
      <c r="F26" s="240">
        <f>SUM(F8:F25)</f>
        <v>263</v>
      </c>
      <c r="G26" s="240">
        <f>SUM(G8:G25)</f>
        <v>130</v>
      </c>
      <c r="H26" s="240">
        <f>SUM(H8:H25)</f>
        <v>3029</v>
      </c>
      <c r="I26" s="240">
        <f>SUM(I8:I25)</f>
        <v>2303</v>
      </c>
      <c r="J26" s="240">
        <f>SUM(J8:J25)</f>
        <v>726</v>
      </c>
      <c r="K26" s="240">
        <f t="shared" si="4"/>
        <v>3607</v>
      </c>
      <c r="L26" s="240">
        <f t="shared" si="4"/>
        <v>1518</v>
      </c>
      <c r="M26" s="240">
        <f>SUM(M8:M25)</f>
        <v>2089</v>
      </c>
      <c r="N26" s="240">
        <f>SUM(N8:N25)</f>
        <v>2642</v>
      </c>
      <c r="O26" s="240">
        <f>SUM(O8:O25)</f>
        <v>64649</v>
      </c>
    </row>
    <row r="27" spans="1:25" s="125" customFormat="1" ht="15.75" x14ac:dyDescent="0.25">
      <c r="B27" s="335"/>
    </row>
    <row r="28" spans="1:25" s="125" customFormat="1" ht="15.75" x14ac:dyDescent="0.25">
      <c r="A28" s="342" t="s">
        <v>32</v>
      </c>
      <c r="B28" s="342"/>
      <c r="C28" s="342"/>
      <c r="D28" s="342"/>
      <c r="E28" s="342"/>
      <c r="F28" s="342"/>
      <c r="G28" s="342"/>
    </row>
    <row r="30" spans="1:25" ht="15.75" x14ac:dyDescent="0.25">
      <c r="A30" s="128"/>
      <c r="B30" s="336"/>
    </row>
  </sheetData>
  <mergeCells count="21">
    <mergeCell ref="A1:N1"/>
    <mergeCell ref="O1:AB1"/>
    <mergeCell ref="A2:N2"/>
    <mergeCell ref="O2:AB2"/>
    <mergeCell ref="A3:A5"/>
    <mergeCell ref="B3:B5"/>
    <mergeCell ref="C3:C5"/>
    <mergeCell ref="D3:D5"/>
    <mergeCell ref="E3:G3"/>
    <mergeCell ref="H3:J3"/>
    <mergeCell ref="N4:N5"/>
    <mergeCell ref="O4:O5"/>
    <mergeCell ref="A26:B26"/>
    <mergeCell ref="A28:G28"/>
    <mergeCell ref="K3:M3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24"/>
  <sheetViews>
    <sheetView zoomScale="80" zoomScaleNormal="80" workbookViewId="0">
      <selection activeCell="F4" sqref="F4:F21"/>
    </sheetView>
  </sheetViews>
  <sheetFormatPr defaultRowHeight="15" x14ac:dyDescent="0.25"/>
  <cols>
    <col min="1" max="1" width="9" style="152" customWidth="1"/>
    <col min="2" max="2" width="32.28515625" style="152" bestFit="1" customWidth="1"/>
    <col min="3" max="3" width="22.42578125" style="152" customWidth="1"/>
    <col min="4" max="4" width="24.28515625" style="152" customWidth="1"/>
    <col min="5" max="5" width="18.42578125" style="152" customWidth="1"/>
    <col min="6" max="6" width="17.28515625" style="152" customWidth="1"/>
    <col min="7" max="7" width="0" style="152" hidden="1" customWidth="1"/>
    <col min="8" max="8" width="9.140625" style="152" hidden="1" customWidth="1"/>
    <col min="9" max="10" width="0" style="152" hidden="1" customWidth="1"/>
    <col min="11" max="16384" width="9.140625" style="152"/>
  </cols>
  <sheetData>
    <row r="1" spans="1:6" ht="60" customHeight="1" x14ac:dyDescent="0.25">
      <c r="A1" s="432" t="s">
        <v>171</v>
      </c>
      <c r="B1" s="432"/>
      <c r="C1" s="432"/>
      <c r="D1" s="432"/>
      <c r="E1" s="432"/>
      <c r="F1" s="432"/>
    </row>
    <row r="2" spans="1:6" ht="18.75" x14ac:dyDescent="0.25">
      <c r="A2" s="428" t="s">
        <v>67</v>
      </c>
      <c r="B2" s="428" t="s">
        <v>66</v>
      </c>
      <c r="C2" s="427" t="s">
        <v>170</v>
      </c>
      <c r="D2" s="428"/>
      <c r="E2" s="428"/>
      <c r="F2" s="428"/>
    </row>
    <row r="3" spans="1:6" ht="190.5" customHeight="1" x14ac:dyDescent="0.25">
      <c r="A3" s="429"/>
      <c r="B3" s="429"/>
      <c r="C3" s="165" t="s">
        <v>169</v>
      </c>
      <c r="D3" s="165" t="s">
        <v>168</v>
      </c>
      <c r="E3" s="165" t="s">
        <v>167</v>
      </c>
      <c r="F3" s="165" t="s">
        <v>166</v>
      </c>
    </row>
    <row r="4" spans="1:6" s="153" customFormat="1" ht="18.75" x14ac:dyDescent="0.25">
      <c r="A4" s="164" t="s">
        <v>20</v>
      </c>
      <c r="B4" s="163" t="s">
        <v>95</v>
      </c>
      <c r="C4" s="158">
        <v>3</v>
      </c>
      <c r="D4" s="158">
        <v>410</v>
      </c>
      <c r="E4" s="158">
        <v>4</v>
      </c>
      <c r="F4" s="158">
        <v>217</v>
      </c>
    </row>
    <row r="5" spans="1:6" s="153" customFormat="1" ht="18.75" x14ac:dyDescent="0.25">
      <c r="A5" s="157" t="s">
        <v>18</v>
      </c>
      <c r="B5" s="156" t="s">
        <v>94</v>
      </c>
      <c r="C5" s="155">
        <v>3</v>
      </c>
      <c r="D5" s="155">
        <v>286</v>
      </c>
      <c r="E5" s="155">
        <v>1</v>
      </c>
      <c r="F5" s="155">
        <v>402</v>
      </c>
    </row>
    <row r="6" spans="1:6" s="153" customFormat="1" ht="18.75" x14ac:dyDescent="0.25">
      <c r="A6" s="160" t="s">
        <v>16</v>
      </c>
      <c r="B6" s="159" t="s">
        <v>93</v>
      </c>
      <c r="C6" s="158">
        <v>4</v>
      </c>
      <c r="D6" s="158">
        <v>447</v>
      </c>
      <c r="E6" s="158">
        <v>3</v>
      </c>
      <c r="F6" s="158">
        <v>740</v>
      </c>
    </row>
    <row r="7" spans="1:6" s="153" customFormat="1" ht="18.75" x14ac:dyDescent="0.25">
      <c r="A7" s="157" t="s">
        <v>14</v>
      </c>
      <c r="B7" s="156" t="s">
        <v>92</v>
      </c>
      <c r="C7" s="155">
        <v>13</v>
      </c>
      <c r="D7" s="155">
        <v>1063</v>
      </c>
      <c r="E7" s="155">
        <v>4</v>
      </c>
      <c r="F7" s="155">
        <v>327</v>
      </c>
    </row>
    <row r="8" spans="1:6" s="153" customFormat="1" ht="18.75" x14ac:dyDescent="0.25">
      <c r="A8" s="160" t="s">
        <v>12</v>
      </c>
      <c r="B8" s="159" t="s">
        <v>91</v>
      </c>
      <c r="C8" s="158">
        <v>6</v>
      </c>
      <c r="D8" s="158">
        <v>741</v>
      </c>
      <c r="E8" s="158">
        <v>1</v>
      </c>
      <c r="F8" s="158">
        <v>746</v>
      </c>
    </row>
    <row r="9" spans="1:6" s="153" customFormat="1" ht="18.75" x14ac:dyDescent="0.25">
      <c r="A9" s="157" t="s">
        <v>10</v>
      </c>
      <c r="B9" s="156" t="s">
        <v>90</v>
      </c>
      <c r="C9" s="155">
        <v>5</v>
      </c>
      <c r="D9" s="155">
        <v>912</v>
      </c>
      <c r="E9" s="155">
        <v>7</v>
      </c>
      <c r="F9" s="155">
        <v>733</v>
      </c>
    </row>
    <row r="10" spans="1:6" s="153" customFormat="1" ht="18.75" x14ac:dyDescent="0.25">
      <c r="A10" s="160" t="s">
        <v>8</v>
      </c>
      <c r="B10" s="159" t="s">
        <v>89</v>
      </c>
      <c r="C10" s="158">
        <v>1</v>
      </c>
      <c r="D10" s="158">
        <v>383</v>
      </c>
      <c r="E10" s="158">
        <v>4</v>
      </c>
      <c r="F10" s="158">
        <v>331</v>
      </c>
    </row>
    <row r="11" spans="1:6" s="153" customFormat="1" ht="18.75" x14ac:dyDescent="0.25">
      <c r="A11" s="157" t="s">
        <v>6</v>
      </c>
      <c r="B11" s="156" t="s">
        <v>88</v>
      </c>
      <c r="C11" s="155">
        <v>2</v>
      </c>
      <c r="D11" s="155">
        <v>348</v>
      </c>
      <c r="E11" s="155">
        <v>2</v>
      </c>
      <c r="F11" s="155">
        <v>199</v>
      </c>
    </row>
    <row r="12" spans="1:6" s="153" customFormat="1" ht="18.75" x14ac:dyDescent="0.25">
      <c r="A12" s="160" t="s">
        <v>4</v>
      </c>
      <c r="B12" s="159" t="s">
        <v>87</v>
      </c>
      <c r="C12" s="158">
        <v>1</v>
      </c>
      <c r="D12" s="158">
        <v>349</v>
      </c>
      <c r="E12" s="162">
        <v>1</v>
      </c>
      <c r="F12" s="158">
        <v>234</v>
      </c>
    </row>
    <row r="13" spans="1:6" s="153" customFormat="1" ht="18.75" x14ac:dyDescent="0.25">
      <c r="A13" s="157" t="s">
        <v>2</v>
      </c>
      <c r="B13" s="156" t="s">
        <v>86</v>
      </c>
      <c r="C13" s="161">
        <v>0</v>
      </c>
      <c r="D13" s="155">
        <v>162</v>
      </c>
      <c r="E13" s="155">
        <v>1</v>
      </c>
      <c r="F13" s="155">
        <v>327</v>
      </c>
    </row>
    <row r="14" spans="1:6" s="153" customFormat="1" ht="18.75" x14ac:dyDescent="0.25">
      <c r="A14" s="160" t="s">
        <v>0</v>
      </c>
      <c r="B14" s="159" t="s">
        <v>85</v>
      </c>
      <c r="C14" s="158">
        <v>1</v>
      </c>
      <c r="D14" s="158">
        <v>274</v>
      </c>
      <c r="E14" s="158">
        <v>8</v>
      </c>
      <c r="F14" s="158">
        <v>224</v>
      </c>
    </row>
    <row r="15" spans="1:6" s="153" customFormat="1" ht="18.75" x14ac:dyDescent="0.25">
      <c r="A15" s="157" t="s">
        <v>84</v>
      </c>
      <c r="B15" s="156" t="s">
        <v>83</v>
      </c>
      <c r="C15" s="155">
        <v>5</v>
      </c>
      <c r="D15" s="155">
        <v>315</v>
      </c>
      <c r="E15" s="155">
        <v>3</v>
      </c>
      <c r="F15" s="155">
        <v>826</v>
      </c>
    </row>
    <row r="16" spans="1:6" s="153" customFormat="1" ht="18.75" x14ac:dyDescent="0.25">
      <c r="A16" s="160" t="s">
        <v>82</v>
      </c>
      <c r="B16" s="159" t="s">
        <v>81</v>
      </c>
      <c r="C16" s="158">
        <v>1</v>
      </c>
      <c r="D16" s="158">
        <v>176</v>
      </c>
      <c r="E16" s="158">
        <v>2</v>
      </c>
      <c r="F16" s="158">
        <v>300</v>
      </c>
    </row>
    <row r="17" spans="1:6" s="153" customFormat="1" ht="18.75" x14ac:dyDescent="0.25">
      <c r="A17" s="157" t="s">
        <v>80</v>
      </c>
      <c r="B17" s="156" t="s">
        <v>79</v>
      </c>
      <c r="C17" s="155">
        <v>4</v>
      </c>
      <c r="D17" s="155">
        <v>253</v>
      </c>
      <c r="E17" s="155">
        <v>7</v>
      </c>
      <c r="F17" s="155">
        <v>468</v>
      </c>
    </row>
    <row r="18" spans="1:6" s="153" customFormat="1" ht="18.75" x14ac:dyDescent="0.25">
      <c r="A18" s="160" t="s">
        <v>78</v>
      </c>
      <c r="B18" s="159" t="s">
        <v>77</v>
      </c>
      <c r="C18" s="158">
        <v>3</v>
      </c>
      <c r="D18" s="158">
        <v>302</v>
      </c>
      <c r="E18" s="158">
        <v>1</v>
      </c>
      <c r="F18" s="158">
        <v>229</v>
      </c>
    </row>
    <row r="19" spans="1:6" s="153" customFormat="1" ht="18.75" x14ac:dyDescent="0.25">
      <c r="A19" s="157" t="s">
        <v>76</v>
      </c>
      <c r="B19" s="156" t="s">
        <v>75</v>
      </c>
      <c r="C19" s="155">
        <v>8</v>
      </c>
      <c r="D19" s="155">
        <v>320</v>
      </c>
      <c r="E19" s="155">
        <v>0</v>
      </c>
      <c r="F19" s="155">
        <v>9</v>
      </c>
    </row>
    <row r="20" spans="1:6" s="153" customFormat="1" ht="18.75" x14ac:dyDescent="0.25">
      <c r="A20" s="160" t="s">
        <v>74</v>
      </c>
      <c r="B20" s="159" t="s">
        <v>73</v>
      </c>
      <c r="C20" s="158">
        <v>5</v>
      </c>
      <c r="D20" s="158">
        <v>384</v>
      </c>
      <c r="E20" s="158">
        <v>3</v>
      </c>
      <c r="F20" s="158">
        <v>282</v>
      </c>
    </row>
    <row r="21" spans="1:6" s="153" customFormat="1" ht="18.75" x14ac:dyDescent="0.25">
      <c r="A21" s="157" t="s">
        <v>72</v>
      </c>
      <c r="B21" s="156" t="s">
        <v>71</v>
      </c>
      <c r="C21" s="155">
        <v>2</v>
      </c>
      <c r="D21" s="155">
        <v>476</v>
      </c>
      <c r="E21" s="155">
        <v>2</v>
      </c>
      <c r="F21" s="155">
        <v>398</v>
      </c>
    </row>
    <row r="22" spans="1:6" s="153" customFormat="1" ht="21.75" customHeight="1" x14ac:dyDescent="0.25">
      <c r="A22" s="430" t="s">
        <v>70</v>
      </c>
      <c r="B22" s="431"/>
      <c r="C22" s="154">
        <f>SUM(C4:C21)</f>
        <v>67</v>
      </c>
      <c r="D22" s="154">
        <f>SUM(D4:D21)</f>
        <v>7601</v>
      </c>
      <c r="E22" s="154">
        <f>SUM(E4:E21)</f>
        <v>54</v>
      </c>
      <c r="F22" s="154">
        <f>SUM(F4:F21)</f>
        <v>6992</v>
      </c>
    </row>
    <row r="23" spans="1:6" s="153" customFormat="1" x14ac:dyDescent="0.25"/>
    <row r="24" spans="1:6" x14ac:dyDescent="0.25">
      <c r="C24" s="153"/>
      <c r="D24" s="153"/>
      <c r="E24" s="153"/>
    </row>
  </sheetData>
  <mergeCells count="5">
    <mergeCell ref="C2:F2"/>
    <mergeCell ref="A2:A3"/>
    <mergeCell ref="B2:B3"/>
    <mergeCell ref="A22:B22"/>
    <mergeCell ref="A1:F1"/>
  </mergeCells>
  <pageMargins left="0.7" right="0.7" top="0.75" bottom="0.75" header="0.3" footer="0.3"/>
  <pageSetup paperSize="9" scale="8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P26"/>
  <sheetViews>
    <sheetView zoomScale="90" zoomScaleNormal="90" workbookViewId="0">
      <selection activeCell="B26" sqref="B26"/>
    </sheetView>
  </sheetViews>
  <sheetFormatPr defaultRowHeight="12.75" x14ac:dyDescent="0.2"/>
  <cols>
    <col min="1" max="1" width="3.5703125" style="166" customWidth="1"/>
    <col min="2" max="2" width="24" style="166" customWidth="1"/>
    <col min="3" max="3" width="11.5703125" style="166" customWidth="1"/>
    <col min="4" max="4" width="10.5703125" style="166" customWidth="1"/>
    <col min="5" max="5" width="10.7109375" style="166" customWidth="1"/>
    <col min="6" max="6" width="10.28515625" style="166" customWidth="1"/>
    <col min="7" max="7" width="10.140625" style="166" customWidth="1"/>
    <col min="8" max="8" width="12.28515625" style="167" customWidth="1"/>
    <col min="9" max="9" width="10.7109375" style="166" customWidth="1"/>
    <col min="10" max="10" width="10.5703125" style="166" customWidth="1"/>
    <col min="11" max="11" width="11.5703125" style="166" customWidth="1"/>
    <col min="12" max="14" width="9.42578125" style="166" customWidth="1"/>
    <col min="15" max="16" width="16" style="166" customWidth="1"/>
    <col min="17" max="16384" width="9.140625" style="166"/>
  </cols>
  <sheetData>
    <row r="1" spans="1:16" ht="18.75" x14ac:dyDescent="0.2">
      <c r="A1" s="409" t="s">
        <v>186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6" ht="39" customHeight="1" x14ac:dyDescent="0.2">
      <c r="A2" s="389" t="s">
        <v>67</v>
      </c>
      <c r="B2" s="433" t="s">
        <v>66</v>
      </c>
      <c r="C2" s="433" t="s">
        <v>185</v>
      </c>
      <c r="D2" s="389"/>
      <c r="E2" s="389"/>
      <c r="F2" s="389"/>
      <c r="G2" s="389"/>
      <c r="H2" s="433" t="s">
        <v>184</v>
      </c>
      <c r="I2" s="389"/>
      <c r="J2" s="389"/>
      <c r="K2" s="389"/>
      <c r="L2" s="389"/>
      <c r="M2" s="389"/>
      <c r="N2" s="389"/>
      <c r="O2" s="389"/>
    </row>
    <row r="3" spans="1:16" ht="15.75" x14ac:dyDescent="0.2">
      <c r="A3" s="389"/>
      <c r="B3" s="389"/>
      <c r="C3" s="436" t="s">
        <v>134</v>
      </c>
      <c r="D3" s="389" t="s">
        <v>183</v>
      </c>
      <c r="E3" s="389" t="s">
        <v>182</v>
      </c>
      <c r="F3" s="389" t="s">
        <v>181</v>
      </c>
      <c r="G3" s="438" t="s">
        <v>180</v>
      </c>
      <c r="H3" s="436" t="s">
        <v>134</v>
      </c>
      <c r="I3" s="433" t="s">
        <v>179</v>
      </c>
      <c r="J3" s="433" t="s">
        <v>178</v>
      </c>
      <c r="K3" s="433" t="s">
        <v>177</v>
      </c>
      <c r="L3" s="433"/>
      <c r="M3" s="389"/>
      <c r="N3" s="389"/>
      <c r="O3" s="389"/>
    </row>
    <row r="4" spans="1:16" ht="15.75" x14ac:dyDescent="0.25">
      <c r="A4" s="389"/>
      <c r="B4" s="389"/>
      <c r="C4" s="437"/>
      <c r="D4" s="389"/>
      <c r="E4" s="389"/>
      <c r="F4" s="389"/>
      <c r="G4" s="389"/>
      <c r="H4" s="437"/>
      <c r="I4" s="433"/>
      <c r="J4" s="433"/>
      <c r="K4" s="178" t="s">
        <v>176</v>
      </c>
      <c r="L4" s="178" t="s">
        <v>175</v>
      </c>
      <c r="M4" s="178" t="s">
        <v>174</v>
      </c>
      <c r="N4" s="178" t="s">
        <v>173</v>
      </c>
      <c r="O4" s="177" t="s">
        <v>172</v>
      </c>
      <c r="P4" s="171"/>
    </row>
    <row r="5" spans="1:16" ht="15.75" x14ac:dyDescent="0.25">
      <c r="A5" s="144">
        <v>1</v>
      </c>
      <c r="B5" s="176" t="s">
        <v>51</v>
      </c>
      <c r="C5" s="173">
        <f t="shared" ref="C5:C23" si="0">SUM(D5:G5)</f>
        <v>2793</v>
      </c>
      <c r="D5" s="175">
        <v>285</v>
      </c>
      <c r="E5" s="175">
        <v>1071</v>
      </c>
      <c r="F5" s="175">
        <v>1314</v>
      </c>
      <c r="G5" s="175">
        <v>123</v>
      </c>
      <c r="H5" s="172">
        <f t="shared" ref="H5:H23" si="1">SUM(I5:J5)</f>
        <v>2793</v>
      </c>
      <c r="I5" s="175">
        <v>1515</v>
      </c>
      <c r="J5" s="175">
        <v>1278</v>
      </c>
      <c r="K5" s="175">
        <v>137</v>
      </c>
      <c r="L5" s="175">
        <v>154</v>
      </c>
      <c r="M5" s="175">
        <v>224</v>
      </c>
      <c r="N5" s="175">
        <v>236</v>
      </c>
      <c r="O5" s="172">
        <f t="shared" ref="O5:O23" si="2">SUM(K5:N5)</f>
        <v>751</v>
      </c>
      <c r="P5" s="171"/>
    </row>
    <row r="6" spans="1:16" ht="15.75" x14ac:dyDescent="0.25">
      <c r="A6" s="140">
        <v>2</v>
      </c>
      <c r="B6" s="174" t="s">
        <v>50</v>
      </c>
      <c r="C6" s="173">
        <f t="shared" si="0"/>
        <v>3171</v>
      </c>
      <c r="D6" s="140">
        <v>253</v>
      </c>
      <c r="E6" s="140">
        <v>1370</v>
      </c>
      <c r="F6" s="140">
        <v>1442</v>
      </c>
      <c r="G6" s="140">
        <v>106</v>
      </c>
      <c r="H6" s="172">
        <f t="shared" si="1"/>
        <v>3171</v>
      </c>
      <c r="I6" s="140">
        <v>1898</v>
      </c>
      <c r="J6" s="140">
        <v>1273</v>
      </c>
      <c r="K6" s="140">
        <v>126</v>
      </c>
      <c r="L6" s="140">
        <v>150</v>
      </c>
      <c r="M6" s="140">
        <v>242</v>
      </c>
      <c r="N6" s="140">
        <v>235</v>
      </c>
      <c r="O6" s="172">
        <f t="shared" si="2"/>
        <v>753</v>
      </c>
      <c r="P6" s="171"/>
    </row>
    <row r="7" spans="1:16" ht="15.75" x14ac:dyDescent="0.25">
      <c r="A7" s="144">
        <v>3</v>
      </c>
      <c r="B7" s="176" t="s">
        <v>49</v>
      </c>
      <c r="C7" s="173">
        <f t="shared" si="0"/>
        <v>7681</v>
      </c>
      <c r="D7" s="175">
        <v>568</v>
      </c>
      <c r="E7" s="175">
        <v>3893</v>
      </c>
      <c r="F7" s="175">
        <v>3002</v>
      </c>
      <c r="G7" s="175">
        <v>218</v>
      </c>
      <c r="H7" s="172">
        <f t="shared" si="1"/>
        <v>7681</v>
      </c>
      <c r="I7" s="175">
        <v>4710</v>
      </c>
      <c r="J7" s="175">
        <v>2971</v>
      </c>
      <c r="K7" s="175">
        <v>261</v>
      </c>
      <c r="L7" s="175">
        <v>370</v>
      </c>
      <c r="M7" s="175">
        <v>470</v>
      </c>
      <c r="N7" s="175">
        <v>522</v>
      </c>
      <c r="O7" s="172">
        <f t="shared" si="2"/>
        <v>1623</v>
      </c>
      <c r="P7" s="171"/>
    </row>
    <row r="8" spans="1:16" ht="15.75" x14ac:dyDescent="0.25">
      <c r="A8" s="140">
        <v>4</v>
      </c>
      <c r="B8" s="174" t="s">
        <v>48</v>
      </c>
      <c r="C8" s="173">
        <f t="shared" si="0"/>
        <v>21362</v>
      </c>
      <c r="D8" s="140">
        <v>1365</v>
      </c>
      <c r="E8" s="140">
        <v>10162</v>
      </c>
      <c r="F8" s="140">
        <v>9078</v>
      </c>
      <c r="G8" s="140">
        <v>757</v>
      </c>
      <c r="H8" s="172">
        <f t="shared" si="1"/>
        <v>21362</v>
      </c>
      <c r="I8" s="140">
        <v>13254</v>
      </c>
      <c r="J8" s="140">
        <v>8108</v>
      </c>
      <c r="K8" s="140">
        <v>646</v>
      </c>
      <c r="L8" s="140">
        <v>1119</v>
      </c>
      <c r="M8" s="140">
        <v>1196</v>
      </c>
      <c r="N8" s="140">
        <v>1486</v>
      </c>
      <c r="O8" s="172">
        <f t="shared" si="2"/>
        <v>4447</v>
      </c>
      <c r="P8" s="171"/>
    </row>
    <row r="9" spans="1:16" ht="15.75" x14ac:dyDescent="0.25">
      <c r="A9" s="144">
        <v>5</v>
      </c>
      <c r="B9" s="176" t="s">
        <v>47</v>
      </c>
      <c r="C9" s="173">
        <f t="shared" si="0"/>
        <v>14696</v>
      </c>
      <c r="D9" s="175">
        <v>974</v>
      </c>
      <c r="E9" s="175">
        <v>7582</v>
      </c>
      <c r="F9" s="175">
        <v>5800</v>
      </c>
      <c r="G9" s="175">
        <v>340</v>
      </c>
      <c r="H9" s="172">
        <f t="shared" si="1"/>
        <v>14696</v>
      </c>
      <c r="I9" s="175">
        <v>9455</v>
      </c>
      <c r="J9" s="175">
        <v>5241</v>
      </c>
      <c r="K9" s="175">
        <v>383</v>
      </c>
      <c r="L9" s="175">
        <v>542</v>
      </c>
      <c r="M9" s="175">
        <v>689</v>
      </c>
      <c r="N9" s="175">
        <v>880</v>
      </c>
      <c r="O9" s="172">
        <f t="shared" si="2"/>
        <v>2494</v>
      </c>
      <c r="P9" s="171"/>
    </row>
    <row r="10" spans="1:16" ht="15.75" x14ac:dyDescent="0.25">
      <c r="A10" s="140">
        <v>6</v>
      </c>
      <c r="B10" s="174" t="s">
        <v>46</v>
      </c>
      <c r="C10" s="173">
        <f t="shared" si="0"/>
        <v>14752</v>
      </c>
      <c r="D10" s="140">
        <v>1135</v>
      </c>
      <c r="E10" s="140">
        <v>7155</v>
      </c>
      <c r="F10" s="140">
        <v>5907</v>
      </c>
      <c r="G10" s="140">
        <v>555</v>
      </c>
      <c r="H10" s="172">
        <f t="shared" si="1"/>
        <v>14752</v>
      </c>
      <c r="I10" s="140">
        <v>9050</v>
      </c>
      <c r="J10" s="140">
        <v>5702</v>
      </c>
      <c r="K10" s="140">
        <v>466</v>
      </c>
      <c r="L10" s="140">
        <v>542</v>
      </c>
      <c r="M10" s="140">
        <v>868</v>
      </c>
      <c r="N10" s="140">
        <v>869</v>
      </c>
      <c r="O10" s="172">
        <f t="shared" si="2"/>
        <v>2745</v>
      </c>
      <c r="P10" s="171"/>
    </row>
    <row r="11" spans="1:16" ht="15.75" x14ac:dyDescent="0.25">
      <c r="A11" s="144">
        <v>7</v>
      </c>
      <c r="B11" s="176" t="s">
        <v>45</v>
      </c>
      <c r="C11" s="173">
        <f t="shared" si="0"/>
        <v>5954</v>
      </c>
      <c r="D11" s="175">
        <v>451</v>
      </c>
      <c r="E11" s="175">
        <v>2377</v>
      </c>
      <c r="F11" s="175">
        <v>2941</v>
      </c>
      <c r="G11" s="175">
        <v>185</v>
      </c>
      <c r="H11" s="172">
        <f t="shared" si="1"/>
        <v>5954</v>
      </c>
      <c r="I11" s="175">
        <v>3601</v>
      </c>
      <c r="J11" s="175">
        <v>2353</v>
      </c>
      <c r="K11" s="175">
        <v>216</v>
      </c>
      <c r="L11" s="175">
        <v>276</v>
      </c>
      <c r="M11" s="175">
        <v>344</v>
      </c>
      <c r="N11" s="175">
        <v>414</v>
      </c>
      <c r="O11" s="172">
        <f t="shared" si="2"/>
        <v>1250</v>
      </c>
      <c r="P11" s="171"/>
    </row>
    <row r="12" spans="1:16" ht="15.75" x14ac:dyDescent="0.25">
      <c r="A12" s="140">
        <v>8</v>
      </c>
      <c r="B12" s="174" t="s">
        <v>44</v>
      </c>
      <c r="C12" s="173">
        <f t="shared" si="0"/>
        <v>3487</v>
      </c>
      <c r="D12" s="140">
        <v>290</v>
      </c>
      <c r="E12" s="140">
        <v>1448</v>
      </c>
      <c r="F12" s="140">
        <v>1604</v>
      </c>
      <c r="G12" s="140">
        <v>145</v>
      </c>
      <c r="H12" s="172">
        <f t="shared" si="1"/>
        <v>3487</v>
      </c>
      <c r="I12" s="140">
        <v>2072</v>
      </c>
      <c r="J12" s="140">
        <v>1415</v>
      </c>
      <c r="K12" s="140">
        <v>141</v>
      </c>
      <c r="L12" s="140">
        <v>149</v>
      </c>
      <c r="M12" s="140">
        <v>212</v>
      </c>
      <c r="N12" s="140">
        <v>250</v>
      </c>
      <c r="O12" s="172">
        <f t="shared" si="2"/>
        <v>752</v>
      </c>
      <c r="P12" s="171"/>
    </row>
    <row r="13" spans="1:16" ht="15.75" x14ac:dyDescent="0.25">
      <c r="A13" s="144">
        <v>9</v>
      </c>
      <c r="B13" s="176" t="s">
        <v>43</v>
      </c>
      <c r="C13" s="173">
        <f t="shared" si="0"/>
        <v>6664</v>
      </c>
      <c r="D13" s="175">
        <v>558</v>
      </c>
      <c r="E13" s="175">
        <v>2376</v>
      </c>
      <c r="F13" s="175">
        <v>3515</v>
      </c>
      <c r="G13" s="175">
        <v>215</v>
      </c>
      <c r="H13" s="172">
        <f t="shared" si="1"/>
        <v>6664</v>
      </c>
      <c r="I13" s="175">
        <v>4136</v>
      </c>
      <c r="J13" s="175">
        <v>2528</v>
      </c>
      <c r="K13" s="175">
        <v>192</v>
      </c>
      <c r="L13" s="175">
        <v>298</v>
      </c>
      <c r="M13" s="175">
        <v>325</v>
      </c>
      <c r="N13" s="175">
        <v>452</v>
      </c>
      <c r="O13" s="172">
        <f t="shared" si="2"/>
        <v>1267</v>
      </c>
      <c r="P13" s="171"/>
    </row>
    <row r="14" spans="1:16" ht="15.75" x14ac:dyDescent="0.25">
      <c r="A14" s="140">
        <v>10</v>
      </c>
      <c r="B14" s="174" t="s">
        <v>42</v>
      </c>
      <c r="C14" s="173">
        <f t="shared" si="0"/>
        <v>2238</v>
      </c>
      <c r="D14" s="140">
        <v>174</v>
      </c>
      <c r="E14" s="140">
        <v>903</v>
      </c>
      <c r="F14" s="140">
        <v>1087</v>
      </c>
      <c r="G14" s="140">
        <v>74</v>
      </c>
      <c r="H14" s="172">
        <f t="shared" si="1"/>
        <v>2238</v>
      </c>
      <c r="I14" s="140">
        <v>1318</v>
      </c>
      <c r="J14" s="140">
        <v>920</v>
      </c>
      <c r="K14" s="140">
        <v>88</v>
      </c>
      <c r="L14" s="140">
        <v>118</v>
      </c>
      <c r="M14" s="140">
        <v>172</v>
      </c>
      <c r="N14" s="140">
        <v>157</v>
      </c>
      <c r="O14" s="172">
        <f t="shared" si="2"/>
        <v>535</v>
      </c>
      <c r="P14" s="171"/>
    </row>
    <row r="15" spans="1:16" ht="15.75" x14ac:dyDescent="0.25">
      <c r="A15" s="144">
        <v>11</v>
      </c>
      <c r="B15" s="176" t="s">
        <v>41</v>
      </c>
      <c r="C15" s="173">
        <f t="shared" si="0"/>
        <v>4261</v>
      </c>
      <c r="D15" s="175">
        <v>320</v>
      </c>
      <c r="E15" s="175">
        <v>1999</v>
      </c>
      <c r="F15" s="175">
        <v>1791</v>
      </c>
      <c r="G15" s="175">
        <v>151</v>
      </c>
      <c r="H15" s="172">
        <f t="shared" si="1"/>
        <v>4261</v>
      </c>
      <c r="I15" s="175">
        <v>2593</v>
      </c>
      <c r="J15" s="175">
        <v>1668</v>
      </c>
      <c r="K15" s="175">
        <v>132</v>
      </c>
      <c r="L15" s="175">
        <v>162</v>
      </c>
      <c r="M15" s="175">
        <v>295</v>
      </c>
      <c r="N15" s="175">
        <v>291</v>
      </c>
      <c r="O15" s="172">
        <f t="shared" si="2"/>
        <v>880</v>
      </c>
      <c r="P15" s="171"/>
    </row>
    <row r="16" spans="1:16" ht="15.75" x14ac:dyDescent="0.25">
      <c r="A16" s="140">
        <v>12</v>
      </c>
      <c r="B16" s="174" t="s">
        <v>40</v>
      </c>
      <c r="C16" s="173">
        <f t="shared" si="0"/>
        <v>5765</v>
      </c>
      <c r="D16" s="140">
        <v>492</v>
      </c>
      <c r="E16" s="140">
        <v>2395</v>
      </c>
      <c r="F16" s="140">
        <v>2694</v>
      </c>
      <c r="G16" s="140">
        <v>184</v>
      </c>
      <c r="H16" s="172">
        <f t="shared" si="1"/>
        <v>5765</v>
      </c>
      <c r="I16" s="140">
        <v>3501</v>
      </c>
      <c r="J16" s="140">
        <v>2264</v>
      </c>
      <c r="K16" s="140">
        <v>197</v>
      </c>
      <c r="L16" s="140">
        <v>237</v>
      </c>
      <c r="M16" s="140">
        <v>322</v>
      </c>
      <c r="N16" s="140">
        <v>405</v>
      </c>
      <c r="O16" s="172">
        <f t="shared" si="2"/>
        <v>1161</v>
      </c>
      <c r="P16" s="171"/>
    </row>
    <row r="17" spans="1:16" ht="15.75" x14ac:dyDescent="0.25">
      <c r="A17" s="144">
        <v>13</v>
      </c>
      <c r="B17" s="176" t="s">
        <v>39</v>
      </c>
      <c r="C17" s="173">
        <f t="shared" si="0"/>
        <v>2692</v>
      </c>
      <c r="D17" s="175">
        <v>247</v>
      </c>
      <c r="E17" s="175">
        <v>1006</v>
      </c>
      <c r="F17" s="175">
        <v>1319</v>
      </c>
      <c r="G17" s="175">
        <v>120</v>
      </c>
      <c r="H17" s="172">
        <f t="shared" si="1"/>
        <v>2692</v>
      </c>
      <c r="I17" s="175">
        <v>1511</v>
      </c>
      <c r="J17" s="175">
        <v>1181</v>
      </c>
      <c r="K17" s="175">
        <v>124</v>
      </c>
      <c r="L17" s="175">
        <v>128</v>
      </c>
      <c r="M17" s="175">
        <v>206</v>
      </c>
      <c r="N17" s="175">
        <v>220</v>
      </c>
      <c r="O17" s="172">
        <f t="shared" si="2"/>
        <v>678</v>
      </c>
      <c r="P17" s="171"/>
    </row>
    <row r="18" spans="1:16" ht="15.75" x14ac:dyDescent="0.25">
      <c r="A18" s="140">
        <v>14</v>
      </c>
      <c r="B18" s="174" t="s">
        <v>38</v>
      </c>
      <c r="C18" s="173">
        <f t="shared" si="0"/>
        <v>4529</v>
      </c>
      <c r="D18" s="140">
        <v>300</v>
      </c>
      <c r="E18" s="140">
        <v>1956</v>
      </c>
      <c r="F18" s="140">
        <v>2122</v>
      </c>
      <c r="G18" s="140">
        <v>151</v>
      </c>
      <c r="H18" s="172">
        <f t="shared" si="1"/>
        <v>4529</v>
      </c>
      <c r="I18" s="140">
        <v>2763</v>
      </c>
      <c r="J18" s="140">
        <v>1766</v>
      </c>
      <c r="K18" s="140">
        <v>131</v>
      </c>
      <c r="L18" s="140">
        <v>208</v>
      </c>
      <c r="M18" s="140">
        <v>242</v>
      </c>
      <c r="N18" s="140">
        <v>314</v>
      </c>
      <c r="O18" s="172">
        <f t="shared" si="2"/>
        <v>895</v>
      </c>
      <c r="P18" s="171"/>
    </row>
    <row r="19" spans="1:16" ht="15.75" x14ac:dyDescent="0.25">
      <c r="A19" s="144">
        <v>15</v>
      </c>
      <c r="B19" s="176" t="s">
        <v>37</v>
      </c>
      <c r="C19" s="173">
        <f t="shared" si="0"/>
        <v>4131</v>
      </c>
      <c r="D19" s="175">
        <v>369</v>
      </c>
      <c r="E19" s="175">
        <v>1938</v>
      </c>
      <c r="F19" s="175">
        <v>1682</v>
      </c>
      <c r="G19" s="175">
        <v>142</v>
      </c>
      <c r="H19" s="172">
        <f t="shared" si="1"/>
        <v>4131</v>
      </c>
      <c r="I19" s="175">
        <v>2526</v>
      </c>
      <c r="J19" s="175">
        <v>1605</v>
      </c>
      <c r="K19" s="175">
        <v>178</v>
      </c>
      <c r="L19" s="175">
        <v>206</v>
      </c>
      <c r="M19" s="175">
        <v>282</v>
      </c>
      <c r="N19" s="175">
        <v>314</v>
      </c>
      <c r="O19" s="172">
        <f t="shared" si="2"/>
        <v>980</v>
      </c>
      <c r="P19" s="171"/>
    </row>
    <row r="20" spans="1:16" ht="15.75" x14ac:dyDescent="0.25">
      <c r="A20" s="140">
        <v>16</v>
      </c>
      <c r="B20" s="174" t="s">
        <v>36</v>
      </c>
      <c r="C20" s="173">
        <f t="shared" si="0"/>
        <v>3135</v>
      </c>
      <c r="D20" s="140">
        <v>349</v>
      </c>
      <c r="E20" s="140">
        <v>1379</v>
      </c>
      <c r="F20" s="140">
        <v>1231</v>
      </c>
      <c r="G20" s="140">
        <v>176</v>
      </c>
      <c r="H20" s="172">
        <f t="shared" si="1"/>
        <v>3135</v>
      </c>
      <c r="I20" s="140">
        <v>1838</v>
      </c>
      <c r="J20" s="140">
        <v>1297</v>
      </c>
      <c r="K20" s="140">
        <v>81</v>
      </c>
      <c r="L20" s="140">
        <v>121</v>
      </c>
      <c r="M20" s="140">
        <v>202</v>
      </c>
      <c r="N20" s="140">
        <v>185</v>
      </c>
      <c r="O20" s="172">
        <f t="shared" si="2"/>
        <v>589</v>
      </c>
      <c r="P20" s="171"/>
    </row>
    <row r="21" spans="1:16" ht="15.75" x14ac:dyDescent="0.25">
      <c r="A21" s="144">
        <v>17</v>
      </c>
      <c r="B21" s="176" t="s">
        <v>35</v>
      </c>
      <c r="C21" s="173">
        <f t="shared" si="0"/>
        <v>4876</v>
      </c>
      <c r="D21" s="175">
        <v>589</v>
      </c>
      <c r="E21" s="175">
        <v>2051</v>
      </c>
      <c r="F21" s="175">
        <v>2014</v>
      </c>
      <c r="G21" s="175">
        <v>222</v>
      </c>
      <c r="H21" s="172">
        <f t="shared" si="1"/>
        <v>4876</v>
      </c>
      <c r="I21" s="175">
        <v>2632</v>
      </c>
      <c r="J21" s="175">
        <v>2244</v>
      </c>
      <c r="K21" s="175">
        <v>199</v>
      </c>
      <c r="L21" s="175">
        <v>217</v>
      </c>
      <c r="M21" s="175">
        <v>353</v>
      </c>
      <c r="N21" s="175">
        <v>381</v>
      </c>
      <c r="O21" s="172">
        <f t="shared" si="2"/>
        <v>1150</v>
      </c>
      <c r="P21" s="171"/>
    </row>
    <row r="22" spans="1:16" ht="15.75" x14ac:dyDescent="0.25">
      <c r="A22" s="140">
        <v>18</v>
      </c>
      <c r="B22" s="174" t="s">
        <v>34</v>
      </c>
      <c r="C22" s="173">
        <f t="shared" si="0"/>
        <v>7969</v>
      </c>
      <c r="D22" s="140">
        <v>614</v>
      </c>
      <c r="E22" s="140">
        <v>3621</v>
      </c>
      <c r="F22" s="140">
        <v>3454</v>
      </c>
      <c r="G22" s="140">
        <v>280</v>
      </c>
      <c r="H22" s="172">
        <f t="shared" si="1"/>
        <v>7969</v>
      </c>
      <c r="I22" s="140">
        <v>4932</v>
      </c>
      <c r="J22" s="140">
        <v>3037</v>
      </c>
      <c r="K22" s="140">
        <v>269</v>
      </c>
      <c r="L22" s="140">
        <v>345</v>
      </c>
      <c r="M22" s="140">
        <v>437</v>
      </c>
      <c r="N22" s="140">
        <v>591</v>
      </c>
      <c r="O22" s="172">
        <f t="shared" si="2"/>
        <v>1642</v>
      </c>
      <c r="P22" s="171"/>
    </row>
    <row r="23" spans="1:16" ht="15.75" x14ac:dyDescent="0.25">
      <c r="A23" s="435" t="s">
        <v>33</v>
      </c>
      <c r="B23" s="435"/>
      <c r="C23" s="173">
        <f t="shared" si="0"/>
        <v>120156</v>
      </c>
      <c r="D23" s="173">
        <f>SUM(D5:D22)</f>
        <v>9333</v>
      </c>
      <c r="E23" s="173">
        <f>SUM(E5:E22)</f>
        <v>54682</v>
      </c>
      <c r="F23" s="173">
        <f>SUM(F5:F22)</f>
        <v>51997</v>
      </c>
      <c r="G23" s="173">
        <f>SUM(G5:G22)</f>
        <v>4144</v>
      </c>
      <c r="H23" s="172">
        <f t="shared" si="1"/>
        <v>120156</v>
      </c>
      <c r="I23" s="173">
        <f t="shared" ref="I23:N23" si="3">SUM(I5:I22)</f>
        <v>73305</v>
      </c>
      <c r="J23" s="173">
        <f t="shared" si="3"/>
        <v>46851</v>
      </c>
      <c r="K23" s="173">
        <f t="shared" si="3"/>
        <v>3967</v>
      </c>
      <c r="L23" s="173">
        <f t="shared" si="3"/>
        <v>5342</v>
      </c>
      <c r="M23" s="173">
        <f t="shared" si="3"/>
        <v>7081</v>
      </c>
      <c r="N23" s="173">
        <f t="shared" si="3"/>
        <v>8202</v>
      </c>
      <c r="O23" s="172">
        <f t="shared" si="2"/>
        <v>24592</v>
      </c>
      <c r="P23" s="171"/>
    </row>
    <row r="24" spans="1:16" x14ac:dyDescent="0.2">
      <c r="B24" s="434"/>
      <c r="C24" s="434"/>
      <c r="D24" s="434"/>
      <c r="E24" s="434"/>
      <c r="F24" s="434"/>
      <c r="G24" s="434"/>
      <c r="H24" s="434"/>
      <c r="I24" s="168"/>
      <c r="J24" s="168"/>
      <c r="O24" s="170"/>
    </row>
    <row r="25" spans="1:16" x14ac:dyDescent="0.2">
      <c r="B25" s="168"/>
      <c r="C25" s="168"/>
      <c r="D25" s="168"/>
      <c r="E25" s="168"/>
      <c r="F25" s="168"/>
      <c r="G25" s="168"/>
      <c r="H25" s="169"/>
      <c r="I25" s="168"/>
      <c r="J25" s="168"/>
    </row>
    <row r="26" spans="1:16" x14ac:dyDescent="0.2">
      <c r="B26" s="168"/>
      <c r="C26" s="168"/>
      <c r="D26" s="168"/>
      <c r="E26" s="168"/>
      <c r="F26" s="168"/>
      <c r="G26" s="168"/>
      <c r="H26" s="169"/>
      <c r="I26" s="168"/>
      <c r="J26" s="168"/>
    </row>
  </sheetData>
  <autoFilter ref="A4:O23"/>
  <mergeCells count="16">
    <mergeCell ref="A1:O1"/>
    <mergeCell ref="I3:I4"/>
    <mergeCell ref="J3:J4"/>
    <mergeCell ref="B24:H24"/>
    <mergeCell ref="H2:O2"/>
    <mergeCell ref="A23:B23"/>
    <mergeCell ref="A2:A4"/>
    <mergeCell ref="B2:B4"/>
    <mergeCell ref="K3:O3"/>
    <mergeCell ref="C3:C4"/>
    <mergeCell ref="G3:G4"/>
    <mergeCell ref="C2:G2"/>
    <mergeCell ref="H3:H4"/>
    <mergeCell ref="D3:D4"/>
    <mergeCell ref="E3:E4"/>
    <mergeCell ref="F3:F4"/>
  </mergeCells>
  <printOptions horizontalCentered="1"/>
  <pageMargins left="0.45" right="0.19685039370078741" top="0.51" bottom="0.74803149606299213" header="0.31496062992125984" footer="0.31496062992125984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M24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4" sqref="O4"/>
    </sheetView>
  </sheetViews>
  <sheetFormatPr defaultRowHeight="15" x14ac:dyDescent="0.25"/>
  <cols>
    <col min="1" max="1" width="9" style="152" customWidth="1"/>
    <col min="2" max="2" width="28" style="152" customWidth="1"/>
    <col min="3" max="3" width="17.85546875" style="152" customWidth="1"/>
    <col min="4" max="4" width="12.5703125" style="152" customWidth="1"/>
    <col min="5" max="5" width="19.85546875" style="152" customWidth="1"/>
    <col min="6" max="6" width="15.5703125" style="152" customWidth="1"/>
    <col min="7" max="7" width="14.28515625" style="152" customWidth="1"/>
    <col min="8" max="8" width="15.28515625" style="152" customWidth="1"/>
    <col min="9" max="9" width="15.5703125" style="152" customWidth="1"/>
    <col min="10" max="10" width="13.42578125" style="152" bestFit="1" customWidth="1"/>
    <col min="11" max="11" width="20" style="152" bestFit="1" customWidth="1"/>
    <col min="12" max="12" width="15.7109375" style="152" bestFit="1" customWidth="1"/>
    <col min="13" max="16384" width="9.140625" style="152"/>
  </cols>
  <sheetData>
    <row r="1" spans="1:12" ht="18.75" customHeight="1" x14ac:dyDescent="0.25">
      <c r="A1" s="439" t="s">
        <v>199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2" ht="15.75" x14ac:dyDescent="0.25">
      <c r="A2" s="392" t="s">
        <v>67</v>
      </c>
      <c r="B2" s="392" t="s">
        <v>66</v>
      </c>
      <c r="C2" s="442" t="s">
        <v>198</v>
      </c>
      <c r="D2" s="392"/>
      <c r="E2" s="392"/>
      <c r="F2" s="392"/>
      <c r="G2" s="392"/>
      <c r="H2" s="392"/>
      <c r="I2" s="443"/>
      <c r="J2" s="444" t="s">
        <v>197</v>
      </c>
      <c r="K2" s="392"/>
      <c r="L2" s="392"/>
    </row>
    <row r="3" spans="1:12" ht="110.25" x14ac:dyDescent="0.25">
      <c r="A3" s="392"/>
      <c r="B3" s="392"/>
      <c r="C3" s="195" t="s">
        <v>196</v>
      </c>
      <c r="D3" s="195" t="s">
        <v>195</v>
      </c>
      <c r="E3" s="195" t="s">
        <v>194</v>
      </c>
      <c r="F3" s="195" t="s">
        <v>193</v>
      </c>
      <c r="G3" s="195" t="s">
        <v>192</v>
      </c>
      <c r="H3" s="195" t="s">
        <v>191</v>
      </c>
      <c r="I3" s="197" t="s">
        <v>190</v>
      </c>
      <c r="J3" s="196" t="s">
        <v>189</v>
      </c>
      <c r="K3" s="195" t="s">
        <v>188</v>
      </c>
      <c r="L3" s="195" t="s">
        <v>187</v>
      </c>
    </row>
    <row r="4" spans="1:12" s="180" customFormat="1" ht="15.75" x14ac:dyDescent="0.25">
      <c r="A4" s="194" t="s">
        <v>20</v>
      </c>
      <c r="B4" s="73" t="s">
        <v>95</v>
      </c>
      <c r="C4" s="188">
        <v>6</v>
      </c>
      <c r="D4" s="191">
        <v>0</v>
      </c>
      <c r="E4" s="188">
        <v>1</v>
      </c>
      <c r="F4" s="188">
        <v>1</v>
      </c>
      <c r="G4" s="188">
        <v>1319</v>
      </c>
      <c r="H4" s="188">
        <v>1292</v>
      </c>
      <c r="I4" s="190">
        <v>8</v>
      </c>
      <c r="J4" s="189">
        <v>0</v>
      </c>
      <c r="K4" s="188">
        <v>11</v>
      </c>
      <c r="L4" s="70">
        <v>1</v>
      </c>
    </row>
    <row r="5" spans="1:12" s="180" customFormat="1" ht="15.75" x14ac:dyDescent="0.25">
      <c r="A5" s="187" t="s">
        <v>18</v>
      </c>
      <c r="B5" s="68" t="s">
        <v>94</v>
      </c>
      <c r="C5" s="184">
        <v>3</v>
      </c>
      <c r="D5" s="187">
        <v>0</v>
      </c>
      <c r="E5" s="192">
        <v>0</v>
      </c>
      <c r="F5" s="184">
        <v>2</v>
      </c>
      <c r="G5" s="184">
        <v>661</v>
      </c>
      <c r="H5" s="184">
        <v>369</v>
      </c>
      <c r="I5" s="186">
        <v>18</v>
      </c>
      <c r="J5" s="185">
        <v>1</v>
      </c>
      <c r="K5" s="184">
        <v>24</v>
      </c>
      <c r="L5" s="184">
        <v>24</v>
      </c>
    </row>
    <row r="6" spans="1:12" s="180" customFormat="1" ht="15.75" x14ac:dyDescent="0.25">
      <c r="A6" s="191" t="s">
        <v>16</v>
      </c>
      <c r="B6" s="73" t="s">
        <v>93</v>
      </c>
      <c r="C6" s="188">
        <v>33</v>
      </c>
      <c r="D6" s="188">
        <v>1</v>
      </c>
      <c r="E6" s="193">
        <v>5</v>
      </c>
      <c r="F6" s="188">
        <v>3</v>
      </c>
      <c r="G6" s="188">
        <v>1749</v>
      </c>
      <c r="H6" s="188">
        <v>1231</v>
      </c>
      <c r="I6" s="190">
        <v>22</v>
      </c>
      <c r="J6" s="189">
        <v>1</v>
      </c>
      <c r="K6" s="188">
        <v>28</v>
      </c>
      <c r="L6" s="188">
        <v>2</v>
      </c>
    </row>
    <row r="7" spans="1:12" s="180" customFormat="1" ht="15.75" x14ac:dyDescent="0.25">
      <c r="A7" s="187" t="s">
        <v>14</v>
      </c>
      <c r="B7" s="68" t="s">
        <v>92</v>
      </c>
      <c r="C7" s="184">
        <v>18</v>
      </c>
      <c r="D7" s="184">
        <v>3</v>
      </c>
      <c r="E7" s="192">
        <v>10</v>
      </c>
      <c r="F7" s="184">
        <v>8</v>
      </c>
      <c r="G7" s="184">
        <v>3736</v>
      </c>
      <c r="H7" s="184">
        <v>2020</v>
      </c>
      <c r="I7" s="186">
        <v>17</v>
      </c>
      <c r="J7" s="185">
        <v>2</v>
      </c>
      <c r="K7" s="184">
        <v>57</v>
      </c>
      <c r="L7" s="184">
        <v>1</v>
      </c>
    </row>
    <row r="8" spans="1:12" s="180" customFormat="1" ht="15.75" x14ac:dyDescent="0.25">
      <c r="A8" s="191" t="s">
        <v>12</v>
      </c>
      <c r="B8" s="73" t="s">
        <v>91</v>
      </c>
      <c r="C8" s="188">
        <v>12</v>
      </c>
      <c r="D8" s="188">
        <v>1</v>
      </c>
      <c r="E8" s="188">
        <v>6</v>
      </c>
      <c r="F8" s="188">
        <v>2</v>
      </c>
      <c r="G8" s="188">
        <v>3557</v>
      </c>
      <c r="H8" s="188">
        <v>1993</v>
      </c>
      <c r="I8" s="190">
        <v>12</v>
      </c>
      <c r="J8" s="189">
        <v>1</v>
      </c>
      <c r="K8" s="188">
        <v>26</v>
      </c>
      <c r="L8" s="188">
        <v>1</v>
      </c>
    </row>
    <row r="9" spans="1:12" s="180" customFormat="1" ht="15.75" x14ac:dyDescent="0.25">
      <c r="A9" s="187" t="s">
        <v>10</v>
      </c>
      <c r="B9" s="68" t="s">
        <v>90</v>
      </c>
      <c r="C9" s="184">
        <v>48</v>
      </c>
      <c r="D9" s="184">
        <v>1</v>
      </c>
      <c r="E9" s="184">
        <v>9</v>
      </c>
      <c r="F9" s="184">
        <v>5</v>
      </c>
      <c r="G9" s="184">
        <v>4341</v>
      </c>
      <c r="H9" s="184">
        <v>1743</v>
      </c>
      <c r="I9" s="186">
        <v>26</v>
      </c>
      <c r="J9" s="185">
        <v>0</v>
      </c>
      <c r="K9" s="184">
        <v>36</v>
      </c>
      <c r="L9" s="184">
        <v>31</v>
      </c>
    </row>
    <row r="10" spans="1:12" s="180" customFormat="1" ht="15.75" x14ac:dyDescent="0.25">
      <c r="A10" s="191" t="s">
        <v>8</v>
      </c>
      <c r="B10" s="73" t="s">
        <v>89</v>
      </c>
      <c r="C10" s="188">
        <v>16</v>
      </c>
      <c r="D10" s="191">
        <v>0</v>
      </c>
      <c r="E10" s="188">
        <v>4</v>
      </c>
      <c r="F10" s="188">
        <v>0</v>
      </c>
      <c r="G10" s="188">
        <v>1930</v>
      </c>
      <c r="H10" s="188">
        <v>1400</v>
      </c>
      <c r="I10" s="190">
        <v>21</v>
      </c>
      <c r="J10" s="189">
        <v>0</v>
      </c>
      <c r="K10" s="188">
        <v>22</v>
      </c>
      <c r="L10" s="188">
        <v>1</v>
      </c>
    </row>
    <row r="11" spans="1:12" s="180" customFormat="1" ht="15.75" x14ac:dyDescent="0.25">
      <c r="A11" s="187" t="s">
        <v>6</v>
      </c>
      <c r="B11" s="68" t="s">
        <v>88</v>
      </c>
      <c r="C11" s="184">
        <v>2</v>
      </c>
      <c r="D11" s="187">
        <v>0</v>
      </c>
      <c r="E11" s="184">
        <v>4</v>
      </c>
      <c r="F11" s="184">
        <v>0</v>
      </c>
      <c r="G11" s="184">
        <v>2399</v>
      </c>
      <c r="H11" s="184">
        <v>1992</v>
      </c>
      <c r="I11" s="186">
        <v>24</v>
      </c>
      <c r="J11" s="185">
        <v>0</v>
      </c>
      <c r="K11" s="184">
        <v>26</v>
      </c>
      <c r="L11" s="184">
        <v>0</v>
      </c>
    </row>
    <row r="12" spans="1:12" s="180" customFormat="1" ht="15.75" x14ac:dyDescent="0.25">
      <c r="A12" s="191" t="s">
        <v>4</v>
      </c>
      <c r="B12" s="73" t="s">
        <v>87</v>
      </c>
      <c r="C12" s="188">
        <v>8</v>
      </c>
      <c r="D12" s="191">
        <v>0</v>
      </c>
      <c r="E12" s="188">
        <v>3</v>
      </c>
      <c r="F12" s="188">
        <v>1</v>
      </c>
      <c r="G12" s="188">
        <v>1840</v>
      </c>
      <c r="H12" s="188">
        <v>1235</v>
      </c>
      <c r="I12" s="190">
        <v>14</v>
      </c>
      <c r="J12" s="189">
        <v>1</v>
      </c>
      <c r="K12" s="188">
        <v>23</v>
      </c>
      <c r="L12" s="188">
        <v>4</v>
      </c>
    </row>
    <row r="13" spans="1:12" s="180" customFormat="1" ht="15.75" x14ac:dyDescent="0.25">
      <c r="A13" s="187" t="s">
        <v>2</v>
      </c>
      <c r="B13" s="68" t="s">
        <v>86</v>
      </c>
      <c r="C13" s="184">
        <v>4</v>
      </c>
      <c r="D13" s="184">
        <v>1</v>
      </c>
      <c r="E13" s="184">
        <v>1</v>
      </c>
      <c r="F13" s="192">
        <v>0</v>
      </c>
      <c r="G13" s="184">
        <v>570</v>
      </c>
      <c r="H13" s="184">
        <v>337</v>
      </c>
      <c r="I13" s="186">
        <v>10</v>
      </c>
      <c r="J13" s="185">
        <v>1</v>
      </c>
      <c r="K13" s="184">
        <v>17</v>
      </c>
      <c r="L13" s="184">
        <v>5</v>
      </c>
    </row>
    <row r="14" spans="1:12" s="180" customFormat="1" ht="15.75" x14ac:dyDescent="0.25">
      <c r="A14" s="191" t="s">
        <v>0</v>
      </c>
      <c r="B14" s="73" t="s">
        <v>85</v>
      </c>
      <c r="C14" s="188">
        <v>4</v>
      </c>
      <c r="D14" s="191">
        <v>0</v>
      </c>
      <c r="E14" s="188">
        <v>4</v>
      </c>
      <c r="F14" s="188">
        <v>3</v>
      </c>
      <c r="G14" s="188">
        <v>1014</v>
      </c>
      <c r="H14" s="188">
        <v>567</v>
      </c>
      <c r="I14" s="190">
        <v>9</v>
      </c>
      <c r="J14" s="189">
        <v>0</v>
      </c>
      <c r="K14" s="188">
        <v>26</v>
      </c>
      <c r="L14" s="188">
        <v>0</v>
      </c>
    </row>
    <row r="15" spans="1:12" s="180" customFormat="1" ht="15.75" x14ac:dyDescent="0.25">
      <c r="A15" s="187" t="s">
        <v>84</v>
      </c>
      <c r="B15" s="68" t="s">
        <v>83</v>
      </c>
      <c r="C15" s="184">
        <v>40</v>
      </c>
      <c r="D15" s="184">
        <v>2</v>
      </c>
      <c r="E15" s="184">
        <v>1</v>
      </c>
      <c r="F15" s="184">
        <v>2</v>
      </c>
      <c r="G15" s="184">
        <v>1511</v>
      </c>
      <c r="H15" s="184">
        <v>946</v>
      </c>
      <c r="I15" s="186">
        <v>8</v>
      </c>
      <c r="J15" s="185">
        <v>0</v>
      </c>
      <c r="K15" s="184">
        <v>23</v>
      </c>
      <c r="L15" s="184">
        <v>8</v>
      </c>
    </row>
    <row r="16" spans="1:12" s="180" customFormat="1" ht="15.75" x14ac:dyDescent="0.25">
      <c r="A16" s="191" t="s">
        <v>82</v>
      </c>
      <c r="B16" s="73" t="s">
        <v>81</v>
      </c>
      <c r="C16" s="188">
        <v>4</v>
      </c>
      <c r="D16" s="191">
        <v>0</v>
      </c>
      <c r="E16" s="188">
        <v>2</v>
      </c>
      <c r="F16" s="188">
        <v>4</v>
      </c>
      <c r="G16" s="188">
        <v>919</v>
      </c>
      <c r="H16" s="188">
        <v>650</v>
      </c>
      <c r="I16" s="190">
        <v>11</v>
      </c>
      <c r="J16" s="189">
        <v>0</v>
      </c>
      <c r="K16" s="188">
        <v>27</v>
      </c>
      <c r="L16" s="188">
        <v>3</v>
      </c>
    </row>
    <row r="17" spans="1:13" s="180" customFormat="1" ht="15.75" x14ac:dyDescent="0.25">
      <c r="A17" s="187" t="s">
        <v>80</v>
      </c>
      <c r="B17" s="68" t="s">
        <v>79</v>
      </c>
      <c r="C17" s="184">
        <v>3</v>
      </c>
      <c r="D17" s="184">
        <v>2</v>
      </c>
      <c r="E17" s="184">
        <v>7</v>
      </c>
      <c r="F17" s="184">
        <v>3</v>
      </c>
      <c r="G17" s="184">
        <v>1262</v>
      </c>
      <c r="H17" s="184">
        <v>790</v>
      </c>
      <c r="I17" s="186">
        <v>19</v>
      </c>
      <c r="J17" s="185">
        <v>0</v>
      </c>
      <c r="K17" s="184">
        <v>17</v>
      </c>
      <c r="L17" s="184">
        <v>0</v>
      </c>
    </row>
    <row r="18" spans="1:13" s="180" customFormat="1" ht="15.75" x14ac:dyDescent="0.25">
      <c r="A18" s="191" t="s">
        <v>78</v>
      </c>
      <c r="B18" s="73" t="s">
        <v>77</v>
      </c>
      <c r="C18" s="188">
        <v>9</v>
      </c>
      <c r="D18" s="191">
        <v>0</v>
      </c>
      <c r="E18" s="188">
        <v>3</v>
      </c>
      <c r="F18" s="188">
        <v>2</v>
      </c>
      <c r="G18" s="188">
        <v>1236</v>
      </c>
      <c r="H18" s="188">
        <v>869</v>
      </c>
      <c r="I18" s="190">
        <v>27</v>
      </c>
      <c r="J18" s="189">
        <v>0</v>
      </c>
      <c r="K18" s="188">
        <v>25</v>
      </c>
      <c r="L18" s="188">
        <v>2</v>
      </c>
    </row>
    <row r="19" spans="1:13" s="180" customFormat="1" ht="15.75" x14ac:dyDescent="0.25">
      <c r="A19" s="187" t="s">
        <v>76</v>
      </c>
      <c r="B19" s="68" t="s">
        <v>75</v>
      </c>
      <c r="C19" s="184">
        <v>6</v>
      </c>
      <c r="D19" s="187">
        <v>0</v>
      </c>
      <c r="E19" s="184">
        <v>1</v>
      </c>
      <c r="F19" s="184">
        <v>3</v>
      </c>
      <c r="G19" s="184">
        <v>2086</v>
      </c>
      <c r="H19" s="184">
        <v>1327</v>
      </c>
      <c r="I19" s="186">
        <v>13</v>
      </c>
      <c r="J19" s="185">
        <v>0</v>
      </c>
      <c r="K19" s="184">
        <v>15</v>
      </c>
      <c r="L19" s="184">
        <v>4</v>
      </c>
    </row>
    <row r="20" spans="1:13" s="180" customFormat="1" ht="15.75" x14ac:dyDescent="0.25">
      <c r="A20" s="191" t="s">
        <v>74</v>
      </c>
      <c r="B20" s="73" t="s">
        <v>73</v>
      </c>
      <c r="C20" s="188">
        <v>10</v>
      </c>
      <c r="D20" s="188">
        <v>3</v>
      </c>
      <c r="E20" s="188">
        <v>7</v>
      </c>
      <c r="F20" s="188">
        <v>2</v>
      </c>
      <c r="G20" s="188">
        <v>2251</v>
      </c>
      <c r="H20" s="188">
        <v>1606</v>
      </c>
      <c r="I20" s="190">
        <v>15</v>
      </c>
      <c r="J20" s="189">
        <v>1</v>
      </c>
      <c r="K20" s="188">
        <v>15</v>
      </c>
      <c r="L20" s="188">
        <v>1</v>
      </c>
    </row>
    <row r="21" spans="1:13" s="180" customFormat="1" ht="15.75" x14ac:dyDescent="0.25">
      <c r="A21" s="187" t="s">
        <v>72</v>
      </c>
      <c r="B21" s="68" t="s">
        <v>71</v>
      </c>
      <c r="C21" s="184">
        <v>5</v>
      </c>
      <c r="D21" s="187">
        <v>0</v>
      </c>
      <c r="E21" s="184">
        <v>9</v>
      </c>
      <c r="F21" s="184">
        <v>3</v>
      </c>
      <c r="G21" s="184">
        <v>1816</v>
      </c>
      <c r="H21" s="184">
        <v>988</v>
      </c>
      <c r="I21" s="186">
        <v>25</v>
      </c>
      <c r="J21" s="185">
        <v>2</v>
      </c>
      <c r="K21" s="184">
        <v>34</v>
      </c>
      <c r="L21" s="184">
        <v>2</v>
      </c>
    </row>
    <row r="22" spans="1:13" s="180" customFormat="1" ht="15.75" x14ac:dyDescent="0.25">
      <c r="A22" s="440" t="s">
        <v>70</v>
      </c>
      <c r="B22" s="441"/>
      <c r="C22" s="181">
        <f t="shared" ref="C22:L22" si="0">SUM(C4:C21)</f>
        <v>231</v>
      </c>
      <c r="D22" s="181">
        <f t="shared" si="0"/>
        <v>14</v>
      </c>
      <c r="E22" s="181">
        <f t="shared" si="0"/>
        <v>77</v>
      </c>
      <c r="F22" s="181">
        <f t="shared" si="0"/>
        <v>44</v>
      </c>
      <c r="G22" s="181">
        <f t="shared" si="0"/>
        <v>34197</v>
      </c>
      <c r="H22" s="181">
        <f t="shared" si="0"/>
        <v>21355</v>
      </c>
      <c r="I22" s="183">
        <f t="shared" si="0"/>
        <v>299</v>
      </c>
      <c r="J22" s="182">
        <f t="shared" si="0"/>
        <v>10</v>
      </c>
      <c r="K22" s="181">
        <f t="shared" si="0"/>
        <v>452</v>
      </c>
      <c r="L22" s="181">
        <f t="shared" si="0"/>
        <v>90</v>
      </c>
    </row>
    <row r="23" spans="1:13" s="153" customFormat="1" x14ac:dyDescent="0.25"/>
    <row r="24" spans="1:13" x14ac:dyDescent="0.25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</row>
  </sheetData>
  <mergeCells count="6">
    <mergeCell ref="A1:L1"/>
    <mergeCell ref="A22:B22"/>
    <mergeCell ref="A2:A3"/>
    <mergeCell ref="B2:B3"/>
    <mergeCell ref="C2:I2"/>
    <mergeCell ref="J2:L2"/>
  </mergeCells>
  <pageMargins left="0.25" right="0.25" top="0.75" bottom="0.75" header="0.3" footer="0.3"/>
  <pageSetup paperSize="9" scale="77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8" tint="-0.249977111117893"/>
    <pageSetUpPr fitToPage="1"/>
  </sheetPr>
  <dimension ref="A1:N25"/>
  <sheetViews>
    <sheetView zoomScale="70" zoomScaleNormal="70" workbookViewId="0">
      <selection activeCell="M13" sqref="M13"/>
    </sheetView>
  </sheetViews>
  <sheetFormatPr defaultColWidth="8.7109375" defaultRowHeight="12.75" x14ac:dyDescent="0.25"/>
  <cols>
    <col min="1" max="1" width="4.7109375" style="199" customWidth="1"/>
    <col min="2" max="2" width="33.5703125" style="199" customWidth="1"/>
    <col min="3" max="3" width="12.5703125" style="198" customWidth="1"/>
    <col min="4" max="4" width="12" style="198" customWidth="1"/>
    <col min="5" max="5" width="18.140625" style="198" customWidth="1"/>
    <col min="6" max="6" width="12" style="198" customWidth="1"/>
    <col min="7" max="7" width="13.5703125" style="198" customWidth="1"/>
    <col min="8" max="8" width="16.140625" style="198" customWidth="1"/>
    <col min="9" max="9" width="15.140625" style="198" customWidth="1"/>
    <col min="10" max="10" width="15.42578125" style="198" customWidth="1"/>
    <col min="11" max="11" width="15.7109375" style="198" customWidth="1"/>
    <col min="12" max="12" width="16.140625" style="198" customWidth="1"/>
    <col min="13" max="14" width="15.5703125" style="198" customWidth="1"/>
    <col min="15" max="16384" width="8.7109375" style="198"/>
  </cols>
  <sheetData>
    <row r="1" spans="1:14" s="199" customFormat="1" x14ac:dyDescent="0.25">
      <c r="A1" s="448" t="s">
        <v>216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s="199" customFormat="1" ht="27.75" customHeight="1" x14ac:dyDescent="0.25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</row>
    <row r="3" spans="1:14" s="219" customFormat="1" ht="15.75" x14ac:dyDescent="0.25">
      <c r="A3" s="450" t="s">
        <v>67</v>
      </c>
      <c r="B3" s="455" t="s">
        <v>66</v>
      </c>
      <c r="C3" s="457" t="s">
        <v>215</v>
      </c>
      <c r="D3" s="457"/>
      <c r="E3" s="457"/>
      <c r="F3" s="457"/>
      <c r="G3" s="457"/>
      <c r="H3" s="452" t="s">
        <v>214</v>
      </c>
      <c r="I3" s="450" t="s">
        <v>213</v>
      </c>
      <c r="J3" s="450" t="s">
        <v>212</v>
      </c>
      <c r="K3" s="450" t="s">
        <v>211</v>
      </c>
      <c r="L3" s="450" t="s">
        <v>210</v>
      </c>
      <c r="M3" s="450" t="s">
        <v>209</v>
      </c>
      <c r="N3" s="450" t="s">
        <v>208</v>
      </c>
    </row>
    <row r="4" spans="1:14" s="219" customFormat="1" ht="15.75" x14ac:dyDescent="0.25">
      <c r="A4" s="450"/>
      <c r="B4" s="455"/>
      <c r="C4" s="452" t="s">
        <v>207</v>
      </c>
      <c r="D4" s="454" t="s">
        <v>206</v>
      </c>
      <c r="E4" s="454"/>
      <c r="F4" s="454"/>
      <c r="G4" s="454"/>
      <c r="H4" s="458"/>
      <c r="I4" s="450"/>
      <c r="J4" s="450"/>
      <c r="K4" s="450"/>
      <c r="L4" s="450"/>
      <c r="M4" s="450"/>
      <c r="N4" s="450"/>
    </row>
    <row r="5" spans="1:14" s="219" customFormat="1" ht="79.5" thickBot="1" x14ac:dyDescent="0.3">
      <c r="A5" s="451"/>
      <c r="B5" s="456"/>
      <c r="C5" s="453"/>
      <c r="D5" s="221" t="s">
        <v>205</v>
      </c>
      <c r="E5" s="221" t="s">
        <v>204</v>
      </c>
      <c r="F5" s="221" t="s">
        <v>203</v>
      </c>
      <c r="G5" s="220" t="s">
        <v>202</v>
      </c>
      <c r="H5" s="453"/>
      <c r="I5" s="451"/>
      <c r="J5" s="451"/>
      <c r="K5" s="451"/>
      <c r="L5" s="451"/>
      <c r="M5" s="451"/>
      <c r="N5" s="451"/>
    </row>
    <row r="6" spans="1:14" ht="16.5" thickTop="1" x14ac:dyDescent="0.25">
      <c r="A6" s="218" t="s">
        <v>20</v>
      </c>
      <c r="B6" s="218" t="s">
        <v>95</v>
      </c>
      <c r="C6" s="204">
        <f t="shared" ref="C6:C24" si="0">SUM(D6:G6)</f>
        <v>73</v>
      </c>
      <c r="D6" s="214">
        <v>1</v>
      </c>
      <c r="E6" s="214">
        <v>11</v>
      </c>
      <c r="F6" s="213">
        <v>60</v>
      </c>
      <c r="G6" s="217">
        <v>1</v>
      </c>
      <c r="H6" s="217"/>
      <c r="I6" s="217"/>
      <c r="J6" s="217">
        <v>2</v>
      </c>
      <c r="K6" s="217"/>
      <c r="L6" s="217">
        <v>3</v>
      </c>
      <c r="M6" s="217"/>
      <c r="N6" s="216">
        <v>39</v>
      </c>
    </row>
    <row r="7" spans="1:14" ht="15.75" x14ac:dyDescent="0.25">
      <c r="A7" s="210" t="s">
        <v>18</v>
      </c>
      <c r="B7" s="210" t="s">
        <v>94</v>
      </c>
      <c r="C7" s="209">
        <f t="shared" si="0"/>
        <v>71</v>
      </c>
      <c r="D7" s="208">
        <v>1</v>
      </c>
      <c r="E7" s="208">
        <v>16</v>
      </c>
      <c r="F7" s="207">
        <v>53</v>
      </c>
      <c r="G7" s="206">
        <v>1</v>
      </c>
      <c r="H7" s="206"/>
      <c r="I7" s="206">
        <v>7</v>
      </c>
      <c r="J7" s="206"/>
      <c r="K7" s="206"/>
      <c r="L7" s="206">
        <v>1</v>
      </c>
      <c r="M7" s="206"/>
      <c r="N7" s="205">
        <v>36</v>
      </c>
    </row>
    <row r="8" spans="1:14" ht="15.75" x14ac:dyDescent="0.25">
      <c r="A8" s="215" t="s">
        <v>16</v>
      </c>
      <c r="B8" s="215" t="s">
        <v>93</v>
      </c>
      <c r="C8" s="204">
        <f t="shared" si="0"/>
        <v>44</v>
      </c>
      <c r="D8" s="214">
        <v>2</v>
      </c>
      <c r="E8" s="214">
        <v>10</v>
      </c>
      <c r="F8" s="213">
        <v>32</v>
      </c>
      <c r="G8" s="212">
        <v>0</v>
      </c>
      <c r="H8" s="212"/>
      <c r="I8" s="212"/>
      <c r="J8" s="212">
        <v>2</v>
      </c>
      <c r="K8" s="212"/>
      <c r="L8" s="212"/>
      <c r="M8" s="212"/>
      <c r="N8" s="211">
        <v>30</v>
      </c>
    </row>
    <row r="9" spans="1:14" ht="15.75" x14ac:dyDescent="0.25">
      <c r="A9" s="210" t="s">
        <v>14</v>
      </c>
      <c r="B9" s="210" t="s">
        <v>92</v>
      </c>
      <c r="C9" s="209">
        <f t="shared" si="0"/>
        <v>181</v>
      </c>
      <c r="D9" s="208">
        <v>88</v>
      </c>
      <c r="E9" s="208">
        <v>38</v>
      </c>
      <c r="F9" s="207">
        <v>47</v>
      </c>
      <c r="G9" s="206">
        <v>8</v>
      </c>
      <c r="H9" s="206">
        <v>2</v>
      </c>
      <c r="I9" s="206">
        <v>11</v>
      </c>
      <c r="J9" s="206">
        <v>18</v>
      </c>
      <c r="K9" s="206"/>
      <c r="L9" s="206">
        <v>3</v>
      </c>
      <c r="M9" s="206"/>
      <c r="N9" s="205">
        <v>182</v>
      </c>
    </row>
    <row r="10" spans="1:14" ht="15.75" x14ac:dyDescent="0.25">
      <c r="A10" s="215" t="s">
        <v>12</v>
      </c>
      <c r="B10" s="215" t="s">
        <v>91</v>
      </c>
      <c r="C10" s="204">
        <f t="shared" si="0"/>
        <v>202</v>
      </c>
      <c r="D10" s="214">
        <v>3</v>
      </c>
      <c r="E10" s="214">
        <v>56</v>
      </c>
      <c r="F10" s="213">
        <v>132</v>
      </c>
      <c r="G10" s="212">
        <v>11</v>
      </c>
      <c r="H10" s="212"/>
      <c r="I10" s="212">
        <v>13</v>
      </c>
      <c r="J10" s="212">
        <v>33</v>
      </c>
      <c r="K10" s="212"/>
      <c r="L10" s="212">
        <v>1</v>
      </c>
      <c r="M10" s="212"/>
      <c r="N10" s="211">
        <v>105</v>
      </c>
    </row>
    <row r="11" spans="1:14" ht="15.75" x14ac:dyDescent="0.25">
      <c r="A11" s="210" t="s">
        <v>10</v>
      </c>
      <c r="B11" s="210" t="s">
        <v>90</v>
      </c>
      <c r="C11" s="209">
        <f t="shared" si="0"/>
        <v>183</v>
      </c>
      <c r="D11" s="208">
        <v>1</v>
      </c>
      <c r="E11" s="208">
        <v>40</v>
      </c>
      <c r="F11" s="207">
        <v>140</v>
      </c>
      <c r="G11" s="206">
        <v>2</v>
      </c>
      <c r="H11" s="206">
        <v>1</v>
      </c>
      <c r="I11" s="206">
        <v>12</v>
      </c>
      <c r="J11" s="206">
        <v>6</v>
      </c>
      <c r="K11" s="206"/>
      <c r="L11" s="206">
        <v>6</v>
      </c>
      <c r="M11" s="206"/>
      <c r="N11" s="205">
        <v>117</v>
      </c>
    </row>
    <row r="12" spans="1:14" ht="15.75" x14ac:dyDescent="0.25">
      <c r="A12" s="215" t="s">
        <v>8</v>
      </c>
      <c r="B12" s="215" t="s">
        <v>89</v>
      </c>
      <c r="C12" s="204">
        <f t="shared" si="0"/>
        <v>53</v>
      </c>
      <c r="D12" s="214">
        <v>9</v>
      </c>
      <c r="E12" s="214">
        <v>6</v>
      </c>
      <c r="F12" s="213">
        <v>33</v>
      </c>
      <c r="G12" s="212">
        <v>5</v>
      </c>
      <c r="H12" s="212"/>
      <c r="I12" s="212">
        <v>4</v>
      </c>
      <c r="J12" s="212">
        <v>2</v>
      </c>
      <c r="K12" s="212"/>
      <c r="L12" s="212">
        <v>16</v>
      </c>
      <c r="M12" s="212">
        <v>2</v>
      </c>
      <c r="N12" s="211">
        <v>39</v>
      </c>
    </row>
    <row r="13" spans="1:14" ht="15.75" x14ac:dyDescent="0.25">
      <c r="A13" s="210" t="s">
        <v>6</v>
      </c>
      <c r="B13" s="210" t="s">
        <v>88</v>
      </c>
      <c r="C13" s="209">
        <f t="shared" si="0"/>
        <v>56</v>
      </c>
      <c r="D13" s="208">
        <v>4</v>
      </c>
      <c r="E13" s="208">
        <v>13</v>
      </c>
      <c r="F13" s="207">
        <v>36</v>
      </c>
      <c r="G13" s="206">
        <v>3</v>
      </c>
      <c r="H13" s="206"/>
      <c r="I13" s="206">
        <v>1</v>
      </c>
      <c r="J13" s="206">
        <v>5</v>
      </c>
      <c r="K13" s="206"/>
      <c r="L13" s="206">
        <v>5</v>
      </c>
      <c r="M13" s="206"/>
      <c r="N13" s="205">
        <v>45</v>
      </c>
    </row>
    <row r="14" spans="1:14" ht="15.75" x14ac:dyDescent="0.25">
      <c r="A14" s="215" t="s">
        <v>4</v>
      </c>
      <c r="B14" s="215" t="s">
        <v>87</v>
      </c>
      <c r="C14" s="204">
        <f t="shared" si="0"/>
        <v>80</v>
      </c>
      <c r="D14" s="214">
        <v>2</v>
      </c>
      <c r="E14" s="214">
        <v>31</v>
      </c>
      <c r="F14" s="213">
        <v>47</v>
      </c>
      <c r="G14" s="212">
        <v>0</v>
      </c>
      <c r="H14" s="212"/>
      <c r="I14" s="212">
        <v>3</v>
      </c>
      <c r="J14" s="212">
        <v>3</v>
      </c>
      <c r="K14" s="212">
        <v>2</v>
      </c>
      <c r="L14" s="212">
        <v>2</v>
      </c>
      <c r="M14" s="212"/>
      <c r="N14" s="211">
        <v>56</v>
      </c>
    </row>
    <row r="15" spans="1:14" ht="15.75" x14ac:dyDescent="0.25">
      <c r="A15" s="210" t="s">
        <v>2</v>
      </c>
      <c r="B15" s="210" t="s">
        <v>86</v>
      </c>
      <c r="C15" s="209">
        <f t="shared" si="0"/>
        <v>25</v>
      </c>
      <c r="D15" s="208">
        <v>0</v>
      </c>
      <c r="E15" s="208">
        <v>1</v>
      </c>
      <c r="F15" s="207">
        <v>24</v>
      </c>
      <c r="G15" s="206">
        <v>0</v>
      </c>
      <c r="H15" s="206"/>
      <c r="I15" s="206">
        <v>3</v>
      </c>
      <c r="J15" s="206"/>
      <c r="K15" s="206"/>
      <c r="L15" s="206"/>
      <c r="M15" s="206"/>
      <c r="N15" s="205">
        <v>16</v>
      </c>
    </row>
    <row r="16" spans="1:14" ht="15.75" x14ac:dyDescent="0.25">
      <c r="A16" s="215" t="s">
        <v>0</v>
      </c>
      <c r="B16" s="215" t="s">
        <v>85</v>
      </c>
      <c r="C16" s="204">
        <f t="shared" si="0"/>
        <v>54</v>
      </c>
      <c r="D16" s="214">
        <v>3</v>
      </c>
      <c r="E16" s="214">
        <v>24</v>
      </c>
      <c r="F16" s="213">
        <v>27</v>
      </c>
      <c r="G16" s="212">
        <v>0</v>
      </c>
      <c r="H16" s="212"/>
      <c r="I16" s="212">
        <v>2</v>
      </c>
      <c r="J16" s="212">
        <v>11</v>
      </c>
      <c r="K16" s="212"/>
      <c r="L16" s="212">
        <v>2</v>
      </c>
      <c r="M16" s="212"/>
      <c r="N16" s="211">
        <v>44</v>
      </c>
    </row>
    <row r="17" spans="1:14" ht="15.75" x14ac:dyDescent="0.25">
      <c r="A17" s="210" t="s">
        <v>84</v>
      </c>
      <c r="B17" s="210" t="s">
        <v>83</v>
      </c>
      <c r="C17" s="209">
        <f t="shared" si="0"/>
        <v>47</v>
      </c>
      <c r="D17" s="208">
        <v>1</v>
      </c>
      <c r="E17" s="208">
        <v>4</v>
      </c>
      <c r="F17" s="207">
        <v>39</v>
      </c>
      <c r="G17" s="206">
        <v>3</v>
      </c>
      <c r="H17" s="206"/>
      <c r="I17" s="206">
        <v>1</v>
      </c>
      <c r="J17" s="206"/>
      <c r="K17" s="206"/>
      <c r="L17" s="206">
        <v>2</v>
      </c>
      <c r="M17" s="206"/>
      <c r="N17" s="205">
        <v>33</v>
      </c>
    </row>
    <row r="18" spans="1:14" ht="15.75" x14ac:dyDescent="0.25">
      <c r="A18" s="215" t="s">
        <v>82</v>
      </c>
      <c r="B18" s="215" t="s">
        <v>81</v>
      </c>
      <c r="C18" s="204">
        <f t="shared" si="0"/>
        <v>28</v>
      </c>
      <c r="D18" s="214">
        <v>0</v>
      </c>
      <c r="E18" s="214">
        <v>3</v>
      </c>
      <c r="F18" s="213">
        <v>25</v>
      </c>
      <c r="G18" s="212">
        <v>0</v>
      </c>
      <c r="H18" s="212"/>
      <c r="I18" s="212">
        <v>1</v>
      </c>
      <c r="J18" s="212">
        <v>1</v>
      </c>
      <c r="K18" s="212"/>
      <c r="L18" s="212"/>
      <c r="M18" s="212"/>
      <c r="N18" s="211">
        <v>17</v>
      </c>
    </row>
    <row r="19" spans="1:14" ht="15.75" x14ac:dyDescent="0.25">
      <c r="A19" s="210" t="s">
        <v>80</v>
      </c>
      <c r="B19" s="210" t="s">
        <v>79</v>
      </c>
      <c r="C19" s="209">
        <f t="shared" si="0"/>
        <v>97</v>
      </c>
      <c r="D19" s="208">
        <v>0</v>
      </c>
      <c r="E19" s="208">
        <v>17</v>
      </c>
      <c r="F19" s="207">
        <v>79</v>
      </c>
      <c r="G19" s="206">
        <v>1</v>
      </c>
      <c r="H19" s="206"/>
      <c r="I19" s="206"/>
      <c r="J19" s="206">
        <v>4</v>
      </c>
      <c r="K19" s="206"/>
      <c r="L19" s="206"/>
      <c r="M19" s="206"/>
      <c r="N19" s="205">
        <v>54</v>
      </c>
    </row>
    <row r="20" spans="1:14" ht="15.75" x14ac:dyDescent="0.25">
      <c r="A20" s="215" t="s">
        <v>78</v>
      </c>
      <c r="B20" s="215" t="s">
        <v>77</v>
      </c>
      <c r="C20" s="204">
        <f t="shared" si="0"/>
        <v>32</v>
      </c>
      <c r="D20" s="214">
        <v>5</v>
      </c>
      <c r="E20" s="214">
        <v>6</v>
      </c>
      <c r="F20" s="213">
        <v>21</v>
      </c>
      <c r="G20" s="212">
        <v>0</v>
      </c>
      <c r="H20" s="212"/>
      <c r="I20" s="212"/>
      <c r="J20" s="212">
        <v>1</v>
      </c>
      <c r="K20" s="212"/>
      <c r="L20" s="212">
        <v>2</v>
      </c>
      <c r="M20" s="212"/>
      <c r="N20" s="211">
        <v>31</v>
      </c>
    </row>
    <row r="21" spans="1:14" ht="15.75" x14ac:dyDescent="0.25">
      <c r="A21" s="210" t="s">
        <v>76</v>
      </c>
      <c r="B21" s="210" t="s">
        <v>75</v>
      </c>
      <c r="C21" s="209">
        <f t="shared" si="0"/>
        <v>37</v>
      </c>
      <c r="D21" s="208">
        <v>0</v>
      </c>
      <c r="E21" s="208">
        <v>7</v>
      </c>
      <c r="F21" s="207">
        <v>28</v>
      </c>
      <c r="G21" s="206">
        <v>2</v>
      </c>
      <c r="H21" s="206"/>
      <c r="I21" s="206">
        <v>1</v>
      </c>
      <c r="J21" s="206">
        <v>4</v>
      </c>
      <c r="K21" s="206">
        <v>1</v>
      </c>
      <c r="L21" s="206">
        <v>1</v>
      </c>
      <c r="M21" s="206"/>
      <c r="N21" s="205">
        <v>27</v>
      </c>
    </row>
    <row r="22" spans="1:14" ht="15.75" x14ac:dyDescent="0.25">
      <c r="A22" s="215" t="s">
        <v>74</v>
      </c>
      <c r="B22" s="215" t="s">
        <v>73</v>
      </c>
      <c r="C22" s="204">
        <f t="shared" si="0"/>
        <v>75</v>
      </c>
      <c r="D22" s="214">
        <v>0</v>
      </c>
      <c r="E22" s="214">
        <v>11</v>
      </c>
      <c r="F22" s="213">
        <v>64</v>
      </c>
      <c r="G22" s="212">
        <v>0</v>
      </c>
      <c r="H22" s="212"/>
      <c r="I22" s="212"/>
      <c r="J22" s="212"/>
      <c r="K22" s="212"/>
      <c r="L22" s="212"/>
      <c r="M22" s="212"/>
      <c r="N22" s="211">
        <v>44</v>
      </c>
    </row>
    <row r="23" spans="1:14" ht="15.75" x14ac:dyDescent="0.25">
      <c r="A23" s="210" t="s">
        <v>72</v>
      </c>
      <c r="B23" s="210" t="s">
        <v>71</v>
      </c>
      <c r="C23" s="209">
        <f t="shared" si="0"/>
        <v>95</v>
      </c>
      <c r="D23" s="208">
        <v>6</v>
      </c>
      <c r="E23" s="208">
        <v>34</v>
      </c>
      <c r="F23" s="207">
        <v>51</v>
      </c>
      <c r="G23" s="206">
        <v>4</v>
      </c>
      <c r="H23" s="206"/>
      <c r="I23" s="206">
        <v>6</v>
      </c>
      <c r="J23" s="206">
        <v>9</v>
      </c>
      <c r="K23" s="206"/>
      <c r="L23" s="206">
        <v>1</v>
      </c>
      <c r="M23" s="206"/>
      <c r="N23" s="205">
        <v>60</v>
      </c>
    </row>
    <row r="24" spans="1:14" s="201" customFormat="1" ht="23.25" x14ac:dyDescent="0.25">
      <c r="A24" s="446" t="s">
        <v>201</v>
      </c>
      <c r="B24" s="447"/>
      <c r="C24" s="204">
        <f t="shared" si="0"/>
        <v>1433</v>
      </c>
      <c r="D24" s="203">
        <f t="shared" ref="D24:N24" si="1">SUM(D6:D23)</f>
        <v>126</v>
      </c>
      <c r="E24" s="203">
        <f t="shared" si="1"/>
        <v>328</v>
      </c>
      <c r="F24" s="203">
        <f t="shared" si="1"/>
        <v>938</v>
      </c>
      <c r="G24" s="203">
        <f t="shared" si="1"/>
        <v>41</v>
      </c>
      <c r="H24" s="203">
        <f t="shared" si="1"/>
        <v>3</v>
      </c>
      <c r="I24" s="203">
        <f t="shared" si="1"/>
        <v>65</v>
      </c>
      <c r="J24" s="203">
        <f t="shared" si="1"/>
        <v>101</v>
      </c>
      <c r="K24" s="203">
        <f t="shared" si="1"/>
        <v>3</v>
      </c>
      <c r="L24" s="203">
        <f t="shared" si="1"/>
        <v>45</v>
      </c>
      <c r="M24" s="203">
        <f t="shared" si="1"/>
        <v>2</v>
      </c>
      <c r="N24" s="202">
        <f t="shared" si="1"/>
        <v>975</v>
      </c>
    </row>
    <row r="25" spans="1:14" s="200" customFormat="1" ht="49.5" customHeight="1" x14ac:dyDescent="0.25">
      <c r="A25" s="445" t="s">
        <v>200</v>
      </c>
      <c r="B25" s="445"/>
    </row>
  </sheetData>
  <sheetProtection selectLockedCells="1" selectUnlockedCells="1"/>
  <mergeCells count="15">
    <mergeCell ref="A25:B25"/>
    <mergeCell ref="A24:B24"/>
    <mergeCell ref="A1:N2"/>
    <mergeCell ref="M3:M5"/>
    <mergeCell ref="N3:N5"/>
    <mergeCell ref="C4:C5"/>
    <mergeCell ref="D4:G4"/>
    <mergeCell ref="A3:A5"/>
    <mergeCell ref="B3:B5"/>
    <mergeCell ref="C3:G3"/>
    <mergeCell ref="H3:H5"/>
    <mergeCell ref="I3:I5"/>
    <mergeCell ref="J3:J5"/>
    <mergeCell ref="K3:K5"/>
    <mergeCell ref="L3:L5"/>
  </mergeCells>
  <printOptions horizontalCentered="1"/>
  <pageMargins left="0.39370078740157483" right="0.39370078740157483" top="0.19685039370078741" bottom="0.19685039370078741" header="0.19685039370078741" footer="0.19685039370078741"/>
  <pageSetup paperSize="9" scale="61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O23"/>
  <sheetViews>
    <sheetView zoomScaleNormal="100" workbookViewId="0">
      <selection activeCell="B25" sqref="B25"/>
    </sheetView>
  </sheetViews>
  <sheetFormatPr defaultColWidth="9.140625" defaultRowHeight="18.75" x14ac:dyDescent="0.3"/>
  <cols>
    <col min="1" max="1" width="4.42578125" style="222" customWidth="1"/>
    <col min="2" max="2" width="26.7109375" style="222" customWidth="1"/>
    <col min="3" max="3" width="15.42578125" style="223" customWidth="1"/>
    <col min="4" max="4" width="11.7109375" style="223" customWidth="1"/>
    <col min="5" max="5" width="9.28515625" style="223" customWidth="1"/>
    <col min="6" max="6" width="9.7109375" style="223" customWidth="1"/>
    <col min="7" max="8" width="9" style="223" customWidth="1"/>
    <col min="9" max="9" width="10.7109375" style="222" customWidth="1"/>
    <col min="10" max="10" width="11.28515625" style="222" customWidth="1"/>
    <col min="11" max="11" width="9.42578125" style="222" customWidth="1"/>
    <col min="12" max="12" width="9.140625" style="222" bestFit="1" customWidth="1"/>
    <col min="13" max="14" width="9.7109375" style="222" customWidth="1"/>
    <col min="15" max="15" width="15.7109375" style="222" customWidth="1"/>
    <col min="16" max="16" width="14.28515625" style="222" customWidth="1"/>
    <col min="17" max="16384" width="9.140625" style="222"/>
  </cols>
  <sheetData>
    <row r="1" spans="1:15" ht="35.25" customHeight="1" x14ac:dyDescent="0.3">
      <c r="A1" s="461" t="s">
        <v>232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5" ht="19.5" customHeight="1" x14ac:dyDescent="0.3">
      <c r="A2" s="462" t="s">
        <v>123</v>
      </c>
      <c r="B2" s="462" t="s">
        <v>231</v>
      </c>
      <c r="C2" s="462" t="s">
        <v>230</v>
      </c>
      <c r="D2" s="463" t="s">
        <v>229</v>
      </c>
      <c r="E2" s="464"/>
      <c r="F2" s="464"/>
      <c r="G2" s="464"/>
      <c r="H2" s="464"/>
      <c r="I2" s="464"/>
      <c r="J2" s="464"/>
      <c r="K2" s="464"/>
      <c r="L2" s="464"/>
      <c r="M2" s="464"/>
      <c r="N2" s="233"/>
      <c r="O2" s="394" t="s">
        <v>228</v>
      </c>
    </row>
    <row r="3" spans="1:15" ht="35.25" customHeight="1" x14ac:dyDescent="0.3">
      <c r="A3" s="462"/>
      <c r="B3" s="462"/>
      <c r="C3" s="462"/>
      <c r="D3" s="232" t="s">
        <v>227</v>
      </c>
      <c r="E3" s="232" t="s">
        <v>226</v>
      </c>
      <c r="F3" s="232" t="s">
        <v>225</v>
      </c>
      <c r="G3" s="232" t="s">
        <v>224</v>
      </c>
      <c r="H3" s="232" t="s">
        <v>223</v>
      </c>
      <c r="I3" s="232" t="s">
        <v>222</v>
      </c>
      <c r="J3" s="232" t="s">
        <v>221</v>
      </c>
      <c r="K3" s="232" t="s">
        <v>220</v>
      </c>
      <c r="L3" s="232" t="s">
        <v>219</v>
      </c>
      <c r="M3" s="232" t="s">
        <v>218</v>
      </c>
      <c r="N3" s="232" t="s">
        <v>217</v>
      </c>
      <c r="O3" s="394"/>
    </row>
    <row r="4" spans="1:15" ht="22.5" customHeight="1" x14ac:dyDescent="0.3">
      <c r="A4" s="191">
        <v>1</v>
      </c>
      <c r="B4" s="73" t="s">
        <v>51</v>
      </c>
      <c r="C4" s="231">
        <v>543</v>
      </c>
      <c r="D4" s="230">
        <v>380</v>
      </c>
      <c r="E4" s="230">
        <v>109</v>
      </c>
      <c r="F4" s="230">
        <v>38</v>
      </c>
      <c r="G4" s="230">
        <v>9</v>
      </c>
      <c r="H4" s="230">
        <v>3</v>
      </c>
      <c r="I4" s="230">
        <v>3</v>
      </c>
      <c r="J4" s="230">
        <v>0</v>
      </c>
      <c r="K4" s="230">
        <v>0</v>
      </c>
      <c r="L4" s="230">
        <v>0</v>
      </c>
      <c r="M4" s="230">
        <v>0</v>
      </c>
      <c r="N4" s="230">
        <v>0</v>
      </c>
      <c r="O4" s="225">
        <v>1866</v>
      </c>
    </row>
    <row r="5" spans="1:15" ht="22.5" customHeight="1" x14ac:dyDescent="0.3">
      <c r="A5" s="187">
        <v>2</v>
      </c>
      <c r="B5" s="68" t="s">
        <v>50</v>
      </c>
      <c r="C5" s="229">
        <v>665</v>
      </c>
      <c r="D5" s="228">
        <v>448</v>
      </c>
      <c r="E5" s="228">
        <v>136</v>
      </c>
      <c r="F5" s="228">
        <v>41</v>
      </c>
      <c r="G5" s="228">
        <v>17</v>
      </c>
      <c r="H5" s="228">
        <v>10</v>
      </c>
      <c r="I5" s="228">
        <v>3</v>
      </c>
      <c r="J5" s="228">
        <v>3</v>
      </c>
      <c r="K5" s="228">
        <v>0</v>
      </c>
      <c r="L5" s="228">
        <v>1</v>
      </c>
      <c r="M5" s="228">
        <v>0</v>
      </c>
      <c r="N5" s="228">
        <v>1</v>
      </c>
      <c r="O5" s="227">
        <v>2346</v>
      </c>
    </row>
    <row r="6" spans="1:15" ht="22.5" customHeight="1" x14ac:dyDescent="0.3">
      <c r="A6" s="191">
        <v>3</v>
      </c>
      <c r="B6" s="73" t="s">
        <v>49</v>
      </c>
      <c r="C6" s="226">
        <v>958</v>
      </c>
      <c r="D6" s="230">
        <v>709</v>
      </c>
      <c r="E6" s="230">
        <v>146</v>
      </c>
      <c r="F6" s="230">
        <v>48</v>
      </c>
      <c r="G6" s="230">
        <v>31</v>
      </c>
      <c r="H6" s="230">
        <v>10</v>
      </c>
      <c r="I6" s="230">
        <v>5</v>
      </c>
      <c r="J6" s="230">
        <v>2</v>
      </c>
      <c r="K6" s="230">
        <v>3</v>
      </c>
      <c r="L6" s="230">
        <v>1</v>
      </c>
      <c r="M6" s="230">
        <v>0</v>
      </c>
      <c r="N6" s="230">
        <v>0</v>
      </c>
      <c r="O6" s="225">
        <v>3309</v>
      </c>
    </row>
    <row r="7" spans="1:15" ht="22.5" customHeight="1" x14ac:dyDescent="0.3">
      <c r="A7" s="187">
        <v>4</v>
      </c>
      <c r="B7" s="68" t="s">
        <v>48</v>
      </c>
      <c r="C7" s="229">
        <v>3208</v>
      </c>
      <c r="D7" s="228">
        <v>2559</v>
      </c>
      <c r="E7" s="228">
        <v>471</v>
      </c>
      <c r="F7" s="228">
        <v>95</v>
      </c>
      <c r="G7" s="228">
        <v>47</v>
      </c>
      <c r="H7" s="228">
        <v>9</v>
      </c>
      <c r="I7" s="228">
        <v>11</v>
      </c>
      <c r="J7" s="228">
        <v>2</v>
      </c>
      <c r="K7" s="228">
        <v>3</v>
      </c>
      <c r="L7" s="228">
        <v>1</v>
      </c>
      <c r="M7" s="228">
        <v>0</v>
      </c>
      <c r="N7" s="228">
        <v>2</v>
      </c>
      <c r="O7" s="227">
        <v>10565</v>
      </c>
    </row>
    <row r="8" spans="1:15" ht="22.5" customHeight="1" x14ac:dyDescent="0.3">
      <c r="A8" s="191">
        <v>5</v>
      </c>
      <c r="B8" s="73" t="s">
        <v>47</v>
      </c>
      <c r="C8" s="226">
        <v>1658</v>
      </c>
      <c r="D8" s="230">
        <v>1320</v>
      </c>
      <c r="E8" s="230">
        <v>240</v>
      </c>
      <c r="F8" s="230">
        <v>63</v>
      </c>
      <c r="G8" s="230">
        <v>17</v>
      </c>
      <c r="H8" s="230">
        <v>9</v>
      </c>
      <c r="I8" s="230">
        <v>3</v>
      </c>
      <c r="J8" s="230">
        <v>2</v>
      </c>
      <c r="K8" s="230">
        <v>1</v>
      </c>
      <c r="L8" s="230">
        <v>0</v>
      </c>
      <c r="M8" s="230">
        <v>0</v>
      </c>
      <c r="N8" s="230">
        <v>0</v>
      </c>
      <c r="O8" s="225">
        <v>5457</v>
      </c>
    </row>
    <row r="9" spans="1:15" ht="22.5" customHeight="1" x14ac:dyDescent="0.3">
      <c r="A9" s="187">
        <v>6</v>
      </c>
      <c r="B9" s="68" t="s">
        <v>46</v>
      </c>
      <c r="C9" s="229">
        <v>2421</v>
      </c>
      <c r="D9" s="228">
        <v>1785</v>
      </c>
      <c r="E9" s="228">
        <v>432</v>
      </c>
      <c r="F9" s="228">
        <v>109</v>
      </c>
      <c r="G9" s="228">
        <v>49</v>
      </c>
      <c r="H9" s="228">
        <v>19</v>
      </c>
      <c r="I9" s="228">
        <v>10</v>
      </c>
      <c r="J9" s="228">
        <v>4</v>
      </c>
      <c r="K9" s="228">
        <v>4</v>
      </c>
      <c r="L9" s="228">
        <v>2</v>
      </c>
      <c r="M9" s="228">
        <v>1</v>
      </c>
      <c r="N9" s="228">
        <v>0</v>
      </c>
      <c r="O9" s="227">
        <v>8252</v>
      </c>
    </row>
    <row r="10" spans="1:15" ht="22.5" customHeight="1" x14ac:dyDescent="0.3">
      <c r="A10" s="191">
        <v>7</v>
      </c>
      <c r="B10" s="73" t="s">
        <v>45</v>
      </c>
      <c r="C10" s="226">
        <v>898</v>
      </c>
      <c r="D10" s="230">
        <v>701</v>
      </c>
      <c r="E10" s="230">
        <v>141</v>
      </c>
      <c r="F10" s="230">
        <v>33</v>
      </c>
      <c r="G10" s="230">
        <v>13</v>
      </c>
      <c r="H10" s="230">
        <v>3</v>
      </c>
      <c r="I10" s="230">
        <v>3</v>
      </c>
      <c r="J10" s="230">
        <v>0</v>
      </c>
      <c r="K10" s="230">
        <v>0</v>
      </c>
      <c r="L10" s="230">
        <v>0</v>
      </c>
      <c r="M10" s="230">
        <v>0</v>
      </c>
      <c r="N10" s="230">
        <v>0</v>
      </c>
      <c r="O10" s="225">
        <v>2961</v>
      </c>
    </row>
    <row r="11" spans="1:15" ht="22.5" customHeight="1" x14ac:dyDescent="0.3">
      <c r="A11" s="187">
        <v>8</v>
      </c>
      <c r="B11" s="68" t="s">
        <v>44</v>
      </c>
      <c r="C11" s="229">
        <v>657</v>
      </c>
      <c r="D11" s="228">
        <v>532</v>
      </c>
      <c r="E11" s="228">
        <v>86</v>
      </c>
      <c r="F11" s="228">
        <v>26</v>
      </c>
      <c r="G11" s="228">
        <v>4</v>
      </c>
      <c r="H11" s="228">
        <v>4</v>
      </c>
      <c r="I11" s="228">
        <v>2</v>
      </c>
      <c r="J11" s="228">
        <v>1</v>
      </c>
      <c r="K11" s="228">
        <v>0</v>
      </c>
      <c r="L11" s="228">
        <v>1</v>
      </c>
      <c r="M11" s="228">
        <v>0</v>
      </c>
      <c r="N11" s="228">
        <v>0</v>
      </c>
      <c r="O11" s="227">
        <v>2159</v>
      </c>
    </row>
    <row r="12" spans="1:15" ht="22.5" customHeight="1" x14ac:dyDescent="0.3">
      <c r="A12" s="191">
        <v>9</v>
      </c>
      <c r="B12" s="73" t="s">
        <v>43</v>
      </c>
      <c r="C12" s="226">
        <v>1023</v>
      </c>
      <c r="D12" s="230">
        <v>779</v>
      </c>
      <c r="E12" s="230">
        <v>177</v>
      </c>
      <c r="F12" s="230">
        <v>45</v>
      </c>
      <c r="G12" s="230">
        <v>12</v>
      </c>
      <c r="H12" s="230">
        <v>5</v>
      </c>
      <c r="I12" s="230">
        <v>2</v>
      </c>
      <c r="J12" s="230">
        <v>0</v>
      </c>
      <c r="K12" s="230">
        <v>0</v>
      </c>
      <c r="L12" s="230">
        <v>1</v>
      </c>
      <c r="M12" s="230">
        <v>0</v>
      </c>
      <c r="N12" s="230">
        <v>0</v>
      </c>
      <c r="O12" s="225">
        <v>3406</v>
      </c>
    </row>
    <row r="13" spans="1:15" ht="22.5" customHeight="1" x14ac:dyDescent="0.3">
      <c r="A13" s="187">
        <v>10</v>
      </c>
      <c r="B13" s="68" t="s">
        <v>42</v>
      </c>
      <c r="C13" s="229">
        <v>472</v>
      </c>
      <c r="D13" s="228">
        <v>361</v>
      </c>
      <c r="E13" s="228">
        <v>77</v>
      </c>
      <c r="F13" s="228">
        <v>24</v>
      </c>
      <c r="G13" s="228">
        <v>5</v>
      </c>
      <c r="H13" s="228">
        <v>1</v>
      </c>
      <c r="I13" s="228">
        <v>3</v>
      </c>
      <c r="J13" s="228">
        <v>0</v>
      </c>
      <c r="K13" s="228">
        <v>1</v>
      </c>
      <c r="L13" s="228">
        <v>0</v>
      </c>
      <c r="M13" s="228">
        <v>0</v>
      </c>
      <c r="N13" s="228">
        <v>0</v>
      </c>
      <c r="O13" s="227">
        <v>1582</v>
      </c>
    </row>
    <row r="14" spans="1:15" ht="22.5" customHeight="1" x14ac:dyDescent="0.3">
      <c r="A14" s="191">
        <v>11</v>
      </c>
      <c r="B14" s="73" t="s">
        <v>41</v>
      </c>
      <c r="C14" s="226">
        <v>1018</v>
      </c>
      <c r="D14" s="230">
        <v>794</v>
      </c>
      <c r="E14" s="230">
        <v>159</v>
      </c>
      <c r="F14" s="230">
        <v>44</v>
      </c>
      <c r="G14" s="230">
        <v>12</v>
      </c>
      <c r="H14" s="230">
        <v>5</v>
      </c>
      <c r="I14" s="230">
        <v>2</v>
      </c>
      <c r="J14" s="230">
        <v>2</v>
      </c>
      <c r="K14" s="230">
        <v>0</v>
      </c>
      <c r="L14" s="230">
        <v>0</v>
      </c>
      <c r="M14" s="230">
        <v>0</v>
      </c>
      <c r="N14" s="230">
        <v>0</v>
      </c>
      <c r="O14" s="225">
        <v>3379</v>
      </c>
    </row>
    <row r="15" spans="1:15" ht="22.5" customHeight="1" x14ac:dyDescent="0.3">
      <c r="A15" s="187">
        <v>12</v>
      </c>
      <c r="B15" s="68" t="s">
        <v>40</v>
      </c>
      <c r="C15" s="229">
        <v>808</v>
      </c>
      <c r="D15" s="228">
        <v>603</v>
      </c>
      <c r="E15" s="228">
        <v>131</v>
      </c>
      <c r="F15" s="228">
        <v>44</v>
      </c>
      <c r="G15" s="228">
        <v>17</v>
      </c>
      <c r="H15" s="228">
        <v>6</v>
      </c>
      <c r="I15" s="228">
        <v>4</v>
      </c>
      <c r="J15" s="228">
        <v>1</v>
      </c>
      <c r="K15" s="228">
        <v>1</v>
      </c>
      <c r="L15" s="228">
        <v>0</v>
      </c>
      <c r="M15" s="228">
        <v>0</v>
      </c>
      <c r="N15" s="228">
        <v>0</v>
      </c>
      <c r="O15" s="227">
        <v>2749</v>
      </c>
    </row>
    <row r="16" spans="1:15" ht="22.5" customHeight="1" x14ac:dyDescent="0.3">
      <c r="A16" s="191">
        <v>13</v>
      </c>
      <c r="B16" s="73" t="s">
        <v>39</v>
      </c>
      <c r="C16" s="226">
        <v>499</v>
      </c>
      <c r="D16" s="230">
        <v>362</v>
      </c>
      <c r="E16" s="230">
        <v>87</v>
      </c>
      <c r="F16" s="230">
        <v>30</v>
      </c>
      <c r="G16" s="230">
        <v>11</v>
      </c>
      <c r="H16" s="230">
        <v>4</v>
      </c>
      <c r="I16" s="230">
        <v>2</v>
      </c>
      <c r="J16" s="230">
        <v>2</v>
      </c>
      <c r="K16" s="230">
        <v>0</v>
      </c>
      <c r="L16" s="230">
        <v>0</v>
      </c>
      <c r="M16" s="230">
        <v>0</v>
      </c>
      <c r="N16" s="230">
        <v>0</v>
      </c>
      <c r="O16" s="225">
        <v>1713</v>
      </c>
    </row>
    <row r="17" spans="1:15" ht="22.5" customHeight="1" x14ac:dyDescent="0.3">
      <c r="A17" s="187">
        <v>14</v>
      </c>
      <c r="B17" s="68" t="s">
        <v>38</v>
      </c>
      <c r="C17" s="229">
        <v>819</v>
      </c>
      <c r="D17" s="228">
        <v>625</v>
      </c>
      <c r="E17" s="228">
        <v>127</v>
      </c>
      <c r="F17" s="228">
        <v>43</v>
      </c>
      <c r="G17" s="228">
        <v>15</v>
      </c>
      <c r="H17" s="228">
        <v>6</v>
      </c>
      <c r="I17" s="228">
        <v>2</v>
      </c>
      <c r="J17" s="228">
        <v>0</v>
      </c>
      <c r="K17" s="228">
        <v>0</v>
      </c>
      <c r="L17" s="228">
        <v>0</v>
      </c>
      <c r="M17" s="228">
        <v>0</v>
      </c>
      <c r="N17" s="228">
        <v>0</v>
      </c>
      <c r="O17" s="227">
        <v>2747</v>
      </c>
    </row>
    <row r="18" spans="1:15" ht="22.5" customHeight="1" x14ac:dyDescent="0.3">
      <c r="A18" s="191">
        <v>15</v>
      </c>
      <c r="B18" s="73" t="s">
        <v>37</v>
      </c>
      <c r="C18" s="226">
        <v>597</v>
      </c>
      <c r="D18" s="230">
        <v>428</v>
      </c>
      <c r="E18" s="230">
        <v>113</v>
      </c>
      <c r="F18" s="230">
        <v>34</v>
      </c>
      <c r="G18" s="230">
        <v>11</v>
      </c>
      <c r="H18" s="230">
        <v>3</v>
      </c>
      <c r="I18" s="230">
        <v>1</v>
      </c>
      <c r="J18" s="230">
        <v>2</v>
      </c>
      <c r="K18" s="230">
        <v>2</v>
      </c>
      <c r="L18" s="230">
        <v>0</v>
      </c>
      <c r="M18" s="230">
        <v>1</v>
      </c>
      <c r="N18" s="230">
        <v>0</v>
      </c>
      <c r="O18" s="225">
        <v>2054</v>
      </c>
    </row>
    <row r="19" spans="1:15" ht="22.5" customHeight="1" x14ac:dyDescent="0.3">
      <c r="A19" s="187">
        <v>16</v>
      </c>
      <c r="B19" s="68" t="s">
        <v>36</v>
      </c>
      <c r="C19" s="229">
        <v>615</v>
      </c>
      <c r="D19" s="228">
        <v>470</v>
      </c>
      <c r="E19" s="228">
        <v>98</v>
      </c>
      <c r="F19" s="228">
        <v>30</v>
      </c>
      <c r="G19" s="228">
        <v>9</v>
      </c>
      <c r="H19" s="228">
        <v>4</v>
      </c>
      <c r="I19" s="228">
        <v>2</v>
      </c>
      <c r="J19" s="228">
        <v>0</v>
      </c>
      <c r="K19" s="228">
        <v>0</v>
      </c>
      <c r="L19" s="228">
        <v>0</v>
      </c>
      <c r="M19" s="228">
        <v>0</v>
      </c>
      <c r="N19" s="228">
        <v>0</v>
      </c>
      <c r="O19" s="227">
        <v>2052</v>
      </c>
    </row>
    <row r="20" spans="1:15" ht="22.5" customHeight="1" x14ac:dyDescent="0.3">
      <c r="A20" s="191">
        <v>17</v>
      </c>
      <c r="B20" s="73" t="s">
        <v>35</v>
      </c>
      <c r="C20" s="226">
        <v>691</v>
      </c>
      <c r="D20" s="230">
        <v>549</v>
      </c>
      <c r="E20" s="230">
        <v>104</v>
      </c>
      <c r="F20" s="230">
        <v>27</v>
      </c>
      <c r="G20" s="230">
        <v>8</v>
      </c>
      <c r="H20" s="230">
        <v>1</v>
      </c>
      <c r="I20" s="230">
        <v>2</v>
      </c>
      <c r="J20" s="230">
        <v>0</v>
      </c>
      <c r="K20" s="230">
        <v>0</v>
      </c>
      <c r="L20" s="230">
        <v>0</v>
      </c>
      <c r="M20" s="230">
        <v>0</v>
      </c>
      <c r="N20" s="230">
        <v>0</v>
      </c>
      <c r="O20" s="225">
        <v>2269</v>
      </c>
    </row>
    <row r="21" spans="1:15" ht="22.5" customHeight="1" x14ac:dyDescent="0.3">
      <c r="A21" s="187">
        <v>18</v>
      </c>
      <c r="B21" s="68" t="s">
        <v>34</v>
      </c>
      <c r="C21" s="229">
        <v>1251</v>
      </c>
      <c r="D21" s="228">
        <v>923</v>
      </c>
      <c r="E21" s="228">
        <v>230</v>
      </c>
      <c r="F21" s="228">
        <v>62</v>
      </c>
      <c r="G21" s="228">
        <v>17</v>
      </c>
      <c r="H21" s="228">
        <v>11</v>
      </c>
      <c r="I21" s="228">
        <v>3</v>
      </c>
      <c r="J21" s="228">
        <v>1</v>
      </c>
      <c r="K21" s="228">
        <v>2</v>
      </c>
      <c r="L21" s="228">
        <v>0</v>
      </c>
      <c r="M21" s="228">
        <v>0</v>
      </c>
      <c r="N21" s="228">
        <v>0</v>
      </c>
      <c r="O21" s="227">
        <v>4234</v>
      </c>
    </row>
    <row r="22" spans="1:15" ht="30.75" customHeight="1" x14ac:dyDescent="0.3">
      <c r="A22" s="459" t="s">
        <v>33</v>
      </c>
      <c r="B22" s="460"/>
      <c r="C22" s="226">
        <f t="shared" ref="C22:O22" si="0">SUM(C4:C21)</f>
        <v>18801</v>
      </c>
      <c r="D22" s="226">
        <f t="shared" si="0"/>
        <v>14328</v>
      </c>
      <c r="E22" s="226">
        <f t="shared" si="0"/>
        <v>3064</v>
      </c>
      <c r="F22" s="226">
        <f t="shared" si="0"/>
        <v>836</v>
      </c>
      <c r="G22" s="226">
        <f t="shared" si="0"/>
        <v>304</v>
      </c>
      <c r="H22" s="226">
        <f t="shared" si="0"/>
        <v>113</v>
      </c>
      <c r="I22" s="226">
        <f t="shared" si="0"/>
        <v>63</v>
      </c>
      <c r="J22" s="226">
        <f t="shared" si="0"/>
        <v>22</v>
      </c>
      <c r="K22" s="226">
        <f t="shared" si="0"/>
        <v>17</v>
      </c>
      <c r="L22" s="226">
        <f t="shared" si="0"/>
        <v>7</v>
      </c>
      <c r="M22" s="226">
        <f t="shared" si="0"/>
        <v>2</v>
      </c>
      <c r="N22" s="226">
        <f t="shared" si="0"/>
        <v>3</v>
      </c>
      <c r="O22" s="225">
        <f t="shared" si="0"/>
        <v>63100</v>
      </c>
    </row>
    <row r="23" spans="1:15" x14ac:dyDescent="0.3">
      <c r="I23" s="223"/>
      <c r="J23" s="223"/>
      <c r="K23" s="223"/>
      <c r="L23" s="223"/>
      <c r="M23" s="223"/>
      <c r="N23" s="223"/>
      <c r="O23" s="224"/>
    </row>
  </sheetData>
  <mergeCells count="7">
    <mergeCell ref="A22:B22"/>
    <mergeCell ref="A1:O1"/>
    <mergeCell ref="A2:A3"/>
    <mergeCell ref="B2:B3"/>
    <mergeCell ref="C2:C3"/>
    <mergeCell ref="D2:M2"/>
    <mergeCell ref="O2:O3"/>
  </mergeCells>
  <hyperlinks>
    <hyperlink ref="E22" r:id="rId1" display="Открыть картотеку"/>
    <hyperlink ref="F22" r:id="rId2" display="Открыть картотеку"/>
    <hyperlink ref="G22" r:id="rId3" display="Открыть картотеку"/>
    <hyperlink ref="H22" r:id="rId4" display="Открыть картотеку"/>
    <hyperlink ref="I22" r:id="rId5" display="Открыть картотеку"/>
    <hyperlink ref="K22" r:id="rId6" display="Открыть картотеку"/>
  </hyperlinks>
  <printOptions horizontalCentered="1" verticalCentered="1"/>
  <pageMargins left="0.55118110236220474" right="0.55118110236220474" top="0.98425196850393704" bottom="0.98425196850393704" header="0.51181102362204722" footer="0.51181102362204722"/>
  <pageSetup paperSize="9" scale="58" fitToHeight="0" orientation="landscape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P24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9" sqref="F29"/>
    </sheetView>
  </sheetViews>
  <sheetFormatPr defaultRowHeight="15.75" x14ac:dyDescent="0.25"/>
  <cols>
    <col min="1" max="1" width="5.42578125" style="234" customWidth="1"/>
    <col min="2" max="2" width="21.140625" style="125" customWidth="1"/>
    <col min="3" max="3" width="14.140625" style="234" customWidth="1"/>
    <col min="4" max="4" width="15.5703125" style="234" customWidth="1"/>
    <col min="5" max="5" width="13.42578125" style="234" customWidth="1"/>
    <col min="6" max="6" width="19.7109375" style="234" customWidth="1"/>
    <col min="7" max="7" width="17.42578125" style="125" customWidth="1"/>
    <col min="8" max="8" width="17" style="125" customWidth="1"/>
    <col min="9" max="11" width="14.5703125" style="125" customWidth="1"/>
    <col min="12" max="12" width="17.42578125" style="125" customWidth="1"/>
    <col min="13" max="13" width="24" style="125" bestFit="1" customWidth="1"/>
    <col min="14" max="14" width="15.85546875" style="125" customWidth="1"/>
    <col min="15" max="15" width="47.140625" style="125" customWidth="1"/>
    <col min="16" max="16384" width="9.140625" style="125"/>
  </cols>
  <sheetData>
    <row r="1" spans="1:16" ht="48" customHeight="1" x14ac:dyDescent="0.25">
      <c r="A1" s="409" t="s">
        <v>241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</row>
    <row r="2" spans="1:16" ht="25.5" customHeight="1" x14ac:dyDescent="0.25">
      <c r="A2" s="389" t="s">
        <v>164</v>
      </c>
      <c r="B2" s="389" t="s">
        <v>66</v>
      </c>
      <c r="C2" s="343" t="s">
        <v>240</v>
      </c>
      <c r="D2" s="344"/>
      <c r="E2" s="344"/>
      <c r="F2" s="344"/>
      <c r="G2" s="344"/>
      <c r="H2" s="344"/>
      <c r="I2" s="467" t="s">
        <v>239</v>
      </c>
      <c r="J2" s="389"/>
      <c r="K2" s="389"/>
      <c r="L2" s="389"/>
      <c r="M2" s="389"/>
      <c r="N2" s="389"/>
    </row>
    <row r="3" spans="1:16" ht="87" customHeight="1" thickBot="1" x14ac:dyDescent="0.3">
      <c r="A3" s="425"/>
      <c r="B3" s="425"/>
      <c r="C3" s="257" t="s">
        <v>238</v>
      </c>
      <c r="D3" s="257" t="s">
        <v>237</v>
      </c>
      <c r="E3" s="257" t="s">
        <v>236</v>
      </c>
      <c r="F3" s="257" t="s">
        <v>235</v>
      </c>
      <c r="G3" s="257" t="s">
        <v>234</v>
      </c>
      <c r="H3" s="259" t="s">
        <v>233</v>
      </c>
      <c r="I3" s="258" t="s">
        <v>238</v>
      </c>
      <c r="J3" s="257" t="s">
        <v>237</v>
      </c>
      <c r="K3" s="257" t="s">
        <v>236</v>
      </c>
      <c r="L3" s="257" t="s">
        <v>235</v>
      </c>
      <c r="M3" s="257" t="s">
        <v>234</v>
      </c>
      <c r="N3" s="257" t="s">
        <v>233</v>
      </c>
    </row>
    <row r="4" spans="1:16" ht="27.75" customHeight="1" thickTop="1" x14ac:dyDescent="0.25">
      <c r="A4" s="146">
        <v>1</v>
      </c>
      <c r="B4" s="256" t="s">
        <v>51</v>
      </c>
      <c r="C4" s="255">
        <v>0</v>
      </c>
      <c r="D4" s="255">
        <v>40</v>
      </c>
      <c r="E4" s="255">
        <v>3252</v>
      </c>
      <c r="F4" s="251">
        <f t="shared" ref="F4:F21" si="0">SUM(C4:E4)</f>
        <v>3292</v>
      </c>
      <c r="G4" s="254">
        <v>2596</v>
      </c>
      <c r="H4" s="253">
        <v>130</v>
      </c>
      <c r="I4" s="255">
        <v>0</v>
      </c>
      <c r="J4" s="255">
        <v>42</v>
      </c>
      <c r="K4" s="254">
        <v>3367</v>
      </c>
      <c r="L4" s="251">
        <f t="shared" ref="L4:L21" si="1">SUM(I4:K4)</f>
        <v>3409</v>
      </c>
      <c r="M4" s="254">
        <v>2639</v>
      </c>
      <c r="N4" s="253">
        <v>140</v>
      </c>
    </row>
    <row r="5" spans="1:16" ht="27.75" customHeight="1" x14ac:dyDescent="0.25">
      <c r="A5" s="140">
        <v>2</v>
      </c>
      <c r="B5" s="174" t="s">
        <v>50</v>
      </c>
      <c r="C5" s="248">
        <v>0</v>
      </c>
      <c r="D5" s="248">
        <v>20</v>
      </c>
      <c r="E5" s="248">
        <v>1776</v>
      </c>
      <c r="F5" s="247">
        <f t="shared" si="0"/>
        <v>1796</v>
      </c>
      <c r="G5" s="246">
        <v>1074</v>
      </c>
      <c r="H5" s="245">
        <v>112</v>
      </c>
      <c r="I5" s="248">
        <v>0</v>
      </c>
      <c r="J5" s="248">
        <v>21</v>
      </c>
      <c r="K5" s="246">
        <v>1833</v>
      </c>
      <c r="L5" s="247">
        <f t="shared" si="1"/>
        <v>1854</v>
      </c>
      <c r="M5" s="246">
        <v>1092</v>
      </c>
      <c r="N5" s="245">
        <v>120</v>
      </c>
      <c r="O5" s="244"/>
      <c r="P5" s="243"/>
    </row>
    <row r="6" spans="1:16" ht="27.75" customHeight="1" x14ac:dyDescent="0.25">
      <c r="A6" s="144">
        <v>3</v>
      </c>
      <c r="B6" s="176" t="s">
        <v>49</v>
      </c>
      <c r="C6" s="252">
        <v>3</v>
      </c>
      <c r="D6" s="252">
        <v>30</v>
      </c>
      <c r="E6" s="252">
        <v>4500</v>
      </c>
      <c r="F6" s="251">
        <f t="shared" si="0"/>
        <v>4533</v>
      </c>
      <c r="G6" s="250">
        <v>3092</v>
      </c>
      <c r="H6" s="249">
        <v>195</v>
      </c>
      <c r="I6" s="252">
        <v>3</v>
      </c>
      <c r="J6" s="252">
        <v>30</v>
      </c>
      <c r="K6" s="250">
        <v>4657</v>
      </c>
      <c r="L6" s="251">
        <f t="shared" si="1"/>
        <v>4690</v>
      </c>
      <c r="M6" s="250">
        <v>3147</v>
      </c>
      <c r="N6" s="249">
        <v>210</v>
      </c>
      <c r="O6" s="244"/>
      <c r="P6" s="243"/>
    </row>
    <row r="7" spans="1:16" ht="27.75" customHeight="1" x14ac:dyDescent="0.25">
      <c r="A7" s="140">
        <v>4</v>
      </c>
      <c r="B7" s="174" t="s">
        <v>48</v>
      </c>
      <c r="C7" s="248">
        <v>7</v>
      </c>
      <c r="D7" s="248">
        <v>289</v>
      </c>
      <c r="E7" s="248">
        <v>14109</v>
      </c>
      <c r="F7" s="247">
        <f t="shared" si="0"/>
        <v>14405</v>
      </c>
      <c r="G7" s="246">
        <v>4462</v>
      </c>
      <c r="H7" s="245">
        <v>476</v>
      </c>
      <c r="I7" s="248">
        <v>8</v>
      </c>
      <c r="J7" s="248">
        <v>295</v>
      </c>
      <c r="K7" s="246">
        <v>14371</v>
      </c>
      <c r="L7" s="247">
        <f t="shared" si="1"/>
        <v>14674</v>
      </c>
      <c r="M7" s="246">
        <v>4545</v>
      </c>
      <c r="N7" s="245">
        <v>501</v>
      </c>
      <c r="O7" s="244"/>
      <c r="P7" s="243"/>
    </row>
    <row r="8" spans="1:16" ht="27.75" customHeight="1" x14ac:dyDescent="0.25">
      <c r="A8" s="144">
        <v>5</v>
      </c>
      <c r="B8" s="176" t="s">
        <v>47</v>
      </c>
      <c r="C8" s="252">
        <v>5</v>
      </c>
      <c r="D8" s="252">
        <v>84</v>
      </c>
      <c r="E8" s="252">
        <v>7535</v>
      </c>
      <c r="F8" s="251">
        <f t="shared" si="0"/>
        <v>7624</v>
      </c>
      <c r="G8" s="250">
        <v>5976</v>
      </c>
      <c r="H8" s="249">
        <v>325</v>
      </c>
      <c r="I8" s="252">
        <v>5</v>
      </c>
      <c r="J8" s="252">
        <v>92</v>
      </c>
      <c r="K8" s="250">
        <v>7741</v>
      </c>
      <c r="L8" s="251">
        <f t="shared" si="1"/>
        <v>7838</v>
      </c>
      <c r="M8" s="250">
        <v>6060</v>
      </c>
      <c r="N8" s="249">
        <v>339</v>
      </c>
      <c r="O8" s="244"/>
      <c r="P8" s="243"/>
    </row>
    <row r="9" spans="1:16" ht="27.75" customHeight="1" x14ac:dyDescent="0.25">
      <c r="A9" s="140">
        <v>6</v>
      </c>
      <c r="B9" s="174" t="s">
        <v>46</v>
      </c>
      <c r="C9" s="248">
        <v>8</v>
      </c>
      <c r="D9" s="248">
        <v>119</v>
      </c>
      <c r="E9" s="248">
        <v>11299</v>
      </c>
      <c r="F9" s="247">
        <f t="shared" si="0"/>
        <v>11426</v>
      </c>
      <c r="G9" s="246">
        <v>6191</v>
      </c>
      <c r="H9" s="245">
        <v>509</v>
      </c>
      <c r="I9" s="248">
        <v>8</v>
      </c>
      <c r="J9" s="248">
        <v>124</v>
      </c>
      <c r="K9" s="246">
        <v>11540</v>
      </c>
      <c r="L9" s="247">
        <f t="shared" si="1"/>
        <v>11672</v>
      </c>
      <c r="M9" s="246">
        <v>6292</v>
      </c>
      <c r="N9" s="245">
        <v>534</v>
      </c>
      <c r="O9" s="244"/>
      <c r="P9" s="243"/>
    </row>
    <row r="10" spans="1:16" ht="27.75" customHeight="1" x14ac:dyDescent="0.25">
      <c r="A10" s="144">
        <v>7</v>
      </c>
      <c r="B10" s="176" t="s">
        <v>45</v>
      </c>
      <c r="C10" s="252">
        <v>1</v>
      </c>
      <c r="D10" s="252">
        <v>68</v>
      </c>
      <c r="E10" s="252">
        <v>3736</v>
      </c>
      <c r="F10" s="251">
        <f t="shared" si="0"/>
        <v>3805</v>
      </c>
      <c r="G10" s="250">
        <v>3280</v>
      </c>
      <c r="H10" s="249">
        <v>251</v>
      </c>
      <c r="I10" s="252">
        <v>1</v>
      </c>
      <c r="J10" s="252">
        <v>72</v>
      </c>
      <c r="K10" s="250">
        <v>3855</v>
      </c>
      <c r="L10" s="251">
        <f t="shared" si="1"/>
        <v>3928</v>
      </c>
      <c r="M10" s="250">
        <v>3355</v>
      </c>
      <c r="N10" s="249">
        <v>258</v>
      </c>
      <c r="O10" s="244"/>
      <c r="P10" s="243"/>
    </row>
    <row r="11" spans="1:16" ht="27.75" customHeight="1" x14ac:dyDescent="0.25">
      <c r="A11" s="140">
        <v>8</v>
      </c>
      <c r="B11" s="174" t="s">
        <v>44</v>
      </c>
      <c r="C11" s="248">
        <v>1</v>
      </c>
      <c r="D11" s="248">
        <v>52</v>
      </c>
      <c r="E11" s="248">
        <v>4159</v>
      </c>
      <c r="F11" s="247">
        <f t="shared" si="0"/>
        <v>4212</v>
      </c>
      <c r="G11" s="246">
        <v>3375</v>
      </c>
      <c r="H11" s="245">
        <v>183</v>
      </c>
      <c r="I11" s="248">
        <v>1</v>
      </c>
      <c r="J11" s="248">
        <v>55</v>
      </c>
      <c r="K11" s="246">
        <v>4253</v>
      </c>
      <c r="L11" s="247">
        <f t="shared" si="1"/>
        <v>4309</v>
      </c>
      <c r="M11" s="246">
        <v>3444</v>
      </c>
      <c r="N11" s="245">
        <v>187</v>
      </c>
      <c r="O11" s="244"/>
      <c r="P11" s="243"/>
    </row>
    <row r="12" spans="1:16" ht="27.75" customHeight="1" x14ac:dyDescent="0.25">
      <c r="A12" s="144">
        <v>9</v>
      </c>
      <c r="B12" s="176" t="s">
        <v>43</v>
      </c>
      <c r="C12" s="252">
        <v>4</v>
      </c>
      <c r="D12" s="252">
        <v>57</v>
      </c>
      <c r="E12" s="252">
        <v>4783</v>
      </c>
      <c r="F12" s="251">
        <f t="shared" si="0"/>
        <v>4844</v>
      </c>
      <c r="G12" s="250">
        <v>3097</v>
      </c>
      <c r="H12" s="249">
        <v>203</v>
      </c>
      <c r="I12" s="252">
        <v>4</v>
      </c>
      <c r="J12" s="252">
        <v>61</v>
      </c>
      <c r="K12" s="250">
        <v>4903</v>
      </c>
      <c r="L12" s="251">
        <f t="shared" si="1"/>
        <v>4968</v>
      </c>
      <c r="M12" s="250">
        <v>3156</v>
      </c>
      <c r="N12" s="249">
        <v>214</v>
      </c>
      <c r="O12" s="244"/>
      <c r="P12" s="243"/>
    </row>
    <row r="13" spans="1:16" ht="27.75" customHeight="1" x14ac:dyDescent="0.25">
      <c r="A13" s="140">
        <v>10</v>
      </c>
      <c r="B13" s="174" t="s">
        <v>42</v>
      </c>
      <c r="C13" s="248">
        <v>1</v>
      </c>
      <c r="D13" s="248">
        <v>22</v>
      </c>
      <c r="E13" s="248">
        <v>1645</v>
      </c>
      <c r="F13" s="247">
        <f t="shared" si="0"/>
        <v>1668</v>
      </c>
      <c r="G13" s="246">
        <v>1048</v>
      </c>
      <c r="H13" s="245">
        <v>50</v>
      </c>
      <c r="I13" s="248">
        <v>1</v>
      </c>
      <c r="J13" s="248">
        <v>23</v>
      </c>
      <c r="K13" s="246">
        <v>1699</v>
      </c>
      <c r="L13" s="247">
        <f t="shared" si="1"/>
        <v>1723</v>
      </c>
      <c r="M13" s="246">
        <v>1059</v>
      </c>
      <c r="N13" s="245">
        <v>53</v>
      </c>
      <c r="O13" s="244"/>
      <c r="P13" s="243"/>
    </row>
    <row r="14" spans="1:16" ht="27.75" customHeight="1" x14ac:dyDescent="0.25">
      <c r="A14" s="144">
        <v>11</v>
      </c>
      <c r="B14" s="176" t="s">
        <v>41</v>
      </c>
      <c r="C14" s="252">
        <v>3</v>
      </c>
      <c r="D14" s="252">
        <v>64</v>
      </c>
      <c r="E14" s="252">
        <v>3489</v>
      </c>
      <c r="F14" s="251">
        <f t="shared" si="0"/>
        <v>3556</v>
      </c>
      <c r="G14" s="250">
        <v>1696</v>
      </c>
      <c r="H14" s="249">
        <v>114</v>
      </c>
      <c r="I14" s="252">
        <v>3</v>
      </c>
      <c r="J14" s="252">
        <v>66</v>
      </c>
      <c r="K14" s="250">
        <v>3608</v>
      </c>
      <c r="L14" s="251">
        <f t="shared" si="1"/>
        <v>3677</v>
      </c>
      <c r="M14" s="250">
        <v>1735</v>
      </c>
      <c r="N14" s="249">
        <v>120</v>
      </c>
      <c r="O14" s="244"/>
      <c r="P14" s="243"/>
    </row>
    <row r="15" spans="1:16" ht="27.75" customHeight="1" x14ac:dyDescent="0.25">
      <c r="A15" s="140">
        <v>12</v>
      </c>
      <c r="B15" s="174" t="s">
        <v>40</v>
      </c>
      <c r="C15" s="248">
        <v>3</v>
      </c>
      <c r="D15" s="248">
        <v>45</v>
      </c>
      <c r="E15" s="248">
        <v>4148</v>
      </c>
      <c r="F15" s="247">
        <f t="shared" si="0"/>
        <v>4196</v>
      </c>
      <c r="G15" s="246">
        <v>2438</v>
      </c>
      <c r="H15" s="245">
        <v>291</v>
      </c>
      <c r="I15" s="248">
        <v>3</v>
      </c>
      <c r="J15" s="248">
        <v>45</v>
      </c>
      <c r="K15" s="246">
        <v>4251</v>
      </c>
      <c r="L15" s="247">
        <f t="shared" si="1"/>
        <v>4299</v>
      </c>
      <c r="M15" s="246">
        <v>2470</v>
      </c>
      <c r="N15" s="245">
        <v>300</v>
      </c>
      <c r="O15" s="244"/>
      <c r="P15" s="243"/>
    </row>
    <row r="16" spans="1:16" ht="27.75" customHeight="1" x14ac:dyDescent="0.25">
      <c r="A16" s="144">
        <v>13</v>
      </c>
      <c r="B16" s="176" t="s">
        <v>39</v>
      </c>
      <c r="C16" s="252">
        <v>0</v>
      </c>
      <c r="D16" s="252">
        <v>26</v>
      </c>
      <c r="E16" s="252">
        <v>2104</v>
      </c>
      <c r="F16" s="251">
        <f t="shared" si="0"/>
        <v>2130</v>
      </c>
      <c r="G16" s="250">
        <v>1097</v>
      </c>
      <c r="H16" s="249">
        <v>53</v>
      </c>
      <c r="I16" s="252">
        <v>0</v>
      </c>
      <c r="J16" s="252">
        <v>28</v>
      </c>
      <c r="K16" s="250">
        <v>2161</v>
      </c>
      <c r="L16" s="251">
        <f t="shared" si="1"/>
        <v>2189</v>
      </c>
      <c r="M16" s="250">
        <v>1112</v>
      </c>
      <c r="N16" s="249">
        <v>55</v>
      </c>
      <c r="O16" s="244"/>
      <c r="P16" s="243"/>
    </row>
    <row r="17" spans="1:16" ht="27.75" customHeight="1" x14ac:dyDescent="0.25">
      <c r="A17" s="140">
        <v>14</v>
      </c>
      <c r="B17" s="174" t="s">
        <v>38</v>
      </c>
      <c r="C17" s="248">
        <v>1</v>
      </c>
      <c r="D17" s="248">
        <v>51</v>
      </c>
      <c r="E17" s="248">
        <v>2947</v>
      </c>
      <c r="F17" s="247">
        <f t="shared" si="0"/>
        <v>2999</v>
      </c>
      <c r="G17" s="246">
        <v>1891</v>
      </c>
      <c r="H17" s="245">
        <v>149</v>
      </c>
      <c r="I17" s="248">
        <v>1</v>
      </c>
      <c r="J17" s="248">
        <v>52</v>
      </c>
      <c r="K17" s="246">
        <v>3017</v>
      </c>
      <c r="L17" s="247">
        <f t="shared" si="1"/>
        <v>3070</v>
      </c>
      <c r="M17" s="246">
        <v>1929</v>
      </c>
      <c r="N17" s="245">
        <v>166</v>
      </c>
    </row>
    <row r="18" spans="1:16" ht="27.75" customHeight="1" x14ac:dyDescent="0.25">
      <c r="A18" s="144">
        <v>15</v>
      </c>
      <c r="B18" s="176" t="s">
        <v>37</v>
      </c>
      <c r="C18" s="252">
        <v>0</v>
      </c>
      <c r="D18" s="252">
        <v>36</v>
      </c>
      <c r="E18" s="252">
        <v>2424</v>
      </c>
      <c r="F18" s="251">
        <f t="shared" si="0"/>
        <v>2460</v>
      </c>
      <c r="G18" s="250">
        <v>1381</v>
      </c>
      <c r="H18" s="249">
        <v>124</v>
      </c>
      <c r="I18" s="252">
        <v>0</v>
      </c>
      <c r="J18" s="252">
        <v>36</v>
      </c>
      <c r="K18" s="250">
        <v>2498</v>
      </c>
      <c r="L18" s="251">
        <f t="shared" si="1"/>
        <v>2534</v>
      </c>
      <c r="M18" s="250">
        <v>1411</v>
      </c>
      <c r="N18" s="249">
        <v>133</v>
      </c>
    </row>
    <row r="19" spans="1:16" ht="27.75" customHeight="1" x14ac:dyDescent="0.25">
      <c r="A19" s="140">
        <v>16</v>
      </c>
      <c r="B19" s="174" t="s">
        <v>36</v>
      </c>
      <c r="C19" s="248">
        <v>1</v>
      </c>
      <c r="D19" s="248">
        <v>64</v>
      </c>
      <c r="E19" s="248">
        <v>8283</v>
      </c>
      <c r="F19" s="247">
        <f t="shared" si="0"/>
        <v>8348</v>
      </c>
      <c r="G19" s="246">
        <v>1457</v>
      </c>
      <c r="H19" s="245">
        <v>106</v>
      </c>
      <c r="I19" s="248">
        <v>1</v>
      </c>
      <c r="J19" s="248">
        <v>65</v>
      </c>
      <c r="K19" s="246">
        <v>8423</v>
      </c>
      <c r="L19" s="247">
        <f t="shared" si="1"/>
        <v>8489</v>
      </c>
      <c r="M19" s="246">
        <v>1479</v>
      </c>
      <c r="N19" s="245">
        <v>109</v>
      </c>
      <c r="O19" s="244"/>
      <c r="P19" s="243"/>
    </row>
    <row r="20" spans="1:16" ht="27.75" customHeight="1" x14ac:dyDescent="0.25">
      <c r="A20" s="144">
        <v>17</v>
      </c>
      <c r="B20" s="176" t="s">
        <v>35</v>
      </c>
      <c r="C20" s="252">
        <v>0</v>
      </c>
      <c r="D20" s="252">
        <v>53</v>
      </c>
      <c r="E20" s="252">
        <v>3996</v>
      </c>
      <c r="F20" s="251">
        <f t="shared" si="0"/>
        <v>4049</v>
      </c>
      <c r="G20" s="250">
        <v>4400</v>
      </c>
      <c r="H20" s="249">
        <v>309</v>
      </c>
      <c r="I20" s="252">
        <v>0</v>
      </c>
      <c r="J20" s="252">
        <v>55</v>
      </c>
      <c r="K20" s="250">
        <v>4113</v>
      </c>
      <c r="L20" s="251">
        <f t="shared" si="1"/>
        <v>4168</v>
      </c>
      <c r="M20" s="250">
        <v>4461</v>
      </c>
      <c r="N20" s="249">
        <v>336</v>
      </c>
    </row>
    <row r="21" spans="1:16" ht="27.75" customHeight="1" x14ac:dyDescent="0.25">
      <c r="A21" s="140">
        <v>18</v>
      </c>
      <c r="B21" s="174" t="s">
        <v>34</v>
      </c>
      <c r="C21" s="248">
        <v>2</v>
      </c>
      <c r="D21" s="248">
        <v>64</v>
      </c>
      <c r="E21" s="248">
        <v>5436</v>
      </c>
      <c r="F21" s="247">
        <f t="shared" si="0"/>
        <v>5502</v>
      </c>
      <c r="G21" s="246">
        <v>3341</v>
      </c>
      <c r="H21" s="245">
        <v>229</v>
      </c>
      <c r="I21" s="248">
        <v>3</v>
      </c>
      <c r="J21" s="248">
        <v>69</v>
      </c>
      <c r="K21" s="246">
        <v>5621</v>
      </c>
      <c r="L21" s="247">
        <f t="shared" si="1"/>
        <v>5693</v>
      </c>
      <c r="M21" s="246">
        <v>3395</v>
      </c>
      <c r="N21" s="245">
        <v>250</v>
      </c>
      <c r="O21" s="244"/>
      <c r="P21" s="243"/>
    </row>
    <row r="22" spans="1:16" s="239" customFormat="1" ht="35.25" customHeight="1" x14ac:dyDescent="0.25">
      <c r="A22" s="465" t="s">
        <v>33</v>
      </c>
      <c r="B22" s="466"/>
      <c r="C22" s="240">
        <f t="shared" ref="C22:N22" si="2">SUM(C4:C21)</f>
        <v>40</v>
      </c>
      <c r="D22" s="240">
        <f t="shared" si="2"/>
        <v>1184</v>
      </c>
      <c r="E22" s="240">
        <f t="shared" si="2"/>
        <v>89621</v>
      </c>
      <c r="F22" s="240">
        <f t="shared" si="2"/>
        <v>90845</v>
      </c>
      <c r="G22" s="240">
        <f t="shared" si="2"/>
        <v>51892</v>
      </c>
      <c r="H22" s="242">
        <f t="shared" si="2"/>
        <v>3809</v>
      </c>
      <c r="I22" s="241">
        <f t="shared" si="2"/>
        <v>42</v>
      </c>
      <c r="J22" s="240">
        <f t="shared" si="2"/>
        <v>1231</v>
      </c>
      <c r="K22" s="240">
        <f t="shared" si="2"/>
        <v>91911</v>
      </c>
      <c r="L22" s="240">
        <f t="shared" si="2"/>
        <v>93184</v>
      </c>
      <c r="M22" s="240">
        <f t="shared" si="2"/>
        <v>52781</v>
      </c>
      <c r="N22" s="240">
        <f t="shared" si="2"/>
        <v>4025</v>
      </c>
    </row>
    <row r="23" spans="1:16" ht="20.25" customHeight="1" x14ac:dyDescent="0.25">
      <c r="C23" s="238"/>
      <c r="D23" s="238"/>
      <c r="E23" s="238"/>
      <c r="F23" s="238"/>
      <c r="G23" s="237"/>
      <c r="H23" s="237"/>
      <c r="I23" s="235"/>
      <c r="J23" s="237"/>
      <c r="K23" s="237"/>
      <c r="L23" s="237"/>
      <c r="M23" s="237"/>
      <c r="N23" s="237"/>
    </row>
    <row r="24" spans="1:16" x14ac:dyDescent="0.25">
      <c r="C24" s="236"/>
      <c r="D24" s="236"/>
      <c r="E24" s="236"/>
      <c r="F24" s="236"/>
      <c r="G24" s="235"/>
      <c r="H24" s="235"/>
      <c r="I24" s="235"/>
      <c r="J24" s="235"/>
      <c r="K24" s="235"/>
      <c r="L24" s="235"/>
      <c r="M24" s="235"/>
      <c r="N24" s="235"/>
    </row>
  </sheetData>
  <autoFilter ref="A3:N22"/>
  <mergeCells count="6">
    <mergeCell ref="A22:B22"/>
    <mergeCell ref="A1:N1"/>
    <mergeCell ref="A2:A3"/>
    <mergeCell ref="B2:B3"/>
    <mergeCell ref="C2:H2"/>
    <mergeCell ref="I2:N2"/>
  </mergeCells>
  <printOptions horizontalCentered="1" verticalCentered="1"/>
  <pageMargins left="0.6692913385826772" right="0.15748031496062992" top="0.11811023622047245" bottom="0.15748031496062992" header="0.1968503937007874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7030A0"/>
  </sheetPr>
  <dimension ref="A1:F23"/>
  <sheetViews>
    <sheetView zoomScaleNormal="100" workbookViewId="0">
      <selection activeCell="E23" sqref="E23"/>
    </sheetView>
  </sheetViews>
  <sheetFormatPr defaultColWidth="8.7109375" defaultRowHeight="15.75" x14ac:dyDescent="0.25"/>
  <cols>
    <col min="1" max="1" width="5.140625" style="263" customWidth="1"/>
    <col min="2" max="2" width="29.42578125" style="262" customWidth="1"/>
    <col min="3" max="3" width="12.42578125" style="260" customWidth="1"/>
    <col min="4" max="4" width="11.7109375" style="260" customWidth="1"/>
    <col min="5" max="5" width="10.85546875" style="261" customWidth="1"/>
    <col min="6" max="6" width="13" style="261" customWidth="1"/>
    <col min="7" max="16384" width="8.7109375" style="260"/>
  </cols>
  <sheetData>
    <row r="1" spans="1:6" ht="51.75" customHeight="1" x14ac:dyDescent="0.25">
      <c r="A1" s="468" t="s">
        <v>247</v>
      </c>
      <c r="B1" s="468"/>
      <c r="C1" s="468"/>
      <c r="D1" s="468"/>
      <c r="E1" s="468"/>
      <c r="F1" s="468"/>
    </row>
    <row r="2" spans="1:6" ht="40.5" customHeight="1" x14ac:dyDescent="0.25">
      <c r="A2" s="471" t="s">
        <v>246</v>
      </c>
      <c r="B2" s="474" t="s">
        <v>66</v>
      </c>
      <c r="C2" s="475" t="s">
        <v>245</v>
      </c>
      <c r="D2" s="475" t="s">
        <v>121</v>
      </c>
      <c r="E2" s="475" t="s">
        <v>244</v>
      </c>
      <c r="F2" s="475"/>
    </row>
    <row r="3" spans="1:6" ht="82.5" customHeight="1" x14ac:dyDescent="0.25">
      <c r="A3" s="472"/>
      <c r="B3" s="474"/>
      <c r="C3" s="475" t="s">
        <v>243</v>
      </c>
      <c r="D3" s="475"/>
      <c r="E3" s="475" t="s">
        <v>243</v>
      </c>
      <c r="F3" s="475"/>
    </row>
    <row r="4" spans="1:6" ht="31.5" x14ac:dyDescent="0.25">
      <c r="A4" s="473"/>
      <c r="B4" s="474"/>
      <c r="C4" s="271" t="s">
        <v>97</v>
      </c>
      <c r="D4" s="271" t="s">
        <v>242</v>
      </c>
      <c r="E4" s="271" t="s">
        <v>97</v>
      </c>
      <c r="F4" s="271" t="s">
        <v>242</v>
      </c>
    </row>
    <row r="5" spans="1:6" x14ac:dyDescent="0.25">
      <c r="A5" s="214">
        <v>1</v>
      </c>
      <c r="B5" s="270" t="s">
        <v>95</v>
      </c>
      <c r="C5" s="269">
        <v>242</v>
      </c>
      <c r="D5" s="269">
        <v>257</v>
      </c>
      <c r="E5" s="269">
        <v>279</v>
      </c>
      <c r="F5" s="269">
        <v>299</v>
      </c>
    </row>
    <row r="6" spans="1:6" x14ac:dyDescent="0.25">
      <c r="A6" s="208">
        <v>2</v>
      </c>
      <c r="B6" s="268" t="s">
        <v>94</v>
      </c>
      <c r="C6" s="267">
        <v>272</v>
      </c>
      <c r="D6" s="267">
        <v>287</v>
      </c>
      <c r="E6" s="267">
        <v>321</v>
      </c>
      <c r="F6" s="267">
        <v>343</v>
      </c>
    </row>
    <row r="7" spans="1:6" x14ac:dyDescent="0.25">
      <c r="A7" s="214">
        <v>3</v>
      </c>
      <c r="B7" s="270" t="s">
        <v>93</v>
      </c>
      <c r="C7" s="269">
        <v>395</v>
      </c>
      <c r="D7" s="269">
        <v>413</v>
      </c>
      <c r="E7" s="269">
        <v>450</v>
      </c>
      <c r="F7" s="269">
        <v>474</v>
      </c>
    </row>
    <row r="8" spans="1:6" x14ac:dyDescent="0.25">
      <c r="A8" s="208">
        <v>4</v>
      </c>
      <c r="B8" s="268" t="s">
        <v>92</v>
      </c>
      <c r="C8" s="267">
        <v>1590</v>
      </c>
      <c r="D8" s="267">
        <v>1675</v>
      </c>
      <c r="E8" s="267">
        <v>1905</v>
      </c>
      <c r="F8" s="267">
        <v>2010</v>
      </c>
    </row>
    <row r="9" spans="1:6" x14ac:dyDescent="0.25">
      <c r="A9" s="214">
        <v>5</v>
      </c>
      <c r="B9" s="270" t="s">
        <v>91</v>
      </c>
      <c r="C9" s="269">
        <v>766</v>
      </c>
      <c r="D9" s="269">
        <v>799</v>
      </c>
      <c r="E9" s="269">
        <v>878</v>
      </c>
      <c r="F9" s="269">
        <v>915</v>
      </c>
    </row>
    <row r="10" spans="1:6" x14ac:dyDescent="0.25">
      <c r="A10" s="208">
        <v>6</v>
      </c>
      <c r="B10" s="268" t="s">
        <v>90</v>
      </c>
      <c r="C10" s="267">
        <v>944</v>
      </c>
      <c r="D10" s="267">
        <v>987</v>
      </c>
      <c r="E10" s="267">
        <v>1101</v>
      </c>
      <c r="F10" s="267">
        <v>1172</v>
      </c>
    </row>
    <row r="11" spans="1:6" x14ac:dyDescent="0.25">
      <c r="A11" s="214">
        <v>7</v>
      </c>
      <c r="B11" s="270" t="s">
        <v>89</v>
      </c>
      <c r="C11" s="269">
        <v>331</v>
      </c>
      <c r="D11" s="269">
        <v>352</v>
      </c>
      <c r="E11" s="269">
        <v>387</v>
      </c>
      <c r="F11" s="269">
        <v>419</v>
      </c>
    </row>
    <row r="12" spans="1:6" x14ac:dyDescent="0.25">
      <c r="A12" s="208">
        <v>8</v>
      </c>
      <c r="B12" s="268" t="s">
        <v>88</v>
      </c>
      <c r="C12" s="267">
        <v>287</v>
      </c>
      <c r="D12" s="267">
        <v>302</v>
      </c>
      <c r="E12" s="267">
        <v>328</v>
      </c>
      <c r="F12" s="267">
        <v>351</v>
      </c>
    </row>
    <row r="13" spans="1:6" x14ac:dyDescent="0.25">
      <c r="A13" s="214">
        <v>9</v>
      </c>
      <c r="B13" s="270" t="s">
        <v>87</v>
      </c>
      <c r="C13" s="269">
        <v>451</v>
      </c>
      <c r="D13" s="269">
        <v>479</v>
      </c>
      <c r="E13" s="269">
        <v>510</v>
      </c>
      <c r="F13" s="269">
        <v>541</v>
      </c>
    </row>
    <row r="14" spans="1:6" x14ac:dyDescent="0.25">
      <c r="A14" s="208">
        <v>10</v>
      </c>
      <c r="B14" s="268" t="s">
        <v>86</v>
      </c>
      <c r="C14" s="267">
        <v>146</v>
      </c>
      <c r="D14" s="267">
        <v>153</v>
      </c>
      <c r="E14" s="267">
        <v>162</v>
      </c>
      <c r="F14" s="267">
        <v>171</v>
      </c>
    </row>
    <row r="15" spans="1:6" x14ac:dyDescent="0.25">
      <c r="A15" s="214">
        <v>11</v>
      </c>
      <c r="B15" s="270" t="s">
        <v>85</v>
      </c>
      <c r="C15" s="269">
        <v>446</v>
      </c>
      <c r="D15" s="269">
        <v>465</v>
      </c>
      <c r="E15" s="269">
        <v>513</v>
      </c>
      <c r="F15" s="269">
        <v>539</v>
      </c>
    </row>
    <row r="16" spans="1:6" x14ac:dyDescent="0.25">
      <c r="A16" s="208">
        <v>12</v>
      </c>
      <c r="B16" s="268" t="s">
        <v>83</v>
      </c>
      <c r="C16" s="267">
        <v>306</v>
      </c>
      <c r="D16" s="267">
        <v>322</v>
      </c>
      <c r="E16" s="267">
        <v>367</v>
      </c>
      <c r="F16" s="267">
        <v>390</v>
      </c>
    </row>
    <row r="17" spans="1:6" x14ac:dyDescent="0.25">
      <c r="A17" s="214">
        <v>13</v>
      </c>
      <c r="B17" s="270" t="s">
        <v>81</v>
      </c>
      <c r="C17" s="269">
        <v>160</v>
      </c>
      <c r="D17" s="269">
        <v>168</v>
      </c>
      <c r="E17" s="269">
        <v>194</v>
      </c>
      <c r="F17" s="269">
        <v>205</v>
      </c>
    </row>
    <row r="18" spans="1:6" x14ac:dyDescent="0.25">
      <c r="A18" s="208">
        <v>14</v>
      </c>
      <c r="B18" s="268" t="s">
        <v>79</v>
      </c>
      <c r="C18" s="267">
        <v>310</v>
      </c>
      <c r="D18" s="267">
        <v>329</v>
      </c>
      <c r="E18" s="267">
        <v>360</v>
      </c>
      <c r="F18" s="267">
        <v>385</v>
      </c>
    </row>
    <row r="19" spans="1:6" x14ac:dyDescent="0.25">
      <c r="A19" s="214">
        <v>15</v>
      </c>
      <c r="B19" s="270" t="s">
        <v>77</v>
      </c>
      <c r="C19" s="269">
        <v>266</v>
      </c>
      <c r="D19" s="269">
        <v>291</v>
      </c>
      <c r="E19" s="269">
        <v>312</v>
      </c>
      <c r="F19" s="269">
        <v>345</v>
      </c>
    </row>
    <row r="20" spans="1:6" x14ac:dyDescent="0.25">
      <c r="A20" s="208">
        <v>16</v>
      </c>
      <c r="B20" s="268" t="s">
        <v>75</v>
      </c>
      <c r="C20" s="267">
        <v>240</v>
      </c>
      <c r="D20" s="267">
        <v>248</v>
      </c>
      <c r="E20" s="267">
        <v>278</v>
      </c>
      <c r="F20" s="267">
        <v>292</v>
      </c>
    </row>
    <row r="21" spans="1:6" x14ac:dyDescent="0.25">
      <c r="A21" s="214">
        <v>17</v>
      </c>
      <c r="B21" s="270" t="s">
        <v>73</v>
      </c>
      <c r="C21" s="269">
        <v>339</v>
      </c>
      <c r="D21" s="269">
        <v>357</v>
      </c>
      <c r="E21" s="269">
        <v>382</v>
      </c>
      <c r="F21" s="269">
        <v>409</v>
      </c>
    </row>
    <row r="22" spans="1:6" x14ac:dyDescent="0.25">
      <c r="A22" s="208">
        <v>18</v>
      </c>
      <c r="B22" s="268" t="s">
        <v>71</v>
      </c>
      <c r="C22" s="267">
        <v>590</v>
      </c>
      <c r="D22" s="267">
        <v>619</v>
      </c>
      <c r="E22" s="267">
        <v>691</v>
      </c>
      <c r="F22" s="267">
        <v>730</v>
      </c>
    </row>
    <row r="23" spans="1:6" s="264" customFormat="1" x14ac:dyDescent="0.25">
      <c r="A23" s="469" t="s">
        <v>33</v>
      </c>
      <c r="B23" s="470"/>
      <c r="C23" s="265">
        <f>SUM(C5:C22)</f>
        <v>8081</v>
      </c>
      <c r="D23" s="265">
        <f>SUM(D5:D22)</f>
        <v>8503</v>
      </c>
      <c r="E23" s="266">
        <f>SUM(E5:E22)</f>
        <v>9418</v>
      </c>
      <c r="F23" s="265">
        <f>SUM(F5:F22)</f>
        <v>9990</v>
      </c>
    </row>
  </sheetData>
  <sheetProtection selectLockedCells="1" selectUnlockedCells="1"/>
  <mergeCells count="8">
    <mergeCell ref="A1:F1"/>
    <mergeCell ref="A23:B23"/>
    <mergeCell ref="A2:A4"/>
    <mergeCell ref="B2:B4"/>
    <mergeCell ref="C2:D2"/>
    <mergeCell ref="E2:F2"/>
    <mergeCell ref="C3:D3"/>
    <mergeCell ref="E3:F3"/>
  </mergeCells>
  <pageMargins left="0.59027777777777779" right="0.19652777777777777" top="0.19652777777777777" bottom="0.19652777777777777" header="0.19652777777777777" footer="0.19652777777777777"/>
  <pageSetup paperSize="9" scale="81" firstPageNumber="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H25"/>
  <sheetViews>
    <sheetView zoomScaleNormal="100" workbookViewId="0">
      <selection activeCell="D7" sqref="D7:D24"/>
    </sheetView>
  </sheetViews>
  <sheetFormatPr defaultRowHeight="18.75" x14ac:dyDescent="0.3"/>
  <cols>
    <col min="1" max="1" width="9.140625" style="273"/>
    <col min="2" max="2" width="24.140625" style="272" bestFit="1" customWidth="1"/>
    <col min="3" max="4" width="15.42578125" style="272" customWidth="1"/>
    <col min="5" max="6" width="14.28515625" style="272" customWidth="1"/>
    <col min="7" max="7" width="15.7109375" style="272" customWidth="1"/>
    <col min="8" max="8" width="17.28515625" style="272" customWidth="1"/>
    <col min="9" max="16384" width="9.140625" style="272"/>
  </cols>
  <sheetData>
    <row r="1" spans="1:8" x14ac:dyDescent="0.3">
      <c r="A1" s="480" t="s">
        <v>253</v>
      </c>
      <c r="B1" s="480"/>
      <c r="C1" s="480"/>
      <c r="D1" s="480"/>
      <c r="E1" s="480"/>
      <c r="F1" s="480"/>
      <c r="G1" s="480"/>
      <c r="H1" s="480"/>
    </row>
    <row r="2" spans="1:8" x14ac:dyDescent="0.3">
      <c r="A2" s="480"/>
      <c r="B2" s="480"/>
      <c r="C2" s="480"/>
      <c r="D2" s="480"/>
      <c r="E2" s="480"/>
      <c r="F2" s="480"/>
      <c r="G2" s="480"/>
      <c r="H2" s="480"/>
    </row>
    <row r="3" spans="1:8" ht="30.75" customHeight="1" x14ac:dyDescent="0.3">
      <c r="A3" s="480"/>
      <c r="B3" s="480"/>
      <c r="C3" s="480"/>
      <c r="D3" s="480"/>
      <c r="E3" s="480"/>
      <c r="F3" s="480"/>
      <c r="G3" s="480"/>
      <c r="H3" s="480"/>
    </row>
    <row r="4" spans="1:8" ht="33.75" customHeight="1" x14ac:dyDescent="0.3">
      <c r="A4" s="481" t="s">
        <v>67</v>
      </c>
      <c r="B4" s="481" t="s">
        <v>66</v>
      </c>
      <c r="C4" s="484" t="s">
        <v>252</v>
      </c>
      <c r="D4" s="485"/>
      <c r="E4" s="486" t="s">
        <v>251</v>
      </c>
      <c r="F4" s="487"/>
      <c r="G4" s="476" t="s">
        <v>250</v>
      </c>
      <c r="H4" s="477"/>
    </row>
    <row r="5" spans="1:8" ht="48.75" customHeight="1" x14ac:dyDescent="0.3">
      <c r="A5" s="482"/>
      <c r="B5" s="482"/>
      <c r="C5" s="287" t="s">
        <v>249</v>
      </c>
      <c r="D5" s="286" t="s">
        <v>248</v>
      </c>
      <c r="E5" s="488"/>
      <c r="F5" s="489"/>
      <c r="G5" s="478"/>
      <c r="H5" s="479"/>
    </row>
    <row r="6" spans="1:8" x14ac:dyDescent="0.3">
      <c r="A6" s="483"/>
      <c r="B6" s="483"/>
      <c r="C6" s="287" t="s">
        <v>148</v>
      </c>
      <c r="D6" s="286" t="s">
        <v>148</v>
      </c>
      <c r="E6" s="287" t="s">
        <v>97</v>
      </c>
      <c r="F6" s="287" t="s">
        <v>96</v>
      </c>
      <c r="G6" s="286" t="s">
        <v>97</v>
      </c>
      <c r="H6" s="286" t="s">
        <v>96</v>
      </c>
    </row>
    <row r="7" spans="1:8" x14ac:dyDescent="0.3">
      <c r="A7" s="285">
        <v>1</v>
      </c>
      <c r="B7" s="284" t="s">
        <v>95</v>
      </c>
      <c r="C7" s="277">
        <v>7</v>
      </c>
      <c r="D7" s="283">
        <v>7</v>
      </c>
      <c r="E7" s="279">
        <v>7</v>
      </c>
      <c r="F7" s="279">
        <v>7</v>
      </c>
      <c r="G7" s="278">
        <v>7</v>
      </c>
      <c r="H7" s="278">
        <v>7</v>
      </c>
    </row>
    <row r="8" spans="1:8" x14ac:dyDescent="0.3">
      <c r="A8" s="285">
        <v>2</v>
      </c>
      <c r="B8" s="284" t="s">
        <v>94</v>
      </c>
      <c r="C8" s="277">
        <v>6</v>
      </c>
      <c r="D8" s="283">
        <v>6</v>
      </c>
      <c r="E8" s="279">
        <v>6</v>
      </c>
      <c r="F8" s="279">
        <v>7</v>
      </c>
      <c r="G8" s="278">
        <v>6</v>
      </c>
      <c r="H8" s="278">
        <v>7</v>
      </c>
    </row>
    <row r="9" spans="1:8" x14ac:dyDescent="0.3">
      <c r="A9" s="285">
        <v>3</v>
      </c>
      <c r="B9" s="284" t="s">
        <v>93</v>
      </c>
      <c r="C9" s="277">
        <v>11</v>
      </c>
      <c r="D9" s="283">
        <v>13</v>
      </c>
      <c r="E9" s="279">
        <v>11</v>
      </c>
      <c r="F9" s="279">
        <v>11</v>
      </c>
      <c r="G9" s="278">
        <v>13</v>
      </c>
      <c r="H9" s="278">
        <v>13</v>
      </c>
    </row>
    <row r="10" spans="1:8" x14ac:dyDescent="0.3">
      <c r="A10" s="285">
        <v>4</v>
      </c>
      <c r="B10" s="284" t="s">
        <v>92</v>
      </c>
      <c r="C10" s="277">
        <v>3027</v>
      </c>
      <c r="D10" s="283">
        <v>3353</v>
      </c>
      <c r="E10" s="279">
        <v>3027</v>
      </c>
      <c r="F10" s="279">
        <v>3197</v>
      </c>
      <c r="G10" s="278">
        <v>3353</v>
      </c>
      <c r="H10" s="278">
        <v>3555</v>
      </c>
    </row>
    <row r="11" spans="1:8" x14ac:dyDescent="0.3">
      <c r="A11" s="285">
        <v>5</v>
      </c>
      <c r="B11" s="284" t="s">
        <v>91</v>
      </c>
      <c r="C11" s="277">
        <v>4</v>
      </c>
      <c r="D11" s="283">
        <v>4</v>
      </c>
      <c r="E11" s="279">
        <v>4</v>
      </c>
      <c r="F11" s="279">
        <v>4</v>
      </c>
      <c r="G11" s="278">
        <v>4</v>
      </c>
      <c r="H11" s="278">
        <v>4</v>
      </c>
    </row>
    <row r="12" spans="1:8" x14ac:dyDescent="0.3">
      <c r="A12" s="285">
        <v>6</v>
      </c>
      <c r="B12" s="284" t="s">
        <v>90</v>
      </c>
      <c r="C12" s="277">
        <v>166</v>
      </c>
      <c r="D12" s="283">
        <v>171</v>
      </c>
      <c r="E12" s="279">
        <v>166</v>
      </c>
      <c r="F12" s="279">
        <v>171</v>
      </c>
      <c r="G12" s="278">
        <v>171</v>
      </c>
      <c r="H12" s="278">
        <v>176</v>
      </c>
    </row>
    <row r="13" spans="1:8" x14ac:dyDescent="0.3">
      <c r="A13" s="285">
        <v>7</v>
      </c>
      <c r="B13" s="284" t="s">
        <v>89</v>
      </c>
      <c r="C13" s="277">
        <v>5</v>
      </c>
      <c r="D13" s="283">
        <v>5</v>
      </c>
      <c r="E13" s="279">
        <v>5</v>
      </c>
      <c r="F13" s="279">
        <v>6</v>
      </c>
      <c r="G13" s="278">
        <v>5</v>
      </c>
      <c r="H13" s="278">
        <v>6</v>
      </c>
    </row>
    <row r="14" spans="1:8" x14ac:dyDescent="0.3">
      <c r="A14" s="285">
        <v>8</v>
      </c>
      <c r="B14" s="284" t="s">
        <v>88</v>
      </c>
      <c r="C14" s="277">
        <v>0</v>
      </c>
      <c r="D14" s="283">
        <v>1</v>
      </c>
      <c r="E14" s="279">
        <v>0</v>
      </c>
      <c r="F14" s="279">
        <v>0</v>
      </c>
      <c r="G14" s="278">
        <v>1</v>
      </c>
      <c r="H14" s="278">
        <v>1</v>
      </c>
    </row>
    <row r="15" spans="1:8" s="282" customFormat="1" x14ac:dyDescent="0.3">
      <c r="A15" s="277">
        <v>9</v>
      </c>
      <c r="B15" s="281" t="s">
        <v>87</v>
      </c>
      <c r="C15" s="277">
        <v>26</v>
      </c>
      <c r="D15" s="280">
        <v>28</v>
      </c>
      <c r="E15" s="279">
        <v>26</v>
      </c>
      <c r="F15" s="279">
        <v>27</v>
      </c>
      <c r="G15" s="278">
        <v>28</v>
      </c>
      <c r="H15" s="278">
        <v>29</v>
      </c>
    </row>
    <row r="16" spans="1:8" x14ac:dyDescent="0.3">
      <c r="A16" s="277">
        <v>10</v>
      </c>
      <c r="B16" s="281" t="s">
        <v>86</v>
      </c>
      <c r="C16" s="277">
        <v>6</v>
      </c>
      <c r="D16" s="280">
        <v>6</v>
      </c>
      <c r="E16" s="279">
        <v>6</v>
      </c>
      <c r="F16" s="279">
        <v>6</v>
      </c>
      <c r="G16" s="279">
        <v>6</v>
      </c>
      <c r="H16" s="278">
        <v>6</v>
      </c>
    </row>
    <row r="17" spans="1:8" x14ac:dyDescent="0.3">
      <c r="A17" s="277">
        <v>11</v>
      </c>
      <c r="B17" s="281" t="s">
        <v>85</v>
      </c>
      <c r="C17" s="277">
        <v>188</v>
      </c>
      <c r="D17" s="280">
        <v>209</v>
      </c>
      <c r="E17" s="279">
        <v>188</v>
      </c>
      <c r="F17" s="279">
        <v>205</v>
      </c>
      <c r="G17" s="278">
        <v>209</v>
      </c>
      <c r="H17" s="278">
        <v>226</v>
      </c>
    </row>
    <row r="18" spans="1:8" s="282" customFormat="1" x14ac:dyDescent="0.3">
      <c r="A18" s="277">
        <v>12</v>
      </c>
      <c r="B18" s="281" t="s">
        <v>83</v>
      </c>
      <c r="C18" s="277">
        <v>49</v>
      </c>
      <c r="D18" s="280">
        <v>63</v>
      </c>
      <c r="E18" s="279">
        <v>49</v>
      </c>
      <c r="F18" s="279">
        <v>49</v>
      </c>
      <c r="G18" s="278">
        <v>63</v>
      </c>
      <c r="H18" s="278">
        <v>65</v>
      </c>
    </row>
    <row r="19" spans="1:8" x14ac:dyDescent="0.3">
      <c r="A19" s="277">
        <v>13</v>
      </c>
      <c r="B19" s="281" t="s">
        <v>81</v>
      </c>
      <c r="C19" s="277">
        <v>3</v>
      </c>
      <c r="D19" s="280">
        <v>4</v>
      </c>
      <c r="E19" s="279">
        <v>3</v>
      </c>
      <c r="F19" s="279">
        <v>3</v>
      </c>
      <c r="G19" s="278">
        <v>4</v>
      </c>
      <c r="H19" s="278">
        <v>4</v>
      </c>
    </row>
    <row r="20" spans="1:8" x14ac:dyDescent="0.3">
      <c r="A20" s="277">
        <v>14</v>
      </c>
      <c r="B20" s="281" t="s">
        <v>79</v>
      </c>
      <c r="C20" s="277">
        <v>14</v>
      </c>
      <c r="D20" s="280">
        <v>17</v>
      </c>
      <c r="E20" s="279">
        <v>14</v>
      </c>
      <c r="F20" s="279">
        <v>14</v>
      </c>
      <c r="G20" s="278">
        <v>17</v>
      </c>
      <c r="H20" s="278">
        <v>17</v>
      </c>
    </row>
    <row r="21" spans="1:8" x14ac:dyDescent="0.3">
      <c r="A21" s="277">
        <v>15</v>
      </c>
      <c r="B21" s="281" t="s">
        <v>77</v>
      </c>
      <c r="C21" s="277">
        <v>2</v>
      </c>
      <c r="D21" s="280">
        <v>2</v>
      </c>
      <c r="E21" s="279">
        <v>2</v>
      </c>
      <c r="F21" s="279">
        <v>2</v>
      </c>
      <c r="G21" s="278">
        <v>2</v>
      </c>
      <c r="H21" s="278">
        <v>2</v>
      </c>
    </row>
    <row r="22" spans="1:8" x14ac:dyDescent="0.3">
      <c r="A22" s="277">
        <v>16</v>
      </c>
      <c r="B22" s="281" t="s">
        <v>75</v>
      </c>
      <c r="C22" s="277">
        <v>10</v>
      </c>
      <c r="D22" s="280">
        <v>10</v>
      </c>
      <c r="E22" s="279">
        <v>10</v>
      </c>
      <c r="F22" s="279">
        <v>10</v>
      </c>
      <c r="G22" s="278">
        <v>10</v>
      </c>
      <c r="H22" s="278">
        <v>10</v>
      </c>
    </row>
    <row r="23" spans="1:8" x14ac:dyDescent="0.3">
      <c r="A23" s="277">
        <v>17</v>
      </c>
      <c r="B23" s="281" t="s">
        <v>73</v>
      </c>
      <c r="C23" s="277">
        <v>2</v>
      </c>
      <c r="D23" s="280">
        <v>3</v>
      </c>
      <c r="E23" s="279">
        <v>2</v>
      </c>
      <c r="F23" s="279">
        <v>2</v>
      </c>
      <c r="G23" s="278">
        <v>3</v>
      </c>
      <c r="H23" s="278">
        <v>3</v>
      </c>
    </row>
    <row r="24" spans="1:8" x14ac:dyDescent="0.3">
      <c r="A24" s="277">
        <v>18</v>
      </c>
      <c r="B24" s="281" t="s">
        <v>71</v>
      </c>
      <c r="C24" s="277">
        <v>96</v>
      </c>
      <c r="D24" s="280">
        <v>142</v>
      </c>
      <c r="E24" s="279">
        <v>96</v>
      </c>
      <c r="F24" s="279">
        <v>97</v>
      </c>
      <c r="G24" s="278">
        <v>142</v>
      </c>
      <c r="H24" s="278">
        <v>145</v>
      </c>
    </row>
    <row r="25" spans="1:8" x14ac:dyDescent="0.3">
      <c r="A25" s="277"/>
      <c r="B25" s="276" t="s">
        <v>172</v>
      </c>
      <c r="C25" s="274">
        <f t="shared" ref="C25:H25" si="0">SUM(C7:C24)</f>
        <v>3622</v>
      </c>
      <c r="D25" s="274">
        <f t="shared" si="0"/>
        <v>4044</v>
      </c>
      <c r="E25" s="274">
        <f t="shared" si="0"/>
        <v>3622</v>
      </c>
      <c r="F25" s="275">
        <f t="shared" si="0"/>
        <v>3818</v>
      </c>
      <c r="G25" s="275">
        <f t="shared" si="0"/>
        <v>4044</v>
      </c>
      <c r="H25" s="274">
        <f t="shared" si="0"/>
        <v>4276</v>
      </c>
    </row>
  </sheetData>
  <mergeCells count="6">
    <mergeCell ref="G4:H5"/>
    <mergeCell ref="A1:H3"/>
    <mergeCell ref="A4:A6"/>
    <mergeCell ref="B4:B6"/>
    <mergeCell ref="C4:D4"/>
    <mergeCell ref="E4:F5"/>
  </mergeCells>
  <pageMargins left="0.7" right="0.7" top="0.75" bottom="0.75" header="0.3" footer="0.3"/>
  <pageSetup paperSize="9" scale="95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G28"/>
  <sheetViews>
    <sheetView zoomScale="90" zoomScaleNormal="90" workbookViewId="0">
      <selection activeCell="B31" sqref="B31"/>
    </sheetView>
  </sheetViews>
  <sheetFormatPr defaultRowHeight="18" x14ac:dyDescent="0.25"/>
  <cols>
    <col min="1" max="1" width="4.5703125" style="288" customWidth="1"/>
    <col min="2" max="2" width="23.7109375" style="288" customWidth="1"/>
    <col min="3" max="3" width="11.7109375" style="288" customWidth="1"/>
    <col min="4" max="4" width="10.85546875" style="288" customWidth="1"/>
    <col min="5" max="5" width="11.42578125" style="288" customWidth="1"/>
    <col min="6" max="6" width="11.28515625" style="288" customWidth="1"/>
    <col min="7" max="7" width="13.7109375" style="288" customWidth="1"/>
    <col min="8" max="16384" width="9.140625" style="288"/>
  </cols>
  <sheetData>
    <row r="1" spans="1:7" ht="17.45" customHeight="1" x14ac:dyDescent="0.25">
      <c r="B1" s="491" t="s">
        <v>261</v>
      </c>
      <c r="C1" s="491"/>
      <c r="D1" s="491"/>
      <c r="E1" s="491"/>
      <c r="F1" s="491"/>
      <c r="G1" s="491"/>
    </row>
    <row r="2" spans="1:7" ht="66.75" customHeight="1" x14ac:dyDescent="0.25">
      <c r="A2" s="491" t="s">
        <v>260</v>
      </c>
      <c r="B2" s="498"/>
      <c r="C2" s="498"/>
      <c r="D2" s="498"/>
      <c r="E2" s="498"/>
      <c r="F2" s="498"/>
      <c r="G2" s="498"/>
    </row>
    <row r="3" spans="1:7" ht="18" hidden="1" customHeight="1" x14ac:dyDescent="0.25">
      <c r="C3" s="308"/>
      <c r="D3" s="308"/>
    </row>
    <row r="4" spans="1:7" ht="17.45" hidden="1" customHeight="1" x14ac:dyDescent="0.25">
      <c r="A4" s="307"/>
      <c r="B4" s="307"/>
      <c r="C4" s="307"/>
      <c r="D4" s="307"/>
      <c r="E4" s="307"/>
    </row>
    <row r="5" spans="1:7" ht="21.6" customHeight="1" x14ac:dyDescent="0.25">
      <c r="A5" s="490" t="s">
        <v>259</v>
      </c>
      <c r="B5" s="490"/>
      <c r="C5" s="490"/>
      <c r="D5" s="490"/>
      <c r="E5" s="490"/>
      <c r="F5" s="490"/>
      <c r="G5" s="490"/>
    </row>
    <row r="6" spans="1:7" ht="12.6" customHeight="1" thickBot="1" x14ac:dyDescent="0.3">
      <c r="B6" s="306"/>
      <c r="C6" s="305"/>
      <c r="D6" s="305"/>
    </row>
    <row r="7" spans="1:7" ht="17.45" customHeight="1" x14ac:dyDescent="0.25">
      <c r="A7" s="499" t="s">
        <v>67</v>
      </c>
      <c r="B7" s="502" t="s">
        <v>66</v>
      </c>
      <c r="C7" s="492" t="s">
        <v>258</v>
      </c>
      <c r="D7" s="492" t="s">
        <v>257</v>
      </c>
      <c r="E7" s="492" t="s">
        <v>256</v>
      </c>
      <c r="F7" s="492" t="s">
        <v>255</v>
      </c>
      <c r="G7" s="495" t="s">
        <v>254</v>
      </c>
    </row>
    <row r="8" spans="1:7" ht="17.45" customHeight="1" x14ac:dyDescent="0.25">
      <c r="A8" s="500"/>
      <c r="B8" s="503"/>
      <c r="C8" s="493"/>
      <c r="D8" s="505"/>
      <c r="E8" s="493"/>
      <c r="F8" s="493"/>
      <c r="G8" s="496"/>
    </row>
    <row r="9" spans="1:7" ht="18.75" thickBot="1" x14ac:dyDescent="0.3">
      <c r="A9" s="501"/>
      <c r="B9" s="504"/>
      <c r="C9" s="494"/>
      <c r="D9" s="506"/>
      <c r="E9" s="494"/>
      <c r="F9" s="494"/>
      <c r="G9" s="497"/>
    </row>
    <row r="10" spans="1:7" x14ac:dyDescent="0.25">
      <c r="A10" s="304">
        <v>1</v>
      </c>
      <c r="B10" s="303" t="s">
        <v>117</v>
      </c>
      <c r="C10" s="299">
        <v>6</v>
      </c>
      <c r="D10" s="299">
        <v>344</v>
      </c>
      <c r="E10" s="299">
        <v>209</v>
      </c>
      <c r="F10" s="298">
        <f t="shared" ref="F10:F27" si="0">SUM(C10:E10)</f>
        <v>559</v>
      </c>
      <c r="G10" s="302">
        <v>367</v>
      </c>
    </row>
    <row r="11" spans="1:7" x14ac:dyDescent="0.25">
      <c r="A11" s="296">
        <v>2</v>
      </c>
      <c r="B11" s="295" t="s">
        <v>116</v>
      </c>
      <c r="C11" s="294">
        <v>12</v>
      </c>
      <c r="D11" s="294">
        <v>594</v>
      </c>
      <c r="E11" s="294">
        <v>66</v>
      </c>
      <c r="F11" s="293">
        <f t="shared" si="0"/>
        <v>672</v>
      </c>
      <c r="G11" s="292">
        <v>438</v>
      </c>
    </row>
    <row r="12" spans="1:7" x14ac:dyDescent="0.25">
      <c r="A12" s="301">
        <v>3</v>
      </c>
      <c r="B12" s="300" t="s">
        <v>115</v>
      </c>
      <c r="C12" s="299">
        <v>10</v>
      </c>
      <c r="D12" s="299">
        <v>717</v>
      </c>
      <c r="E12" s="299">
        <v>161</v>
      </c>
      <c r="F12" s="298">
        <f t="shared" si="0"/>
        <v>888</v>
      </c>
      <c r="G12" s="297">
        <v>630</v>
      </c>
    </row>
    <row r="13" spans="1:7" x14ac:dyDescent="0.25">
      <c r="A13" s="296">
        <v>4</v>
      </c>
      <c r="B13" s="295" t="s">
        <v>114</v>
      </c>
      <c r="C13" s="294">
        <v>20</v>
      </c>
      <c r="D13" s="294">
        <v>2161</v>
      </c>
      <c r="E13" s="294">
        <v>1238</v>
      </c>
      <c r="F13" s="293">
        <f t="shared" si="0"/>
        <v>3419</v>
      </c>
      <c r="G13" s="292">
        <v>2222</v>
      </c>
    </row>
    <row r="14" spans="1:7" x14ac:dyDescent="0.25">
      <c r="A14" s="301">
        <v>5</v>
      </c>
      <c r="B14" s="300" t="s">
        <v>113</v>
      </c>
      <c r="C14" s="299">
        <v>18</v>
      </c>
      <c r="D14" s="299">
        <v>1099</v>
      </c>
      <c r="E14" s="299">
        <v>338</v>
      </c>
      <c r="F14" s="298">
        <f t="shared" si="0"/>
        <v>1455</v>
      </c>
      <c r="G14" s="297">
        <v>996</v>
      </c>
    </row>
    <row r="15" spans="1:7" x14ac:dyDescent="0.25">
      <c r="A15" s="296">
        <v>6</v>
      </c>
      <c r="B15" s="295" t="s">
        <v>46</v>
      </c>
      <c r="C15" s="294">
        <v>13</v>
      </c>
      <c r="D15" s="294">
        <v>1466</v>
      </c>
      <c r="E15" s="294">
        <v>361</v>
      </c>
      <c r="F15" s="293">
        <f t="shared" si="0"/>
        <v>1840</v>
      </c>
      <c r="G15" s="292">
        <v>1182</v>
      </c>
    </row>
    <row r="16" spans="1:7" x14ac:dyDescent="0.25">
      <c r="A16" s="301">
        <v>7</v>
      </c>
      <c r="B16" s="300" t="s">
        <v>45</v>
      </c>
      <c r="C16" s="299">
        <v>7</v>
      </c>
      <c r="D16" s="299">
        <v>472</v>
      </c>
      <c r="E16" s="299">
        <v>103</v>
      </c>
      <c r="F16" s="298">
        <f t="shared" si="0"/>
        <v>582</v>
      </c>
      <c r="G16" s="297">
        <v>353</v>
      </c>
    </row>
    <row r="17" spans="1:7" x14ac:dyDescent="0.25">
      <c r="A17" s="296">
        <v>8</v>
      </c>
      <c r="B17" s="295" t="s">
        <v>44</v>
      </c>
      <c r="C17" s="294">
        <v>10</v>
      </c>
      <c r="D17" s="294">
        <v>286</v>
      </c>
      <c r="E17" s="294">
        <v>184</v>
      </c>
      <c r="F17" s="293">
        <f t="shared" si="0"/>
        <v>480</v>
      </c>
      <c r="G17" s="292">
        <v>319</v>
      </c>
    </row>
    <row r="18" spans="1:7" x14ac:dyDescent="0.25">
      <c r="A18" s="301">
        <v>9</v>
      </c>
      <c r="B18" s="300" t="s">
        <v>43</v>
      </c>
      <c r="C18" s="299">
        <v>2</v>
      </c>
      <c r="D18" s="299">
        <v>481</v>
      </c>
      <c r="E18" s="299">
        <v>287</v>
      </c>
      <c r="F18" s="298">
        <f t="shared" si="0"/>
        <v>770</v>
      </c>
      <c r="G18" s="297">
        <v>514</v>
      </c>
    </row>
    <row r="19" spans="1:7" x14ac:dyDescent="0.25">
      <c r="A19" s="296">
        <v>10</v>
      </c>
      <c r="B19" s="295" t="s">
        <v>42</v>
      </c>
      <c r="C19" s="294">
        <v>5</v>
      </c>
      <c r="D19" s="294">
        <v>248</v>
      </c>
      <c r="E19" s="294">
        <v>138</v>
      </c>
      <c r="F19" s="293">
        <f t="shared" si="0"/>
        <v>391</v>
      </c>
      <c r="G19" s="292">
        <v>266</v>
      </c>
    </row>
    <row r="20" spans="1:7" x14ac:dyDescent="0.25">
      <c r="A20" s="301">
        <v>11</v>
      </c>
      <c r="B20" s="300" t="s">
        <v>41</v>
      </c>
      <c r="C20" s="299">
        <v>10</v>
      </c>
      <c r="D20" s="299">
        <v>601</v>
      </c>
      <c r="E20" s="299">
        <v>126</v>
      </c>
      <c r="F20" s="298">
        <f t="shared" si="0"/>
        <v>737</v>
      </c>
      <c r="G20" s="297">
        <v>457</v>
      </c>
    </row>
    <row r="21" spans="1:7" x14ac:dyDescent="0.25">
      <c r="A21" s="296">
        <v>12</v>
      </c>
      <c r="B21" s="295" t="s">
        <v>40</v>
      </c>
      <c r="C21" s="294">
        <v>3</v>
      </c>
      <c r="D21" s="294">
        <v>570</v>
      </c>
      <c r="E21" s="294">
        <v>148</v>
      </c>
      <c r="F21" s="293">
        <f t="shared" si="0"/>
        <v>721</v>
      </c>
      <c r="G21" s="292">
        <v>469</v>
      </c>
    </row>
    <row r="22" spans="1:7" x14ac:dyDescent="0.25">
      <c r="A22" s="301">
        <v>13</v>
      </c>
      <c r="B22" s="300" t="s">
        <v>39</v>
      </c>
      <c r="C22" s="299">
        <v>12</v>
      </c>
      <c r="D22" s="299">
        <v>333</v>
      </c>
      <c r="E22" s="299">
        <v>71</v>
      </c>
      <c r="F22" s="298">
        <f t="shared" si="0"/>
        <v>416</v>
      </c>
      <c r="G22" s="297">
        <v>285</v>
      </c>
    </row>
    <row r="23" spans="1:7" x14ac:dyDescent="0.25">
      <c r="A23" s="296">
        <v>14</v>
      </c>
      <c r="B23" s="295" t="s">
        <v>38</v>
      </c>
      <c r="C23" s="294">
        <v>5</v>
      </c>
      <c r="D23" s="294">
        <v>510</v>
      </c>
      <c r="E23" s="294">
        <v>292</v>
      </c>
      <c r="F23" s="293">
        <f t="shared" si="0"/>
        <v>807</v>
      </c>
      <c r="G23" s="292">
        <v>553</v>
      </c>
    </row>
    <row r="24" spans="1:7" x14ac:dyDescent="0.25">
      <c r="A24" s="301">
        <v>15</v>
      </c>
      <c r="B24" s="300" t="s">
        <v>37</v>
      </c>
      <c r="C24" s="299">
        <v>6</v>
      </c>
      <c r="D24" s="299">
        <v>424</v>
      </c>
      <c r="E24" s="299">
        <v>267</v>
      </c>
      <c r="F24" s="298">
        <f t="shared" si="0"/>
        <v>697</v>
      </c>
      <c r="G24" s="297">
        <v>434</v>
      </c>
    </row>
    <row r="25" spans="1:7" x14ac:dyDescent="0.25">
      <c r="A25" s="296">
        <v>16</v>
      </c>
      <c r="B25" s="295" t="s">
        <v>36</v>
      </c>
      <c r="C25" s="294"/>
      <c r="D25" s="294">
        <v>202</v>
      </c>
      <c r="E25" s="294">
        <v>94</v>
      </c>
      <c r="F25" s="293">
        <f t="shared" si="0"/>
        <v>296</v>
      </c>
      <c r="G25" s="292">
        <v>191</v>
      </c>
    </row>
    <row r="26" spans="1:7" x14ac:dyDescent="0.25">
      <c r="A26" s="301">
        <v>17</v>
      </c>
      <c r="B26" s="300" t="s">
        <v>35</v>
      </c>
      <c r="C26" s="299">
        <v>4</v>
      </c>
      <c r="D26" s="299">
        <v>612</v>
      </c>
      <c r="E26" s="299">
        <v>130</v>
      </c>
      <c r="F26" s="298">
        <f t="shared" si="0"/>
        <v>746</v>
      </c>
      <c r="G26" s="297">
        <v>483</v>
      </c>
    </row>
    <row r="27" spans="1:7" x14ac:dyDescent="0.25">
      <c r="A27" s="296">
        <v>18</v>
      </c>
      <c r="B27" s="295" t="s">
        <v>34</v>
      </c>
      <c r="C27" s="294">
        <v>13</v>
      </c>
      <c r="D27" s="294">
        <v>842</v>
      </c>
      <c r="E27" s="294">
        <v>164</v>
      </c>
      <c r="F27" s="293">
        <f t="shared" si="0"/>
        <v>1019</v>
      </c>
      <c r="G27" s="292">
        <v>723</v>
      </c>
    </row>
    <row r="28" spans="1:7" ht="18.75" thickBot="1" x14ac:dyDescent="0.3">
      <c r="A28" s="291"/>
      <c r="B28" s="290" t="s">
        <v>33</v>
      </c>
      <c r="C28" s="289">
        <f>SUM(C10:C27)</f>
        <v>156</v>
      </c>
      <c r="D28" s="289">
        <f>SUM(D10:D27)</f>
        <v>11962</v>
      </c>
      <c r="E28" s="289">
        <f>SUM(E10:E27)</f>
        <v>4377</v>
      </c>
      <c r="F28" s="289">
        <f>SUM(F10:F27)</f>
        <v>16495</v>
      </c>
      <c r="G28" s="289">
        <f>SUM(G10:G27)</f>
        <v>10882</v>
      </c>
    </row>
  </sheetData>
  <autoFilter ref="A9:G28"/>
  <mergeCells count="10">
    <mergeCell ref="A5:G5"/>
    <mergeCell ref="B1:G1"/>
    <mergeCell ref="E7:E9"/>
    <mergeCell ref="F7:F9"/>
    <mergeCell ref="G7:G9"/>
    <mergeCell ref="A2:G2"/>
    <mergeCell ref="A7:A9"/>
    <mergeCell ref="B7:B9"/>
    <mergeCell ref="C7:C9"/>
    <mergeCell ref="D7:D9"/>
  </mergeCells>
  <pageMargins left="0.53" right="0.02" top="0.38" bottom="0.69" header="0.38" footer="0.5"/>
  <pageSetup paperSize="9" orientation="landscape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24"/>
  <sheetViews>
    <sheetView zoomScale="115" zoomScaleNormal="115" workbookViewId="0">
      <selection activeCell="D5" sqref="D5:D22"/>
    </sheetView>
  </sheetViews>
  <sheetFormatPr defaultRowHeight="15.75" x14ac:dyDescent="0.25"/>
  <cols>
    <col min="1" max="1" width="6.7109375" style="125" customWidth="1"/>
    <col min="2" max="2" width="23.7109375" style="125" customWidth="1"/>
    <col min="3" max="3" width="21.42578125" style="234" customWidth="1"/>
    <col min="4" max="4" width="17.5703125" style="234" customWidth="1"/>
    <col min="5" max="5" width="21" style="125" customWidth="1"/>
    <col min="6" max="6" width="20.140625" style="125" customWidth="1"/>
    <col min="7" max="7" width="9.140625" style="125"/>
    <col min="8" max="8" width="20" style="125" customWidth="1"/>
    <col min="9" max="11" width="9.140625" style="125"/>
    <col min="12" max="12" width="10.7109375" style="125" bestFit="1" customWidth="1"/>
    <col min="13" max="16384" width="9.140625" style="125"/>
  </cols>
  <sheetData>
    <row r="1" spans="1:6" ht="92.25" customHeight="1" x14ac:dyDescent="0.25">
      <c r="A1" s="507" t="s">
        <v>268</v>
      </c>
      <c r="B1" s="507"/>
      <c r="C1" s="507"/>
      <c r="D1" s="507"/>
      <c r="E1" s="507"/>
      <c r="F1" s="507"/>
    </row>
    <row r="2" spans="1:6" ht="16.5" customHeight="1" x14ac:dyDescent="0.25">
      <c r="A2" s="508" t="s">
        <v>123</v>
      </c>
      <c r="B2" s="389" t="s">
        <v>66</v>
      </c>
      <c r="C2" s="343" t="s">
        <v>267</v>
      </c>
      <c r="D2" s="345"/>
      <c r="E2" s="389" t="s">
        <v>266</v>
      </c>
      <c r="F2" s="389"/>
    </row>
    <row r="3" spans="1:6" x14ac:dyDescent="0.25">
      <c r="A3" s="508"/>
      <c r="B3" s="389"/>
      <c r="C3" s="338" t="s">
        <v>265</v>
      </c>
      <c r="D3" s="338" t="s">
        <v>264</v>
      </c>
      <c r="E3" s="338" t="s">
        <v>263</v>
      </c>
      <c r="F3" s="338" t="s">
        <v>262</v>
      </c>
    </row>
    <row r="4" spans="1:6" ht="58.5" customHeight="1" thickBot="1" x14ac:dyDescent="0.3">
      <c r="A4" s="509"/>
      <c r="B4" s="425"/>
      <c r="C4" s="346"/>
      <c r="D4" s="346"/>
      <c r="E4" s="346"/>
      <c r="F4" s="346"/>
    </row>
    <row r="5" spans="1:6" ht="16.5" thickTop="1" x14ac:dyDescent="0.25">
      <c r="A5" s="146">
        <v>1</v>
      </c>
      <c r="B5" s="256" t="s">
        <v>51</v>
      </c>
      <c r="C5" s="312">
        <v>26</v>
      </c>
      <c r="D5" s="312">
        <v>42</v>
      </c>
      <c r="E5" s="312">
        <v>3323</v>
      </c>
      <c r="F5" s="312">
        <v>3448</v>
      </c>
    </row>
    <row r="6" spans="1:6" x14ac:dyDescent="0.25">
      <c r="A6" s="140">
        <v>2</v>
      </c>
      <c r="B6" s="174" t="s">
        <v>50</v>
      </c>
      <c r="C6" s="311">
        <v>3</v>
      </c>
      <c r="D6" s="311">
        <v>21</v>
      </c>
      <c r="E6" s="311">
        <v>1799</v>
      </c>
      <c r="F6" s="311">
        <v>1857</v>
      </c>
    </row>
    <row r="7" spans="1:6" x14ac:dyDescent="0.25">
      <c r="A7" s="144">
        <v>3</v>
      </c>
      <c r="B7" s="176" t="s">
        <v>49</v>
      </c>
      <c r="C7" s="312">
        <v>13</v>
      </c>
      <c r="D7" s="312">
        <v>32</v>
      </c>
      <c r="E7" s="312">
        <v>4718</v>
      </c>
      <c r="F7" s="312">
        <v>4893</v>
      </c>
    </row>
    <row r="8" spans="1:6" x14ac:dyDescent="0.25">
      <c r="A8" s="140">
        <v>4</v>
      </c>
      <c r="B8" s="174" t="s">
        <v>48</v>
      </c>
      <c r="C8" s="311">
        <v>26</v>
      </c>
      <c r="D8" s="311">
        <v>322</v>
      </c>
      <c r="E8" s="311">
        <v>18169</v>
      </c>
      <c r="F8" s="311">
        <v>18608</v>
      </c>
    </row>
    <row r="9" spans="1:6" x14ac:dyDescent="0.25">
      <c r="A9" s="144">
        <v>5</v>
      </c>
      <c r="B9" s="176" t="s">
        <v>47</v>
      </c>
      <c r="C9" s="312">
        <v>20</v>
      </c>
      <c r="D9" s="312">
        <v>93</v>
      </c>
      <c r="E9" s="312">
        <v>8074</v>
      </c>
      <c r="F9" s="312">
        <v>8319</v>
      </c>
    </row>
    <row r="10" spans="1:6" x14ac:dyDescent="0.25">
      <c r="A10" s="140">
        <v>6</v>
      </c>
      <c r="B10" s="174" t="s">
        <v>46</v>
      </c>
      <c r="C10" s="311">
        <v>34</v>
      </c>
      <c r="D10" s="311">
        <v>152</v>
      </c>
      <c r="E10" s="311">
        <v>13598</v>
      </c>
      <c r="F10" s="311">
        <v>13951</v>
      </c>
    </row>
    <row r="11" spans="1:6" x14ac:dyDescent="0.25">
      <c r="A11" s="144">
        <v>7</v>
      </c>
      <c r="B11" s="176" t="s">
        <v>45</v>
      </c>
      <c r="C11" s="312">
        <v>13</v>
      </c>
      <c r="D11" s="312">
        <v>74</v>
      </c>
      <c r="E11" s="312">
        <v>4140</v>
      </c>
      <c r="F11" s="312">
        <v>4275</v>
      </c>
    </row>
    <row r="12" spans="1:6" x14ac:dyDescent="0.25">
      <c r="A12" s="140">
        <v>8</v>
      </c>
      <c r="B12" s="174" t="s">
        <v>44</v>
      </c>
      <c r="C12" s="311">
        <v>17</v>
      </c>
      <c r="D12" s="311">
        <v>58</v>
      </c>
      <c r="E12" s="311">
        <v>4528</v>
      </c>
      <c r="F12" s="311">
        <v>4642</v>
      </c>
    </row>
    <row r="13" spans="1:6" x14ac:dyDescent="0.25">
      <c r="A13" s="144">
        <v>9</v>
      </c>
      <c r="B13" s="176" t="s">
        <v>43</v>
      </c>
      <c r="C13" s="312">
        <v>15</v>
      </c>
      <c r="D13" s="312">
        <v>68</v>
      </c>
      <c r="E13" s="312">
        <v>5302</v>
      </c>
      <c r="F13" s="312">
        <v>5480</v>
      </c>
    </row>
    <row r="14" spans="1:6" x14ac:dyDescent="0.25">
      <c r="A14" s="140">
        <v>10</v>
      </c>
      <c r="B14" s="174" t="s">
        <v>42</v>
      </c>
      <c r="C14" s="311">
        <v>7</v>
      </c>
      <c r="D14" s="311">
        <v>20</v>
      </c>
      <c r="E14" s="311">
        <v>1683</v>
      </c>
      <c r="F14" s="311">
        <v>1739</v>
      </c>
    </row>
    <row r="15" spans="1:6" x14ac:dyDescent="0.25">
      <c r="A15" s="144">
        <v>11</v>
      </c>
      <c r="B15" s="176" t="s">
        <v>41</v>
      </c>
      <c r="C15" s="312">
        <v>15</v>
      </c>
      <c r="D15" s="312">
        <v>63</v>
      </c>
      <c r="E15" s="312">
        <v>3571</v>
      </c>
      <c r="F15" s="312">
        <v>3692</v>
      </c>
    </row>
    <row r="16" spans="1:6" x14ac:dyDescent="0.25">
      <c r="A16" s="140">
        <v>12</v>
      </c>
      <c r="B16" s="174" t="s">
        <v>40</v>
      </c>
      <c r="C16" s="311">
        <v>10</v>
      </c>
      <c r="D16" s="311">
        <v>40</v>
      </c>
      <c r="E16" s="311">
        <v>4213</v>
      </c>
      <c r="F16" s="311">
        <v>4345</v>
      </c>
    </row>
    <row r="17" spans="1:8" x14ac:dyDescent="0.25">
      <c r="A17" s="144">
        <v>13</v>
      </c>
      <c r="B17" s="176" t="s">
        <v>39</v>
      </c>
      <c r="C17" s="312">
        <v>9</v>
      </c>
      <c r="D17" s="312">
        <v>25</v>
      </c>
      <c r="E17" s="312">
        <v>2281</v>
      </c>
      <c r="F17" s="312">
        <v>2344</v>
      </c>
    </row>
    <row r="18" spans="1:8" x14ac:dyDescent="0.25">
      <c r="A18" s="140">
        <v>14</v>
      </c>
      <c r="B18" s="174" t="s">
        <v>38</v>
      </c>
      <c r="C18" s="311">
        <v>5</v>
      </c>
      <c r="D18" s="311">
        <v>51</v>
      </c>
      <c r="E18" s="311">
        <v>3089</v>
      </c>
      <c r="F18" s="311">
        <v>3190</v>
      </c>
    </row>
    <row r="19" spans="1:8" x14ac:dyDescent="0.25">
      <c r="A19" s="144">
        <v>15</v>
      </c>
      <c r="B19" s="176" t="s">
        <v>37</v>
      </c>
      <c r="C19" s="312">
        <v>13</v>
      </c>
      <c r="D19" s="312">
        <v>36</v>
      </c>
      <c r="E19" s="312">
        <v>2452</v>
      </c>
      <c r="F19" s="312">
        <v>2548</v>
      </c>
    </row>
    <row r="20" spans="1:8" x14ac:dyDescent="0.25">
      <c r="A20" s="140">
        <v>16</v>
      </c>
      <c r="B20" s="174" t="s">
        <v>36</v>
      </c>
      <c r="C20" s="311">
        <v>15</v>
      </c>
      <c r="D20" s="311">
        <v>71</v>
      </c>
      <c r="E20" s="311">
        <v>8783</v>
      </c>
      <c r="F20" s="311">
        <v>8953</v>
      </c>
    </row>
    <row r="21" spans="1:8" x14ac:dyDescent="0.25">
      <c r="A21" s="144">
        <v>17</v>
      </c>
      <c r="B21" s="176" t="s">
        <v>35</v>
      </c>
      <c r="C21" s="312">
        <v>17</v>
      </c>
      <c r="D21" s="312">
        <v>61</v>
      </c>
      <c r="E21" s="312">
        <v>4420</v>
      </c>
      <c r="F21" s="312">
        <v>4568</v>
      </c>
    </row>
    <row r="22" spans="1:8" x14ac:dyDescent="0.25">
      <c r="A22" s="140">
        <v>18</v>
      </c>
      <c r="B22" s="174" t="s">
        <v>34</v>
      </c>
      <c r="C22" s="311">
        <v>6</v>
      </c>
      <c r="D22" s="311">
        <v>75</v>
      </c>
      <c r="E22" s="311">
        <v>6119</v>
      </c>
      <c r="F22" s="311">
        <v>6366</v>
      </c>
    </row>
    <row r="23" spans="1:8" x14ac:dyDescent="0.25">
      <c r="A23" s="340" t="s">
        <v>33</v>
      </c>
      <c r="B23" s="341"/>
      <c r="C23" s="310">
        <f>SUM(C5:C22)</f>
        <v>264</v>
      </c>
      <c r="D23" s="310">
        <f>SUM(D5:D22)</f>
        <v>1304</v>
      </c>
      <c r="E23" s="310">
        <f>SUM(E5:E22)</f>
        <v>100262</v>
      </c>
      <c r="F23" s="173">
        <f>SUM(F5:F22)</f>
        <v>103218</v>
      </c>
      <c r="H23" s="309"/>
    </row>
    <row r="24" spans="1:8" s="234" customFormat="1" x14ac:dyDescent="0.25"/>
  </sheetData>
  <mergeCells count="10">
    <mergeCell ref="A1:F1"/>
    <mergeCell ref="A23:B23"/>
    <mergeCell ref="A2:A4"/>
    <mergeCell ref="B2:B4"/>
    <mergeCell ref="C2:D2"/>
    <mergeCell ref="E2:F2"/>
    <mergeCell ref="C3:C4"/>
    <mergeCell ref="D3:D4"/>
    <mergeCell ref="E3:E4"/>
    <mergeCell ref="F3:F4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K16"/>
  <sheetViews>
    <sheetView workbookViewId="0"/>
  </sheetViews>
  <sheetFormatPr defaultRowHeight="12.75" x14ac:dyDescent="0.2"/>
  <cols>
    <col min="1" max="1" width="2.140625" style="1" customWidth="1"/>
    <col min="2" max="2" width="40.85546875" style="1" customWidth="1"/>
    <col min="3" max="3" width="5" style="1" customWidth="1"/>
    <col min="4" max="5" width="10.28515625" style="1" customWidth="1"/>
    <col min="6" max="6" width="11.140625" style="1" customWidth="1"/>
    <col min="7" max="7" width="11.42578125" style="1" customWidth="1"/>
    <col min="8" max="8" width="8.140625" style="1" customWidth="1"/>
    <col min="9" max="9" width="2.140625" style="1" customWidth="1"/>
    <col min="10" max="10" width="10.28515625" style="1" customWidth="1"/>
    <col min="11" max="11" width="32.140625" style="1" customWidth="1"/>
    <col min="12" max="16384" width="9.140625" style="1"/>
  </cols>
  <sheetData>
    <row r="1" spans="1:11" ht="5.85" customHeight="1" x14ac:dyDescent="0.2"/>
    <row r="2" spans="1:11" ht="69" customHeight="1" x14ac:dyDescent="0.2">
      <c r="B2" s="356" t="s">
        <v>31</v>
      </c>
      <c r="C2" s="356"/>
      <c r="D2" s="356"/>
      <c r="E2" s="356"/>
      <c r="F2" s="356"/>
      <c r="G2" s="356"/>
      <c r="H2" s="356"/>
    </row>
    <row r="3" spans="1:11" ht="29.1" customHeight="1" x14ac:dyDescent="0.2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2.85" customHeight="1" x14ac:dyDescent="0.2">
      <c r="A4" s="357" t="s">
        <v>30</v>
      </c>
      <c r="B4" s="358"/>
      <c r="C4" s="6"/>
      <c r="D4" s="5" t="s">
        <v>29</v>
      </c>
      <c r="E4" s="5" t="s">
        <v>28</v>
      </c>
      <c r="F4" s="5" t="s">
        <v>27</v>
      </c>
      <c r="G4" s="5" t="s">
        <v>26</v>
      </c>
      <c r="H4" s="359" t="s">
        <v>25</v>
      </c>
      <c r="I4" s="360"/>
      <c r="J4" s="5" t="s">
        <v>24</v>
      </c>
      <c r="K4" s="2"/>
    </row>
    <row r="5" spans="1:11" ht="17.45" customHeight="1" x14ac:dyDescent="0.2">
      <c r="A5" s="357" t="s">
        <v>23</v>
      </c>
      <c r="B5" s="358"/>
      <c r="C5" s="6" t="s">
        <v>22</v>
      </c>
      <c r="D5" s="5" t="s">
        <v>20</v>
      </c>
      <c r="E5" s="5" t="s">
        <v>18</v>
      </c>
      <c r="F5" s="5" t="s">
        <v>16</v>
      </c>
      <c r="G5" s="5" t="s">
        <v>14</v>
      </c>
      <c r="H5" s="359" t="s">
        <v>12</v>
      </c>
      <c r="I5" s="360"/>
      <c r="J5" s="5" t="s">
        <v>10</v>
      </c>
      <c r="K5" s="2"/>
    </row>
    <row r="6" spans="1:11" ht="22.5" customHeight="1" x14ac:dyDescent="0.2">
      <c r="A6" s="352" t="s">
        <v>21</v>
      </c>
      <c r="B6" s="353"/>
      <c r="C6" s="4" t="s">
        <v>20</v>
      </c>
      <c r="D6" s="3">
        <v>0</v>
      </c>
      <c r="E6" s="3">
        <v>23266</v>
      </c>
      <c r="F6" s="3">
        <v>50520577.369999997</v>
      </c>
      <c r="G6" s="3">
        <v>50520577.369999997</v>
      </c>
      <c r="H6" s="354">
        <v>49045</v>
      </c>
      <c r="I6" s="355"/>
      <c r="J6" s="3">
        <v>1190</v>
      </c>
      <c r="K6" s="2"/>
    </row>
    <row r="7" spans="1:11" ht="23.25" customHeight="1" x14ac:dyDescent="0.2">
      <c r="A7" s="352" t="s">
        <v>19</v>
      </c>
      <c r="B7" s="353"/>
      <c r="C7" s="4" t="s">
        <v>18</v>
      </c>
      <c r="D7" s="3">
        <v>0</v>
      </c>
      <c r="E7" s="3">
        <v>6567</v>
      </c>
      <c r="F7" s="3">
        <v>15564254.84</v>
      </c>
      <c r="G7" s="3">
        <v>15564254.84</v>
      </c>
      <c r="H7" s="354">
        <v>9509</v>
      </c>
      <c r="I7" s="355"/>
      <c r="J7" s="3">
        <v>160</v>
      </c>
      <c r="K7" s="2"/>
    </row>
    <row r="8" spans="1:11" ht="22.5" customHeight="1" x14ac:dyDescent="0.2">
      <c r="A8" s="352" t="s">
        <v>17</v>
      </c>
      <c r="B8" s="353"/>
      <c r="C8" s="4" t="s">
        <v>16</v>
      </c>
      <c r="D8" s="3">
        <v>0</v>
      </c>
      <c r="E8" s="3">
        <v>0</v>
      </c>
      <c r="F8" s="3">
        <v>0</v>
      </c>
      <c r="G8" s="3">
        <v>0</v>
      </c>
      <c r="H8" s="354">
        <v>0</v>
      </c>
      <c r="I8" s="355"/>
      <c r="J8" s="3">
        <v>0</v>
      </c>
      <c r="K8" s="2"/>
    </row>
    <row r="9" spans="1:11" ht="23.25" customHeight="1" x14ac:dyDescent="0.2">
      <c r="A9" s="352" t="s">
        <v>15</v>
      </c>
      <c r="B9" s="353"/>
      <c r="C9" s="4" t="s">
        <v>14</v>
      </c>
      <c r="D9" s="3">
        <v>0</v>
      </c>
      <c r="E9" s="3">
        <v>78</v>
      </c>
      <c r="F9" s="3">
        <v>183100</v>
      </c>
      <c r="G9" s="3">
        <v>183100</v>
      </c>
      <c r="H9" s="354">
        <v>108</v>
      </c>
      <c r="I9" s="355"/>
      <c r="J9" s="3">
        <v>1</v>
      </c>
      <c r="K9" s="2"/>
    </row>
    <row r="10" spans="1:11" ht="22.5" customHeight="1" x14ac:dyDescent="0.2">
      <c r="A10" s="352" t="s">
        <v>13</v>
      </c>
      <c r="B10" s="353"/>
      <c r="C10" s="4" t="s">
        <v>12</v>
      </c>
      <c r="D10" s="3">
        <v>0</v>
      </c>
      <c r="E10" s="3">
        <v>18626</v>
      </c>
      <c r="F10" s="3">
        <v>28520561.300000001</v>
      </c>
      <c r="G10" s="3">
        <v>28520561.300000001</v>
      </c>
      <c r="H10" s="354">
        <v>38536</v>
      </c>
      <c r="I10" s="355"/>
      <c r="J10" s="3">
        <v>1021</v>
      </c>
      <c r="K10" s="2"/>
    </row>
    <row r="11" spans="1:11" ht="23.25" customHeight="1" x14ac:dyDescent="0.2">
      <c r="A11" s="352" t="s">
        <v>11</v>
      </c>
      <c r="B11" s="353"/>
      <c r="C11" s="4" t="s">
        <v>10</v>
      </c>
      <c r="D11" s="3">
        <v>0</v>
      </c>
      <c r="E11" s="3">
        <v>0</v>
      </c>
      <c r="F11" s="3">
        <v>0</v>
      </c>
      <c r="G11" s="3">
        <v>0</v>
      </c>
      <c r="H11" s="354">
        <v>0</v>
      </c>
      <c r="I11" s="355"/>
      <c r="J11" s="3">
        <v>0</v>
      </c>
      <c r="K11" s="2"/>
    </row>
    <row r="12" spans="1:11" ht="22.5" customHeight="1" x14ac:dyDescent="0.2">
      <c r="A12" s="352" t="s">
        <v>9</v>
      </c>
      <c r="B12" s="353"/>
      <c r="C12" s="4" t="s">
        <v>8</v>
      </c>
      <c r="D12" s="3">
        <v>0</v>
      </c>
      <c r="E12" s="3">
        <v>0</v>
      </c>
      <c r="F12" s="3">
        <v>0</v>
      </c>
      <c r="G12" s="3">
        <v>0</v>
      </c>
      <c r="H12" s="354">
        <v>0</v>
      </c>
      <c r="I12" s="355"/>
      <c r="J12" s="3">
        <v>0</v>
      </c>
      <c r="K12" s="2"/>
    </row>
    <row r="13" spans="1:11" ht="23.25" customHeight="1" x14ac:dyDescent="0.2">
      <c r="A13" s="352" t="s">
        <v>7</v>
      </c>
      <c r="B13" s="353"/>
      <c r="C13" s="4" t="s">
        <v>6</v>
      </c>
      <c r="D13" s="3">
        <v>0</v>
      </c>
      <c r="E13" s="3">
        <v>0</v>
      </c>
      <c r="F13" s="3">
        <v>0</v>
      </c>
      <c r="G13" s="3">
        <v>0</v>
      </c>
      <c r="H13" s="354">
        <v>0</v>
      </c>
      <c r="I13" s="355"/>
      <c r="J13" s="3">
        <v>0</v>
      </c>
      <c r="K13" s="2"/>
    </row>
    <row r="14" spans="1:11" ht="22.5" customHeight="1" x14ac:dyDescent="0.2">
      <c r="A14" s="352" t="s">
        <v>5</v>
      </c>
      <c r="B14" s="353"/>
      <c r="C14" s="4" t="s">
        <v>4</v>
      </c>
      <c r="D14" s="3">
        <v>0</v>
      </c>
      <c r="E14" s="3">
        <v>683</v>
      </c>
      <c r="F14" s="3">
        <v>4751271.5999999996</v>
      </c>
      <c r="G14" s="3">
        <v>4751271.5999999996</v>
      </c>
      <c r="H14" s="354">
        <v>711</v>
      </c>
      <c r="I14" s="355"/>
      <c r="J14" s="3">
        <v>5</v>
      </c>
      <c r="K14" s="2"/>
    </row>
    <row r="15" spans="1:11" ht="23.25" customHeight="1" x14ac:dyDescent="0.2">
      <c r="A15" s="352" t="s">
        <v>3</v>
      </c>
      <c r="B15" s="353"/>
      <c r="C15" s="4" t="s">
        <v>2</v>
      </c>
      <c r="D15" s="3">
        <v>0</v>
      </c>
      <c r="E15" s="3">
        <v>117</v>
      </c>
      <c r="F15" s="3">
        <v>1501389.63</v>
      </c>
      <c r="G15" s="3">
        <v>1501389.63</v>
      </c>
      <c r="H15" s="354">
        <v>181</v>
      </c>
      <c r="I15" s="355"/>
      <c r="J15" s="3">
        <v>3</v>
      </c>
      <c r="K15" s="2"/>
    </row>
    <row r="16" spans="1:11" ht="22.5" customHeight="1" x14ac:dyDescent="0.2">
      <c r="A16" s="352" t="s">
        <v>1</v>
      </c>
      <c r="B16" s="353"/>
      <c r="C16" s="4" t="s">
        <v>0</v>
      </c>
      <c r="D16" s="3">
        <v>0</v>
      </c>
      <c r="E16" s="3">
        <v>0</v>
      </c>
      <c r="F16" s="3">
        <v>0</v>
      </c>
      <c r="G16" s="3">
        <v>0</v>
      </c>
      <c r="H16" s="354">
        <v>0</v>
      </c>
      <c r="I16" s="355"/>
      <c r="J16" s="3">
        <v>0</v>
      </c>
      <c r="K16" s="2"/>
    </row>
  </sheetData>
  <mergeCells count="27">
    <mergeCell ref="A16:B16"/>
    <mergeCell ref="H16:I16"/>
    <mergeCell ref="A12:B12"/>
    <mergeCell ref="H12:I12"/>
    <mergeCell ref="A13:B13"/>
    <mergeCell ref="H13:I13"/>
    <mergeCell ref="A14:B14"/>
    <mergeCell ref="H14:I14"/>
    <mergeCell ref="A10:B10"/>
    <mergeCell ref="H10:I10"/>
    <mergeCell ref="A11:B11"/>
    <mergeCell ref="H11:I11"/>
    <mergeCell ref="A15:B15"/>
    <mergeCell ref="H15:I15"/>
    <mergeCell ref="A7:B7"/>
    <mergeCell ref="H7:I7"/>
    <mergeCell ref="A8:B8"/>
    <mergeCell ref="H8:I8"/>
    <mergeCell ref="A9:B9"/>
    <mergeCell ref="H9:I9"/>
    <mergeCell ref="A6:B6"/>
    <mergeCell ref="H6:I6"/>
    <mergeCell ref="B2:H2"/>
    <mergeCell ref="A4:B4"/>
    <mergeCell ref="H4:I4"/>
    <mergeCell ref="A5:B5"/>
    <mergeCell ref="H5:I5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F23"/>
  <sheetViews>
    <sheetView zoomScale="145" zoomScaleNormal="145" workbookViewId="0">
      <selection activeCell="D14" sqref="D14"/>
    </sheetView>
  </sheetViews>
  <sheetFormatPr defaultRowHeight="15.75" x14ac:dyDescent="0.25"/>
  <cols>
    <col min="1" max="1" width="6.7109375" style="125" customWidth="1"/>
    <col min="2" max="2" width="23.7109375" style="125" customWidth="1"/>
    <col min="3" max="3" width="21.42578125" style="234" customWidth="1"/>
    <col min="4" max="4" width="17.5703125" style="234" customWidth="1"/>
    <col min="5" max="5" width="9.140625" style="125"/>
    <col min="6" max="6" width="20" style="125" customWidth="1"/>
    <col min="7" max="7" width="9.140625" style="125"/>
    <col min="8" max="8" width="10.7109375" style="125" bestFit="1" customWidth="1"/>
    <col min="9" max="16384" width="9.140625" style="125"/>
  </cols>
  <sheetData>
    <row r="1" spans="1:6" ht="45" customHeight="1" x14ac:dyDescent="0.25">
      <c r="A1" s="507" t="s">
        <v>271</v>
      </c>
      <c r="B1" s="507"/>
      <c r="C1" s="507"/>
      <c r="D1" s="507"/>
    </row>
    <row r="2" spans="1:6" ht="15.75" customHeight="1" x14ac:dyDescent="0.25">
      <c r="A2" s="510" t="s">
        <v>123</v>
      </c>
      <c r="B2" s="338" t="s">
        <v>66</v>
      </c>
      <c r="C2" s="338" t="s">
        <v>270</v>
      </c>
      <c r="D2" s="338" t="s">
        <v>264</v>
      </c>
    </row>
    <row r="3" spans="1:6" ht="58.5" customHeight="1" thickBot="1" x14ac:dyDescent="0.3">
      <c r="A3" s="511"/>
      <c r="B3" s="346"/>
      <c r="C3" s="346"/>
      <c r="D3" s="346"/>
    </row>
    <row r="4" spans="1:6" ht="16.5" thickTop="1" x14ac:dyDescent="0.25">
      <c r="A4" s="146">
        <v>1</v>
      </c>
      <c r="B4" s="256" t="s">
        <v>117</v>
      </c>
      <c r="C4" s="312">
        <v>1398</v>
      </c>
      <c r="D4" s="312">
        <v>1503</v>
      </c>
    </row>
    <row r="5" spans="1:6" x14ac:dyDescent="0.25">
      <c r="A5" s="140">
        <v>2</v>
      </c>
      <c r="B5" s="313" t="s">
        <v>116</v>
      </c>
      <c r="C5" s="311">
        <v>1344</v>
      </c>
      <c r="D5" s="311">
        <v>1453</v>
      </c>
    </row>
    <row r="6" spans="1:6" x14ac:dyDescent="0.25">
      <c r="A6" s="144">
        <v>3</v>
      </c>
      <c r="B6" s="176" t="s">
        <v>146</v>
      </c>
      <c r="C6" s="312">
        <v>2298</v>
      </c>
      <c r="D6" s="312">
        <v>2449</v>
      </c>
    </row>
    <row r="7" spans="1:6" x14ac:dyDescent="0.25">
      <c r="A7" s="140">
        <v>4</v>
      </c>
      <c r="B7" s="174" t="s">
        <v>114</v>
      </c>
      <c r="C7" s="311">
        <v>7657</v>
      </c>
      <c r="D7" s="311">
        <v>8169</v>
      </c>
      <c r="F7" s="125" t="s">
        <v>269</v>
      </c>
    </row>
    <row r="8" spans="1:6" x14ac:dyDescent="0.25">
      <c r="A8" s="144">
        <v>5</v>
      </c>
      <c r="B8" s="176" t="s">
        <v>113</v>
      </c>
      <c r="C8" s="312">
        <v>4382</v>
      </c>
      <c r="D8" s="312">
        <v>4643</v>
      </c>
    </row>
    <row r="9" spans="1:6" x14ac:dyDescent="0.25">
      <c r="A9" s="140">
        <v>6</v>
      </c>
      <c r="B9" s="174" t="s">
        <v>46</v>
      </c>
      <c r="C9" s="311">
        <v>5937</v>
      </c>
      <c r="D9" s="311">
        <v>6298</v>
      </c>
    </row>
    <row r="10" spans="1:6" x14ac:dyDescent="0.25">
      <c r="A10" s="144">
        <v>7</v>
      </c>
      <c r="B10" s="176" t="s">
        <v>45</v>
      </c>
      <c r="C10" s="312">
        <v>1888</v>
      </c>
      <c r="D10" s="312">
        <v>2036</v>
      </c>
    </row>
    <row r="11" spans="1:6" x14ac:dyDescent="0.25">
      <c r="A11" s="140">
        <v>8</v>
      </c>
      <c r="B11" s="174" t="s">
        <v>44</v>
      </c>
      <c r="C11" s="311">
        <v>1360</v>
      </c>
      <c r="D11" s="311">
        <v>1439</v>
      </c>
    </row>
    <row r="12" spans="1:6" x14ac:dyDescent="0.25">
      <c r="A12" s="144">
        <v>9</v>
      </c>
      <c r="B12" s="176" t="s">
        <v>43</v>
      </c>
      <c r="C12" s="312">
        <v>2222</v>
      </c>
      <c r="D12" s="312">
        <v>2370</v>
      </c>
    </row>
    <row r="13" spans="1:6" x14ac:dyDescent="0.25">
      <c r="A13" s="140">
        <v>10</v>
      </c>
      <c r="B13" s="174" t="s">
        <v>42</v>
      </c>
      <c r="C13" s="311">
        <v>979</v>
      </c>
      <c r="D13" s="311">
        <v>1041</v>
      </c>
    </row>
    <row r="14" spans="1:6" x14ac:dyDescent="0.25">
      <c r="A14" s="144">
        <v>11</v>
      </c>
      <c r="B14" s="176" t="s">
        <v>41</v>
      </c>
      <c r="C14" s="312">
        <v>1634</v>
      </c>
      <c r="D14" s="312">
        <v>1766</v>
      </c>
    </row>
    <row r="15" spans="1:6" x14ac:dyDescent="0.25">
      <c r="A15" s="140">
        <v>12</v>
      </c>
      <c r="B15" s="174" t="s">
        <v>40</v>
      </c>
      <c r="C15" s="311">
        <v>2339</v>
      </c>
      <c r="D15" s="311">
        <v>2495</v>
      </c>
    </row>
    <row r="16" spans="1:6" x14ac:dyDescent="0.25">
      <c r="A16" s="144">
        <v>13</v>
      </c>
      <c r="B16" s="176" t="s">
        <v>39</v>
      </c>
      <c r="C16" s="312">
        <v>1109</v>
      </c>
      <c r="D16" s="312">
        <v>1172</v>
      </c>
    </row>
    <row r="17" spans="1:6" x14ac:dyDescent="0.25">
      <c r="A17" s="140">
        <v>14</v>
      </c>
      <c r="B17" s="174" t="s">
        <v>38</v>
      </c>
      <c r="C17" s="311">
        <v>1573</v>
      </c>
      <c r="D17" s="311">
        <v>1679</v>
      </c>
    </row>
    <row r="18" spans="1:6" x14ac:dyDescent="0.25">
      <c r="A18" s="144">
        <v>15</v>
      </c>
      <c r="B18" s="176" t="s">
        <v>37</v>
      </c>
      <c r="C18" s="312">
        <v>1409</v>
      </c>
      <c r="D18" s="312">
        <v>1514</v>
      </c>
    </row>
    <row r="19" spans="1:6" x14ac:dyDescent="0.25">
      <c r="A19" s="140">
        <v>16</v>
      </c>
      <c r="B19" s="174" t="s">
        <v>36</v>
      </c>
      <c r="C19" s="311">
        <v>1009</v>
      </c>
      <c r="D19" s="311">
        <v>1094</v>
      </c>
    </row>
    <row r="20" spans="1:6" x14ac:dyDescent="0.25">
      <c r="A20" s="144">
        <v>17</v>
      </c>
      <c r="B20" s="176" t="s">
        <v>35</v>
      </c>
      <c r="C20" s="312">
        <v>2186</v>
      </c>
      <c r="D20" s="312">
        <v>2282</v>
      </c>
    </row>
    <row r="21" spans="1:6" x14ac:dyDescent="0.25">
      <c r="A21" s="140">
        <v>18</v>
      </c>
      <c r="B21" s="174" t="s">
        <v>34</v>
      </c>
      <c r="C21" s="311">
        <v>2928</v>
      </c>
      <c r="D21" s="311">
        <v>3153</v>
      </c>
    </row>
    <row r="22" spans="1:6" x14ac:dyDescent="0.25">
      <c r="A22" s="340" t="s">
        <v>33</v>
      </c>
      <c r="B22" s="341"/>
      <c r="C22" s="310">
        <f>SUM(C4:C21)</f>
        <v>43652</v>
      </c>
      <c r="D22" s="310">
        <f>SUM(D4:D21)</f>
        <v>46556</v>
      </c>
      <c r="F22" s="309"/>
    </row>
    <row r="23" spans="1:6" s="234" customFormat="1" x14ac:dyDescent="0.25"/>
  </sheetData>
  <mergeCells count="6">
    <mergeCell ref="A1:D1"/>
    <mergeCell ref="A22:B22"/>
    <mergeCell ref="C2:C3"/>
    <mergeCell ref="D2:D3"/>
    <mergeCell ref="A2:A3"/>
    <mergeCell ref="B2:B3"/>
  </mergeCells>
  <printOptions horizontalCentered="1"/>
  <pageMargins left="0.7" right="0.7" top="0.75" bottom="0.75" header="0.3" footer="0.3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M55"/>
  <sheetViews>
    <sheetView zoomScale="115" zoomScaleNormal="115" workbookViewId="0">
      <selection activeCell="I9" sqref="I9"/>
    </sheetView>
  </sheetViews>
  <sheetFormatPr defaultRowHeight="15.75" x14ac:dyDescent="0.25"/>
  <cols>
    <col min="1" max="1" width="4.5703125" style="125" customWidth="1"/>
    <col min="2" max="2" width="26.28515625" style="125" customWidth="1"/>
    <col min="3" max="3" width="14.7109375" style="234" customWidth="1"/>
    <col min="4" max="4" width="14.42578125" style="234" customWidth="1"/>
    <col min="5" max="5" width="13.85546875" style="234" customWidth="1"/>
    <col min="6" max="6" width="15.140625" style="234" customWidth="1"/>
    <col min="7" max="16384" width="9.140625" style="125"/>
  </cols>
  <sheetData>
    <row r="1" spans="1:6" ht="92.25" customHeight="1" x14ac:dyDescent="0.25">
      <c r="A1" s="507" t="s">
        <v>277</v>
      </c>
      <c r="B1" s="507"/>
      <c r="C1" s="507"/>
      <c r="D1" s="507"/>
      <c r="E1" s="507"/>
      <c r="F1" s="507"/>
    </row>
    <row r="2" spans="1:6" ht="13.5" customHeight="1" x14ac:dyDescent="0.25">
      <c r="A2" s="338" t="s">
        <v>123</v>
      </c>
      <c r="B2" s="338" t="s">
        <v>276</v>
      </c>
      <c r="C2" s="513" t="s">
        <v>275</v>
      </c>
      <c r="D2" s="514"/>
      <c r="E2" s="513" t="s">
        <v>274</v>
      </c>
      <c r="F2" s="514"/>
    </row>
    <row r="3" spans="1:6" x14ac:dyDescent="0.25">
      <c r="A3" s="512"/>
      <c r="B3" s="351"/>
      <c r="C3" s="515" t="s">
        <v>273</v>
      </c>
      <c r="D3" s="515"/>
      <c r="E3" s="515" t="s">
        <v>272</v>
      </c>
      <c r="F3" s="515"/>
    </row>
    <row r="4" spans="1:6" ht="17.25" customHeight="1" x14ac:dyDescent="0.25">
      <c r="A4" s="512"/>
      <c r="B4" s="351"/>
      <c r="C4" s="316" t="s">
        <v>97</v>
      </c>
      <c r="D4" s="317" t="s">
        <v>135</v>
      </c>
      <c r="E4" s="316" t="s">
        <v>97</v>
      </c>
      <c r="F4" s="316" t="s">
        <v>135</v>
      </c>
    </row>
    <row r="5" spans="1:6" x14ac:dyDescent="0.25">
      <c r="A5" s="144">
        <v>1</v>
      </c>
      <c r="B5" s="176" t="s">
        <v>51</v>
      </c>
      <c r="C5" s="314">
        <v>116</v>
      </c>
      <c r="D5" s="314">
        <v>156</v>
      </c>
      <c r="E5" s="314">
        <v>135</v>
      </c>
      <c r="F5" s="314">
        <v>273</v>
      </c>
    </row>
    <row r="6" spans="1:6" x14ac:dyDescent="0.25">
      <c r="A6" s="140">
        <v>2</v>
      </c>
      <c r="B6" s="174" t="s">
        <v>50</v>
      </c>
      <c r="C6" s="246">
        <v>202</v>
      </c>
      <c r="D6" s="140">
        <v>245</v>
      </c>
      <c r="E6" s="246">
        <v>232</v>
      </c>
      <c r="F6" s="140">
        <v>431</v>
      </c>
    </row>
    <row r="7" spans="1:6" x14ac:dyDescent="0.25">
      <c r="A7" s="144">
        <v>3</v>
      </c>
      <c r="B7" s="176" t="s">
        <v>49</v>
      </c>
      <c r="C7" s="314">
        <v>196</v>
      </c>
      <c r="D7" s="314">
        <v>268</v>
      </c>
      <c r="E7" s="314">
        <v>218</v>
      </c>
      <c r="F7" s="314">
        <v>443</v>
      </c>
    </row>
    <row r="8" spans="1:6" x14ac:dyDescent="0.25">
      <c r="A8" s="140">
        <v>4</v>
      </c>
      <c r="B8" s="174" t="s">
        <v>48</v>
      </c>
      <c r="C8" s="246">
        <v>980</v>
      </c>
      <c r="D8" s="140">
        <v>1378</v>
      </c>
      <c r="E8" s="246">
        <v>1276</v>
      </c>
      <c r="F8" s="140">
        <v>2411</v>
      </c>
    </row>
    <row r="9" spans="1:6" x14ac:dyDescent="0.25">
      <c r="A9" s="144">
        <v>5</v>
      </c>
      <c r="B9" s="176" t="s">
        <v>47</v>
      </c>
      <c r="C9" s="314">
        <v>755</v>
      </c>
      <c r="D9" s="314">
        <v>938</v>
      </c>
      <c r="E9" s="314">
        <v>947</v>
      </c>
      <c r="F9" s="314">
        <v>1771</v>
      </c>
    </row>
    <row r="10" spans="1:6" x14ac:dyDescent="0.25">
      <c r="A10" s="140">
        <v>6</v>
      </c>
      <c r="B10" s="174" t="s">
        <v>46</v>
      </c>
      <c r="C10" s="246">
        <v>651</v>
      </c>
      <c r="D10" s="140">
        <v>771</v>
      </c>
      <c r="E10" s="246">
        <v>772</v>
      </c>
      <c r="F10" s="140">
        <v>1353</v>
      </c>
    </row>
    <row r="11" spans="1:6" x14ac:dyDescent="0.25">
      <c r="A11" s="144">
        <v>7</v>
      </c>
      <c r="B11" s="176" t="s">
        <v>45</v>
      </c>
      <c r="C11" s="314">
        <v>552</v>
      </c>
      <c r="D11" s="314">
        <v>704</v>
      </c>
      <c r="E11" s="314">
        <v>667</v>
      </c>
      <c r="F11" s="314">
        <v>1269</v>
      </c>
    </row>
    <row r="12" spans="1:6" x14ac:dyDescent="0.25">
      <c r="A12" s="140">
        <v>8</v>
      </c>
      <c r="B12" s="174" t="s">
        <v>44</v>
      </c>
      <c r="C12" s="246">
        <v>139</v>
      </c>
      <c r="D12" s="140">
        <v>182</v>
      </c>
      <c r="E12" s="246">
        <v>167</v>
      </c>
      <c r="F12" s="140">
        <v>314</v>
      </c>
    </row>
    <row r="13" spans="1:6" x14ac:dyDescent="0.25">
      <c r="A13" s="144">
        <v>9</v>
      </c>
      <c r="B13" s="176" t="s">
        <v>43</v>
      </c>
      <c r="C13" s="314">
        <v>386</v>
      </c>
      <c r="D13" s="314">
        <v>435</v>
      </c>
      <c r="E13" s="314">
        <v>450</v>
      </c>
      <c r="F13" s="314">
        <v>750</v>
      </c>
    </row>
    <row r="14" spans="1:6" x14ac:dyDescent="0.25">
      <c r="A14" s="140">
        <v>10</v>
      </c>
      <c r="B14" s="174" t="s">
        <v>42</v>
      </c>
      <c r="C14" s="246">
        <v>144</v>
      </c>
      <c r="D14" s="140">
        <v>190</v>
      </c>
      <c r="E14" s="246">
        <v>159</v>
      </c>
      <c r="F14" s="140">
        <v>316</v>
      </c>
    </row>
    <row r="15" spans="1:6" x14ac:dyDescent="0.25">
      <c r="A15" s="144">
        <v>11</v>
      </c>
      <c r="B15" s="176" t="s">
        <v>41</v>
      </c>
      <c r="C15" s="314">
        <v>140</v>
      </c>
      <c r="D15" s="314">
        <v>192</v>
      </c>
      <c r="E15" s="314">
        <v>163</v>
      </c>
      <c r="F15" s="314">
        <v>304</v>
      </c>
    </row>
    <row r="16" spans="1:6" x14ac:dyDescent="0.25">
      <c r="A16" s="140">
        <v>12</v>
      </c>
      <c r="B16" s="174" t="s">
        <v>40</v>
      </c>
      <c r="C16" s="246">
        <v>198</v>
      </c>
      <c r="D16" s="140">
        <v>263</v>
      </c>
      <c r="E16" s="246">
        <v>221</v>
      </c>
      <c r="F16" s="140">
        <v>423</v>
      </c>
    </row>
    <row r="17" spans="1:6" x14ac:dyDescent="0.25">
      <c r="A17" s="144">
        <v>13</v>
      </c>
      <c r="B17" s="176" t="s">
        <v>39</v>
      </c>
      <c r="C17" s="314">
        <v>232</v>
      </c>
      <c r="D17" s="314">
        <v>294</v>
      </c>
      <c r="E17" s="314">
        <v>261</v>
      </c>
      <c r="F17" s="314">
        <v>529</v>
      </c>
    </row>
    <row r="18" spans="1:6" x14ac:dyDescent="0.25">
      <c r="A18" s="140">
        <v>14</v>
      </c>
      <c r="B18" s="174" t="s">
        <v>38</v>
      </c>
      <c r="C18" s="246">
        <v>311</v>
      </c>
      <c r="D18" s="140">
        <v>427</v>
      </c>
      <c r="E18" s="246">
        <v>345</v>
      </c>
      <c r="F18" s="140">
        <v>732</v>
      </c>
    </row>
    <row r="19" spans="1:6" x14ac:dyDescent="0.25">
      <c r="A19" s="144">
        <v>15</v>
      </c>
      <c r="B19" s="176" t="s">
        <v>37</v>
      </c>
      <c r="C19" s="314">
        <v>317</v>
      </c>
      <c r="D19" s="314">
        <v>439</v>
      </c>
      <c r="E19" s="314">
        <v>357</v>
      </c>
      <c r="F19" s="314">
        <v>759</v>
      </c>
    </row>
    <row r="20" spans="1:6" x14ac:dyDescent="0.25">
      <c r="A20" s="140">
        <v>16</v>
      </c>
      <c r="B20" s="174" t="s">
        <v>36</v>
      </c>
      <c r="C20" s="246">
        <v>38</v>
      </c>
      <c r="D20" s="140">
        <v>57</v>
      </c>
      <c r="E20" s="246">
        <v>43</v>
      </c>
      <c r="F20" s="140">
        <v>84</v>
      </c>
    </row>
    <row r="21" spans="1:6" x14ac:dyDescent="0.25">
      <c r="A21" s="144">
        <v>17</v>
      </c>
      <c r="B21" s="176" t="s">
        <v>35</v>
      </c>
      <c r="C21" s="314">
        <v>684</v>
      </c>
      <c r="D21" s="314">
        <v>872</v>
      </c>
      <c r="E21" s="314">
        <v>772</v>
      </c>
      <c r="F21" s="314">
        <v>1511</v>
      </c>
    </row>
    <row r="22" spans="1:6" x14ac:dyDescent="0.25">
      <c r="A22" s="140">
        <v>18</v>
      </c>
      <c r="B22" s="174" t="s">
        <v>34</v>
      </c>
      <c r="C22" s="246">
        <v>532</v>
      </c>
      <c r="D22" s="140">
        <v>664</v>
      </c>
      <c r="E22" s="246">
        <v>621</v>
      </c>
      <c r="F22" s="140">
        <v>1208</v>
      </c>
    </row>
    <row r="23" spans="1:6" x14ac:dyDescent="0.25">
      <c r="A23" s="465" t="s">
        <v>33</v>
      </c>
      <c r="B23" s="466"/>
      <c r="C23" s="315">
        <f>SUM(C5:C22)</f>
        <v>6573</v>
      </c>
      <c r="D23" s="315">
        <f>SUM(D5:D22)</f>
        <v>8475</v>
      </c>
      <c r="E23" s="315">
        <f>SUM(E5:E22)</f>
        <v>7806</v>
      </c>
      <c r="F23" s="315">
        <f>SUM(F5:F22)</f>
        <v>14881</v>
      </c>
    </row>
    <row r="38" spans="9:13" x14ac:dyDescent="0.25">
      <c r="I38" s="314">
        <v>123</v>
      </c>
      <c r="J38" s="314">
        <v>172</v>
      </c>
      <c r="K38" s="314"/>
      <c r="L38" s="314">
        <v>134</v>
      </c>
      <c r="M38" s="314">
        <v>244</v>
      </c>
    </row>
    <row r="39" spans="9:13" x14ac:dyDescent="0.25">
      <c r="I39" s="314">
        <v>197</v>
      </c>
      <c r="J39" s="314">
        <v>244</v>
      </c>
      <c r="K39" s="314"/>
      <c r="L39" s="314">
        <v>216</v>
      </c>
      <c r="M39" s="314">
        <v>365</v>
      </c>
    </row>
    <row r="40" spans="9:13" x14ac:dyDescent="0.25">
      <c r="I40" s="314">
        <v>193</v>
      </c>
      <c r="J40" s="314">
        <v>264</v>
      </c>
      <c r="K40" s="314"/>
      <c r="L40" s="314">
        <v>205</v>
      </c>
      <c r="M40" s="314">
        <v>396</v>
      </c>
    </row>
    <row r="41" spans="9:13" x14ac:dyDescent="0.25">
      <c r="I41" s="314">
        <v>1021</v>
      </c>
      <c r="J41" s="314">
        <v>1354</v>
      </c>
      <c r="K41" s="314"/>
      <c r="L41" s="314">
        <v>1223</v>
      </c>
      <c r="M41" s="314">
        <v>1967</v>
      </c>
    </row>
    <row r="42" spans="9:13" x14ac:dyDescent="0.25">
      <c r="I42" s="314">
        <v>797</v>
      </c>
      <c r="J42" s="314">
        <v>965</v>
      </c>
      <c r="K42" s="314"/>
      <c r="L42" s="314">
        <v>926</v>
      </c>
      <c r="M42" s="314">
        <v>1545</v>
      </c>
    </row>
    <row r="43" spans="9:13" x14ac:dyDescent="0.25">
      <c r="I43" s="314">
        <v>658</v>
      </c>
      <c r="J43" s="314">
        <v>758</v>
      </c>
      <c r="K43" s="314"/>
      <c r="L43" s="314">
        <v>751</v>
      </c>
      <c r="M43" s="314">
        <v>1130</v>
      </c>
    </row>
    <row r="44" spans="9:13" x14ac:dyDescent="0.25">
      <c r="I44" s="314">
        <v>577</v>
      </c>
      <c r="J44" s="314">
        <v>740</v>
      </c>
      <c r="K44" s="314"/>
      <c r="L44" s="314">
        <v>658</v>
      </c>
      <c r="M44" s="314">
        <v>1116</v>
      </c>
    </row>
    <row r="45" spans="9:13" x14ac:dyDescent="0.25">
      <c r="I45" s="314">
        <v>132</v>
      </c>
      <c r="J45" s="314">
        <v>172</v>
      </c>
      <c r="K45" s="314"/>
      <c r="L45" s="314">
        <v>157</v>
      </c>
      <c r="M45" s="314">
        <v>261</v>
      </c>
    </row>
    <row r="46" spans="9:13" x14ac:dyDescent="0.25">
      <c r="I46" s="314">
        <v>390</v>
      </c>
      <c r="J46" s="314">
        <v>436</v>
      </c>
      <c r="K46" s="314"/>
      <c r="L46" s="314">
        <v>438</v>
      </c>
      <c r="M46" s="314">
        <v>632</v>
      </c>
    </row>
    <row r="47" spans="9:13" x14ac:dyDescent="0.25">
      <c r="I47" s="314">
        <v>140</v>
      </c>
      <c r="J47" s="314">
        <v>183</v>
      </c>
      <c r="K47" s="314"/>
      <c r="L47" s="314">
        <v>152</v>
      </c>
      <c r="M47" s="314">
        <v>287</v>
      </c>
    </row>
    <row r="48" spans="9:13" x14ac:dyDescent="0.25">
      <c r="I48" s="314">
        <v>134</v>
      </c>
      <c r="J48" s="314">
        <v>192</v>
      </c>
      <c r="K48" s="314"/>
      <c r="L48" s="314">
        <v>156</v>
      </c>
      <c r="M48" s="314">
        <v>267</v>
      </c>
    </row>
    <row r="49" spans="9:13" x14ac:dyDescent="0.25">
      <c r="I49" s="314">
        <v>192</v>
      </c>
      <c r="J49" s="314">
        <v>252</v>
      </c>
      <c r="K49" s="314"/>
      <c r="L49" s="314">
        <v>209</v>
      </c>
      <c r="M49" s="314">
        <v>353</v>
      </c>
    </row>
    <row r="50" spans="9:13" x14ac:dyDescent="0.25">
      <c r="I50" s="314">
        <v>242</v>
      </c>
      <c r="J50" s="314">
        <v>300</v>
      </c>
      <c r="K50" s="314"/>
      <c r="L50" s="314">
        <v>255</v>
      </c>
      <c r="M50" s="314">
        <v>467</v>
      </c>
    </row>
    <row r="51" spans="9:13" x14ac:dyDescent="0.25">
      <c r="I51" s="314">
        <v>327</v>
      </c>
      <c r="J51" s="314">
        <v>443</v>
      </c>
      <c r="K51" s="314"/>
      <c r="L51" s="314">
        <v>350</v>
      </c>
      <c r="M51" s="314">
        <v>628</v>
      </c>
    </row>
    <row r="52" spans="9:13" x14ac:dyDescent="0.25">
      <c r="I52" s="314">
        <v>319</v>
      </c>
      <c r="J52" s="314">
        <v>447</v>
      </c>
      <c r="K52" s="314"/>
      <c r="L52" s="314">
        <v>351</v>
      </c>
      <c r="M52" s="314">
        <v>700</v>
      </c>
    </row>
    <row r="53" spans="9:13" x14ac:dyDescent="0.25">
      <c r="I53" s="314">
        <v>30</v>
      </c>
      <c r="J53" s="314">
        <v>42</v>
      </c>
      <c r="K53" s="314"/>
      <c r="L53" s="314">
        <v>34</v>
      </c>
      <c r="M53" s="314">
        <v>61</v>
      </c>
    </row>
    <row r="54" spans="9:13" x14ac:dyDescent="0.25">
      <c r="I54" s="314">
        <v>693</v>
      </c>
      <c r="J54" s="314">
        <v>872</v>
      </c>
      <c r="K54" s="314"/>
      <c r="L54" s="314">
        <v>756</v>
      </c>
      <c r="M54" s="314">
        <v>1334</v>
      </c>
    </row>
    <row r="55" spans="9:13" x14ac:dyDescent="0.25">
      <c r="I55" s="314">
        <v>541</v>
      </c>
      <c r="J55" s="314">
        <v>670</v>
      </c>
      <c r="K55" s="314"/>
      <c r="L55" s="314">
        <v>607</v>
      </c>
      <c r="M55" s="314">
        <v>1028</v>
      </c>
    </row>
  </sheetData>
  <mergeCells count="8">
    <mergeCell ref="A23:B23"/>
    <mergeCell ref="A1:F1"/>
    <mergeCell ref="A2:A4"/>
    <mergeCell ref="B2:B4"/>
    <mergeCell ref="C2:D2"/>
    <mergeCell ref="E2:F2"/>
    <mergeCell ref="C3:D3"/>
    <mergeCell ref="E3:F3"/>
  </mergeCells>
  <pageMargins left="0.99" right="0.46" top="0.7" bottom="0.98425196850393704" header="0.51181102362204722" footer="0.51181102362204722"/>
  <pageSetup paperSize="9" scale="96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D22"/>
  <sheetViews>
    <sheetView zoomScaleNormal="100" workbookViewId="0">
      <selection activeCell="C3" sqref="C3:C20"/>
    </sheetView>
  </sheetViews>
  <sheetFormatPr defaultRowHeight="15.75" x14ac:dyDescent="0.25"/>
  <cols>
    <col min="1" max="1" width="8.85546875" style="125" customWidth="1"/>
    <col min="2" max="2" width="21.5703125" style="125" customWidth="1"/>
    <col min="3" max="3" width="25.5703125" style="125" customWidth="1"/>
    <col min="4" max="4" width="23.7109375" style="125" customWidth="1"/>
    <col min="5" max="16384" width="9.140625" style="125"/>
  </cols>
  <sheetData>
    <row r="1" spans="1:4" s="128" customFormat="1" ht="62.25" customHeight="1" x14ac:dyDescent="0.25">
      <c r="A1" s="409" t="s">
        <v>280</v>
      </c>
      <c r="B1" s="409"/>
      <c r="C1" s="409"/>
      <c r="D1" s="409"/>
    </row>
    <row r="2" spans="1:4" s="128" customFormat="1" ht="47.25" x14ac:dyDescent="0.25">
      <c r="A2" s="321" t="s">
        <v>123</v>
      </c>
      <c r="B2" s="320" t="s">
        <v>66</v>
      </c>
      <c r="C2" s="320" t="s">
        <v>279</v>
      </c>
      <c r="D2" s="320" t="s">
        <v>278</v>
      </c>
    </row>
    <row r="3" spans="1:4" x14ac:dyDescent="0.25">
      <c r="A3" s="144">
        <v>1</v>
      </c>
      <c r="B3" s="176" t="s">
        <v>51</v>
      </c>
      <c r="C3" s="250">
        <v>2451</v>
      </c>
      <c r="D3" s="250">
        <v>2751</v>
      </c>
    </row>
    <row r="4" spans="1:4" x14ac:dyDescent="0.25">
      <c r="A4" s="140">
        <v>2</v>
      </c>
      <c r="B4" s="174" t="s">
        <v>50</v>
      </c>
      <c r="C4" s="319">
        <v>2791</v>
      </c>
      <c r="D4" s="319">
        <v>3041</v>
      </c>
    </row>
    <row r="5" spans="1:4" x14ac:dyDescent="0.25">
      <c r="A5" s="144">
        <v>3</v>
      </c>
      <c r="B5" s="176" t="s">
        <v>49</v>
      </c>
      <c r="C5" s="250">
        <v>6499</v>
      </c>
      <c r="D5" s="250">
        <v>6873</v>
      </c>
    </row>
    <row r="6" spans="1:4" x14ac:dyDescent="0.25">
      <c r="A6" s="140">
        <v>4</v>
      </c>
      <c r="B6" s="174" t="s">
        <v>48</v>
      </c>
      <c r="C6" s="319">
        <v>19370</v>
      </c>
      <c r="D6" s="319">
        <v>20772</v>
      </c>
    </row>
    <row r="7" spans="1:4" x14ac:dyDescent="0.25">
      <c r="A7" s="144">
        <v>5</v>
      </c>
      <c r="B7" s="176" t="s">
        <v>47</v>
      </c>
      <c r="C7" s="250">
        <v>14229</v>
      </c>
      <c r="D7" s="250">
        <v>15106</v>
      </c>
    </row>
    <row r="8" spans="1:4" x14ac:dyDescent="0.25">
      <c r="A8" s="140">
        <v>6</v>
      </c>
      <c r="B8" s="174" t="s">
        <v>46</v>
      </c>
      <c r="C8" s="319">
        <v>12639</v>
      </c>
      <c r="D8" s="319">
        <v>13531</v>
      </c>
    </row>
    <row r="9" spans="1:4" x14ac:dyDescent="0.25">
      <c r="A9" s="144">
        <v>7</v>
      </c>
      <c r="B9" s="176" t="s">
        <v>45</v>
      </c>
      <c r="C9" s="250">
        <v>5571</v>
      </c>
      <c r="D9" s="250">
        <v>5952</v>
      </c>
    </row>
    <row r="10" spans="1:4" x14ac:dyDescent="0.25">
      <c r="A10" s="140">
        <v>8</v>
      </c>
      <c r="B10" s="174" t="s">
        <v>44</v>
      </c>
      <c r="C10" s="319">
        <v>3191</v>
      </c>
      <c r="D10" s="319">
        <v>3414</v>
      </c>
    </row>
    <row r="11" spans="1:4" x14ac:dyDescent="0.25">
      <c r="A11" s="144">
        <v>9</v>
      </c>
      <c r="B11" s="176" t="s">
        <v>43</v>
      </c>
      <c r="C11" s="250">
        <v>6061</v>
      </c>
      <c r="D11" s="250">
        <v>6531</v>
      </c>
    </row>
    <row r="12" spans="1:4" x14ac:dyDescent="0.25">
      <c r="A12" s="140">
        <v>10</v>
      </c>
      <c r="B12" s="174" t="s">
        <v>42</v>
      </c>
      <c r="C12" s="319">
        <v>2019</v>
      </c>
      <c r="D12" s="319">
        <v>2146</v>
      </c>
    </row>
    <row r="13" spans="1:4" x14ac:dyDescent="0.25">
      <c r="A13" s="144">
        <v>11</v>
      </c>
      <c r="B13" s="176" t="s">
        <v>41</v>
      </c>
      <c r="C13" s="250">
        <v>3776</v>
      </c>
      <c r="D13" s="250">
        <v>4071</v>
      </c>
    </row>
    <row r="14" spans="1:4" x14ac:dyDescent="0.25">
      <c r="A14" s="140">
        <v>12</v>
      </c>
      <c r="B14" s="174" t="s">
        <v>40</v>
      </c>
      <c r="C14" s="319">
        <v>5279</v>
      </c>
      <c r="D14" s="319">
        <v>5663</v>
      </c>
    </row>
    <row r="15" spans="1:4" x14ac:dyDescent="0.25">
      <c r="A15" s="144">
        <v>13</v>
      </c>
      <c r="B15" s="176" t="s">
        <v>39</v>
      </c>
      <c r="C15" s="250">
        <v>2373</v>
      </c>
      <c r="D15" s="250">
        <v>2518</v>
      </c>
    </row>
    <row r="16" spans="1:4" x14ac:dyDescent="0.25">
      <c r="A16" s="140">
        <v>14</v>
      </c>
      <c r="B16" s="174" t="s">
        <v>38</v>
      </c>
      <c r="C16" s="319">
        <v>4146</v>
      </c>
      <c r="D16" s="319">
        <v>4541</v>
      </c>
    </row>
    <row r="17" spans="1:4" x14ac:dyDescent="0.25">
      <c r="A17" s="144">
        <v>15</v>
      </c>
      <c r="B17" s="176" t="s">
        <v>37</v>
      </c>
      <c r="C17" s="250">
        <v>3730</v>
      </c>
      <c r="D17" s="250">
        <v>3987</v>
      </c>
    </row>
    <row r="18" spans="1:4" x14ac:dyDescent="0.25">
      <c r="A18" s="140">
        <v>16</v>
      </c>
      <c r="B18" s="174" t="s">
        <v>36</v>
      </c>
      <c r="C18" s="319">
        <v>3259</v>
      </c>
      <c r="D18" s="319">
        <v>3392</v>
      </c>
    </row>
    <row r="19" spans="1:4" x14ac:dyDescent="0.25">
      <c r="A19" s="144">
        <v>17</v>
      </c>
      <c r="B19" s="176" t="s">
        <v>35</v>
      </c>
      <c r="C19" s="250">
        <v>4500</v>
      </c>
      <c r="D19" s="250">
        <v>4776</v>
      </c>
    </row>
    <row r="20" spans="1:4" x14ac:dyDescent="0.25">
      <c r="A20" s="140">
        <v>18</v>
      </c>
      <c r="B20" s="174" t="s">
        <v>34</v>
      </c>
      <c r="C20" s="319">
        <v>7365</v>
      </c>
      <c r="D20" s="319">
        <v>7948</v>
      </c>
    </row>
    <row r="21" spans="1:4" x14ac:dyDescent="0.25">
      <c r="A21" s="465" t="s">
        <v>33</v>
      </c>
      <c r="B21" s="466"/>
      <c r="C21" s="240">
        <f>SUM(C3:C20)</f>
        <v>109249</v>
      </c>
      <c r="D21" s="240">
        <f>SUM(D3:D20)</f>
        <v>117013</v>
      </c>
    </row>
    <row r="22" spans="1:4" x14ac:dyDescent="0.25">
      <c r="A22" s="318"/>
      <c r="B22" s="318"/>
      <c r="C22" s="318"/>
      <c r="D22" s="318"/>
    </row>
  </sheetData>
  <mergeCells count="2">
    <mergeCell ref="A1:D1"/>
    <mergeCell ref="A21:B21"/>
  </mergeCells>
  <pageMargins left="1" right="1" top="1" bottom="1" header="0.5" footer="0.5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K23"/>
  <sheetViews>
    <sheetView topLeftCell="B1" zoomScaleNormal="100" workbookViewId="0">
      <selection activeCell="I30" sqref="I30"/>
    </sheetView>
  </sheetViews>
  <sheetFormatPr defaultRowHeight="15.75" x14ac:dyDescent="0.25"/>
  <cols>
    <col min="1" max="1" width="8.85546875" style="125" customWidth="1"/>
    <col min="2" max="2" width="21.5703125" style="125" customWidth="1"/>
    <col min="3" max="3" width="14.42578125" style="125" customWidth="1"/>
    <col min="4" max="10" width="14.28515625" style="125" customWidth="1"/>
    <col min="11" max="16384" width="9.140625" style="125"/>
  </cols>
  <sheetData>
    <row r="1" spans="1:11" s="128" customFormat="1" ht="62.25" customHeight="1" x14ac:dyDescent="0.25">
      <c r="A1" s="516" t="s">
        <v>287</v>
      </c>
      <c r="B1" s="516"/>
      <c r="C1" s="516"/>
      <c r="D1" s="516"/>
      <c r="E1" s="516"/>
      <c r="F1" s="516"/>
      <c r="G1" s="516"/>
      <c r="H1" s="516"/>
      <c r="I1" s="516"/>
      <c r="J1" s="516"/>
    </row>
    <row r="2" spans="1:11" s="128" customFormat="1" ht="47.25" customHeight="1" x14ac:dyDescent="0.25">
      <c r="A2" s="321" t="s">
        <v>123</v>
      </c>
      <c r="B2" s="320" t="s">
        <v>66</v>
      </c>
      <c r="C2" s="389" t="s">
        <v>286</v>
      </c>
      <c r="D2" s="389"/>
      <c r="E2" s="389"/>
      <c r="F2" s="389"/>
      <c r="G2" s="389" t="s">
        <v>285</v>
      </c>
      <c r="H2" s="389"/>
      <c r="I2" s="389"/>
      <c r="J2" s="389"/>
    </row>
    <row r="3" spans="1:11" s="128" customFormat="1" x14ac:dyDescent="0.25">
      <c r="A3" s="321"/>
      <c r="B3" s="320"/>
      <c r="C3" s="320" t="s">
        <v>284</v>
      </c>
      <c r="D3" s="320" t="s">
        <v>283</v>
      </c>
      <c r="E3" s="320" t="s">
        <v>282</v>
      </c>
      <c r="F3" s="320" t="s">
        <v>281</v>
      </c>
      <c r="G3" s="320" t="s">
        <v>284</v>
      </c>
      <c r="H3" s="320" t="s">
        <v>283</v>
      </c>
      <c r="I3" s="320" t="s">
        <v>282</v>
      </c>
      <c r="J3" s="320" t="s">
        <v>281</v>
      </c>
    </row>
    <row r="4" spans="1:11" x14ac:dyDescent="0.25">
      <c r="A4" s="144">
        <v>1</v>
      </c>
      <c r="B4" s="176" t="s">
        <v>51</v>
      </c>
      <c r="C4" s="322">
        <v>9</v>
      </c>
      <c r="D4" s="322"/>
      <c r="E4" s="322"/>
      <c r="F4" s="322">
        <f t="shared" ref="F4:F21" si="0">SUM(C4:E4)</f>
        <v>9</v>
      </c>
      <c r="G4" s="322">
        <v>40</v>
      </c>
      <c r="H4" s="322">
        <v>6</v>
      </c>
      <c r="I4" s="322">
        <v>2</v>
      </c>
      <c r="J4" s="322">
        <f t="shared" ref="J4:J21" si="1">SUM(G4:I4)</f>
        <v>48</v>
      </c>
      <c r="K4" s="136"/>
    </row>
    <row r="5" spans="1:11" x14ac:dyDescent="0.25">
      <c r="A5" s="140">
        <v>2</v>
      </c>
      <c r="B5" s="174" t="s">
        <v>50</v>
      </c>
      <c r="C5" s="319">
        <v>5</v>
      </c>
      <c r="D5" s="319">
        <v>2</v>
      </c>
      <c r="E5" s="319"/>
      <c r="F5" s="319">
        <f t="shared" si="0"/>
        <v>7</v>
      </c>
      <c r="G5" s="319">
        <v>12</v>
      </c>
      <c r="H5" s="319">
        <v>7</v>
      </c>
      <c r="I5" s="319"/>
      <c r="J5" s="319">
        <f t="shared" si="1"/>
        <v>19</v>
      </c>
      <c r="K5" s="136"/>
    </row>
    <row r="6" spans="1:11" x14ac:dyDescent="0.25">
      <c r="A6" s="144">
        <v>3</v>
      </c>
      <c r="B6" s="176" t="s">
        <v>49</v>
      </c>
      <c r="C6" s="322">
        <v>5</v>
      </c>
      <c r="D6" s="322">
        <v>4</v>
      </c>
      <c r="E6" s="322"/>
      <c r="F6" s="322">
        <f t="shared" si="0"/>
        <v>9</v>
      </c>
      <c r="G6" s="322">
        <v>42</v>
      </c>
      <c r="H6" s="322">
        <v>15</v>
      </c>
      <c r="I6" s="322">
        <v>1</v>
      </c>
      <c r="J6" s="322">
        <f t="shared" si="1"/>
        <v>58</v>
      </c>
      <c r="K6" s="136"/>
    </row>
    <row r="7" spans="1:11" x14ac:dyDescent="0.25">
      <c r="A7" s="140">
        <v>4</v>
      </c>
      <c r="B7" s="174" t="s">
        <v>48</v>
      </c>
      <c r="C7" s="319">
        <v>24</v>
      </c>
      <c r="D7" s="319">
        <v>10</v>
      </c>
      <c r="E7" s="319">
        <v>1</v>
      </c>
      <c r="F7" s="319">
        <f t="shared" si="0"/>
        <v>35</v>
      </c>
      <c r="G7" s="319">
        <v>110</v>
      </c>
      <c r="H7" s="319">
        <v>38</v>
      </c>
      <c r="I7" s="319">
        <v>2</v>
      </c>
      <c r="J7" s="319">
        <f t="shared" si="1"/>
        <v>150</v>
      </c>
      <c r="K7" s="136"/>
    </row>
    <row r="8" spans="1:11" x14ac:dyDescent="0.25">
      <c r="A8" s="144">
        <v>5</v>
      </c>
      <c r="B8" s="176" t="s">
        <v>47</v>
      </c>
      <c r="C8" s="322">
        <v>18</v>
      </c>
      <c r="D8" s="322">
        <v>6</v>
      </c>
      <c r="E8" s="322"/>
      <c r="F8" s="322">
        <f t="shared" si="0"/>
        <v>24</v>
      </c>
      <c r="G8" s="322">
        <v>98</v>
      </c>
      <c r="H8" s="322">
        <v>34</v>
      </c>
      <c r="I8" s="322">
        <v>3</v>
      </c>
      <c r="J8" s="322">
        <f t="shared" si="1"/>
        <v>135</v>
      </c>
      <c r="K8" s="136"/>
    </row>
    <row r="9" spans="1:11" x14ac:dyDescent="0.25">
      <c r="A9" s="140">
        <v>6</v>
      </c>
      <c r="B9" s="174" t="s">
        <v>46</v>
      </c>
      <c r="C9" s="319">
        <v>16</v>
      </c>
      <c r="D9" s="319">
        <v>9</v>
      </c>
      <c r="E9" s="319"/>
      <c r="F9" s="319">
        <f t="shared" si="0"/>
        <v>25</v>
      </c>
      <c r="G9" s="319">
        <v>109</v>
      </c>
      <c r="H9" s="319">
        <v>40</v>
      </c>
      <c r="I9" s="319">
        <v>5</v>
      </c>
      <c r="J9" s="319">
        <f t="shared" si="1"/>
        <v>154</v>
      </c>
      <c r="K9" s="136"/>
    </row>
    <row r="10" spans="1:11" x14ac:dyDescent="0.25">
      <c r="A10" s="144">
        <v>7</v>
      </c>
      <c r="B10" s="176" t="s">
        <v>45</v>
      </c>
      <c r="C10" s="322">
        <v>7</v>
      </c>
      <c r="D10" s="322">
        <v>4</v>
      </c>
      <c r="E10" s="322">
        <v>1</v>
      </c>
      <c r="F10" s="322">
        <f t="shared" si="0"/>
        <v>12</v>
      </c>
      <c r="G10" s="322">
        <v>43</v>
      </c>
      <c r="H10" s="322">
        <v>13</v>
      </c>
      <c r="I10" s="322">
        <v>2</v>
      </c>
      <c r="J10" s="322">
        <f t="shared" si="1"/>
        <v>58</v>
      </c>
      <c r="K10" s="136"/>
    </row>
    <row r="11" spans="1:11" x14ac:dyDescent="0.25">
      <c r="A11" s="140">
        <v>8</v>
      </c>
      <c r="B11" s="174" t="s">
        <v>44</v>
      </c>
      <c r="C11" s="319">
        <v>6</v>
      </c>
      <c r="D11" s="319">
        <v>1</v>
      </c>
      <c r="E11" s="319"/>
      <c r="F11" s="319">
        <f t="shared" si="0"/>
        <v>7</v>
      </c>
      <c r="G11" s="319">
        <v>30</v>
      </c>
      <c r="H11" s="319">
        <v>7</v>
      </c>
      <c r="I11" s="319">
        <v>1</v>
      </c>
      <c r="J11" s="319">
        <f t="shared" si="1"/>
        <v>38</v>
      </c>
      <c r="K11" s="136"/>
    </row>
    <row r="12" spans="1:11" x14ac:dyDescent="0.25">
      <c r="A12" s="144">
        <v>9</v>
      </c>
      <c r="B12" s="176" t="s">
        <v>43</v>
      </c>
      <c r="C12" s="322">
        <v>9</v>
      </c>
      <c r="D12" s="322">
        <v>1</v>
      </c>
      <c r="E12" s="322">
        <v>1</v>
      </c>
      <c r="F12" s="322">
        <f t="shared" si="0"/>
        <v>11</v>
      </c>
      <c r="G12" s="322">
        <v>51</v>
      </c>
      <c r="H12" s="322">
        <v>18</v>
      </c>
      <c r="I12" s="322">
        <v>2</v>
      </c>
      <c r="J12" s="322">
        <f t="shared" si="1"/>
        <v>71</v>
      </c>
      <c r="K12" s="136"/>
    </row>
    <row r="13" spans="1:11" x14ac:dyDescent="0.25">
      <c r="A13" s="140">
        <v>10</v>
      </c>
      <c r="B13" s="174" t="s">
        <v>42</v>
      </c>
      <c r="C13" s="319">
        <v>5</v>
      </c>
      <c r="D13" s="319"/>
      <c r="E13" s="319">
        <v>1</v>
      </c>
      <c r="F13" s="319">
        <f t="shared" si="0"/>
        <v>6</v>
      </c>
      <c r="G13" s="319">
        <v>16</v>
      </c>
      <c r="H13" s="319">
        <v>4</v>
      </c>
      <c r="I13" s="319">
        <v>2</v>
      </c>
      <c r="J13" s="319">
        <f t="shared" si="1"/>
        <v>22</v>
      </c>
      <c r="K13" s="136"/>
    </row>
    <row r="14" spans="1:11" x14ac:dyDescent="0.25">
      <c r="A14" s="144">
        <v>11</v>
      </c>
      <c r="B14" s="176" t="s">
        <v>41</v>
      </c>
      <c r="C14" s="322">
        <v>7</v>
      </c>
      <c r="D14" s="322">
        <v>3</v>
      </c>
      <c r="E14" s="322"/>
      <c r="F14" s="322">
        <f t="shared" si="0"/>
        <v>10</v>
      </c>
      <c r="G14" s="322">
        <v>24</v>
      </c>
      <c r="H14" s="322">
        <v>9</v>
      </c>
      <c r="I14" s="322">
        <v>2</v>
      </c>
      <c r="J14" s="322">
        <f t="shared" si="1"/>
        <v>35</v>
      </c>
      <c r="K14" s="136"/>
    </row>
    <row r="15" spans="1:11" x14ac:dyDescent="0.25">
      <c r="A15" s="140">
        <v>12</v>
      </c>
      <c r="B15" s="174" t="s">
        <v>40</v>
      </c>
      <c r="C15" s="319">
        <v>14</v>
      </c>
      <c r="D15" s="319">
        <v>3</v>
      </c>
      <c r="E15" s="319"/>
      <c r="F15" s="319">
        <f t="shared" si="0"/>
        <v>17</v>
      </c>
      <c r="G15" s="319">
        <v>44</v>
      </c>
      <c r="H15" s="319">
        <v>14</v>
      </c>
      <c r="I15" s="319"/>
      <c r="J15" s="319">
        <f t="shared" si="1"/>
        <v>58</v>
      </c>
      <c r="K15" s="136"/>
    </row>
    <row r="16" spans="1:11" x14ac:dyDescent="0.25">
      <c r="A16" s="144">
        <v>13</v>
      </c>
      <c r="B16" s="176" t="s">
        <v>39</v>
      </c>
      <c r="C16" s="322">
        <v>4</v>
      </c>
      <c r="D16" s="322">
        <v>1</v>
      </c>
      <c r="E16" s="322"/>
      <c r="F16" s="322">
        <f t="shared" si="0"/>
        <v>5</v>
      </c>
      <c r="G16" s="322">
        <v>16</v>
      </c>
      <c r="H16" s="322">
        <v>5</v>
      </c>
      <c r="I16" s="322">
        <v>1</v>
      </c>
      <c r="J16" s="322">
        <f t="shared" si="1"/>
        <v>22</v>
      </c>
      <c r="K16" s="136"/>
    </row>
    <row r="17" spans="1:10" x14ac:dyDescent="0.25">
      <c r="A17" s="140">
        <v>14</v>
      </c>
      <c r="B17" s="174" t="s">
        <v>38</v>
      </c>
      <c r="C17" s="319">
        <v>6</v>
      </c>
      <c r="D17" s="319">
        <v>1</v>
      </c>
      <c r="E17" s="319">
        <v>1</v>
      </c>
      <c r="F17" s="319">
        <f t="shared" si="0"/>
        <v>8</v>
      </c>
      <c r="G17" s="319">
        <v>40</v>
      </c>
      <c r="H17" s="319">
        <v>9</v>
      </c>
      <c r="I17" s="319">
        <v>2</v>
      </c>
      <c r="J17" s="319">
        <f t="shared" si="1"/>
        <v>51</v>
      </c>
    </row>
    <row r="18" spans="1:10" x14ac:dyDescent="0.25">
      <c r="A18" s="144">
        <v>15</v>
      </c>
      <c r="B18" s="176" t="s">
        <v>37</v>
      </c>
      <c r="C18" s="322">
        <v>7</v>
      </c>
      <c r="D18" s="322"/>
      <c r="E18" s="322"/>
      <c r="F18" s="322">
        <f t="shared" si="0"/>
        <v>7</v>
      </c>
      <c r="G18" s="322">
        <v>24</v>
      </c>
      <c r="H18" s="322">
        <v>9</v>
      </c>
      <c r="I18" s="322">
        <v>2</v>
      </c>
      <c r="J18" s="322">
        <f t="shared" si="1"/>
        <v>35</v>
      </c>
    </row>
    <row r="19" spans="1:10" x14ac:dyDescent="0.25">
      <c r="A19" s="140">
        <v>16</v>
      </c>
      <c r="B19" s="174" t="s">
        <v>36</v>
      </c>
      <c r="C19" s="319">
        <v>9</v>
      </c>
      <c r="D19" s="319">
        <v>2</v>
      </c>
      <c r="E19" s="319"/>
      <c r="F19" s="319">
        <f t="shared" si="0"/>
        <v>11</v>
      </c>
      <c r="G19" s="319">
        <v>26</v>
      </c>
      <c r="H19" s="319">
        <v>9</v>
      </c>
      <c r="I19" s="319"/>
      <c r="J19" s="319">
        <f t="shared" si="1"/>
        <v>35</v>
      </c>
    </row>
    <row r="20" spans="1:10" x14ac:dyDescent="0.25">
      <c r="A20" s="144">
        <v>17</v>
      </c>
      <c r="B20" s="176" t="s">
        <v>35</v>
      </c>
      <c r="C20" s="322">
        <v>6</v>
      </c>
      <c r="D20" s="322"/>
      <c r="E20" s="322"/>
      <c r="F20" s="322">
        <f t="shared" si="0"/>
        <v>6</v>
      </c>
      <c r="G20" s="322">
        <v>44</v>
      </c>
      <c r="H20" s="322">
        <v>5</v>
      </c>
      <c r="I20" s="322">
        <v>2</v>
      </c>
      <c r="J20" s="322">
        <f t="shared" si="1"/>
        <v>51</v>
      </c>
    </row>
    <row r="21" spans="1:10" x14ac:dyDescent="0.25">
      <c r="A21" s="140">
        <v>18</v>
      </c>
      <c r="B21" s="174" t="s">
        <v>34</v>
      </c>
      <c r="C21" s="319">
        <v>13</v>
      </c>
      <c r="D21" s="319">
        <v>6</v>
      </c>
      <c r="E21" s="319"/>
      <c r="F21" s="319">
        <f t="shared" si="0"/>
        <v>19</v>
      </c>
      <c r="G21" s="319">
        <v>70</v>
      </c>
      <c r="H21" s="319">
        <v>14</v>
      </c>
      <c r="I21" s="319">
        <v>1</v>
      </c>
      <c r="J21" s="319">
        <f t="shared" si="1"/>
        <v>85</v>
      </c>
    </row>
    <row r="22" spans="1:10" x14ac:dyDescent="0.25">
      <c r="A22" s="435" t="s">
        <v>33</v>
      </c>
      <c r="B22" s="435"/>
      <c r="C22" s="240">
        <f t="shared" ref="C22:J22" si="2">SUM(C4:C21)</f>
        <v>170</v>
      </c>
      <c r="D22" s="240">
        <f t="shared" si="2"/>
        <v>53</v>
      </c>
      <c r="E22" s="240">
        <f t="shared" si="2"/>
        <v>5</v>
      </c>
      <c r="F22" s="240">
        <f t="shared" si="2"/>
        <v>228</v>
      </c>
      <c r="G22" s="240">
        <f t="shared" si="2"/>
        <v>839</v>
      </c>
      <c r="H22" s="240">
        <f t="shared" si="2"/>
        <v>256</v>
      </c>
      <c r="I22" s="240">
        <f t="shared" si="2"/>
        <v>30</v>
      </c>
      <c r="J22" s="240">
        <f t="shared" si="2"/>
        <v>1125</v>
      </c>
    </row>
    <row r="23" spans="1:10" x14ac:dyDescent="0.25">
      <c r="A23" s="318"/>
      <c r="B23" s="318"/>
      <c r="C23" s="318"/>
      <c r="D23" s="318"/>
      <c r="E23" s="318"/>
      <c r="F23" s="318"/>
      <c r="G23" s="318"/>
      <c r="H23" s="318"/>
    </row>
  </sheetData>
  <mergeCells count="4">
    <mergeCell ref="A22:B22"/>
    <mergeCell ref="G2:J2"/>
    <mergeCell ref="C2:F2"/>
    <mergeCell ref="A1:J1"/>
  </mergeCells>
  <pageMargins left="1" right="1" top="1" bottom="1" header="0.5" footer="0.5"/>
  <pageSetup paperSize="9" scale="88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3"/>
  <sheetViews>
    <sheetView zoomScaleNormal="100" workbookViewId="0">
      <selection activeCell="B24" sqref="B24"/>
    </sheetView>
  </sheetViews>
  <sheetFormatPr defaultRowHeight="18.75" x14ac:dyDescent="0.25"/>
  <cols>
    <col min="1" max="1" width="9" style="9" customWidth="1"/>
    <col min="2" max="2" width="32.28515625" style="8" bestFit="1" customWidth="1"/>
    <col min="3" max="3" width="13.5703125" style="8" customWidth="1"/>
    <col min="4" max="5" width="13.28515625" style="8" customWidth="1"/>
    <col min="6" max="6" width="10.7109375" style="8" customWidth="1"/>
    <col min="7" max="7" width="13.7109375" style="8" customWidth="1"/>
    <col min="8" max="8" width="13.85546875" style="8" customWidth="1"/>
    <col min="9" max="9" width="14.28515625" style="8" customWidth="1"/>
    <col min="10" max="10" width="12.28515625" style="8" customWidth="1"/>
    <col min="11" max="11" width="13.28515625" style="8" customWidth="1"/>
    <col min="12" max="12" width="12.85546875" style="8" customWidth="1"/>
    <col min="13" max="13" width="11.7109375" style="8" customWidth="1"/>
    <col min="14" max="16384" width="9.140625" style="8"/>
  </cols>
  <sheetData>
    <row r="1" spans="1:13" ht="51" customHeight="1" x14ac:dyDescent="0.25">
      <c r="A1" s="363" t="s">
        <v>106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3" x14ac:dyDescent="0.25">
      <c r="A2" s="364" t="s">
        <v>67</v>
      </c>
      <c r="B2" s="364" t="s">
        <v>66</v>
      </c>
      <c r="C2" s="361" t="s">
        <v>105</v>
      </c>
      <c r="D2" s="369"/>
      <c r="E2" s="369"/>
      <c r="F2" s="369"/>
      <c r="G2" s="369"/>
      <c r="H2" s="370"/>
      <c r="I2" s="371" t="s">
        <v>104</v>
      </c>
      <c r="J2" s="371"/>
      <c r="K2" s="371"/>
      <c r="L2" s="372"/>
    </row>
    <row r="3" spans="1:13" ht="97.5" customHeight="1" x14ac:dyDescent="0.25">
      <c r="A3" s="365"/>
      <c r="B3" s="365"/>
      <c r="C3" s="373" t="s">
        <v>103</v>
      </c>
      <c r="D3" s="370"/>
      <c r="E3" s="361" t="s">
        <v>102</v>
      </c>
      <c r="F3" s="362"/>
      <c r="G3" s="373" t="s">
        <v>101</v>
      </c>
      <c r="H3" s="370" t="s">
        <v>100</v>
      </c>
      <c r="I3" s="373" t="s">
        <v>99</v>
      </c>
      <c r="J3" s="370"/>
      <c r="K3" s="373" t="s">
        <v>98</v>
      </c>
      <c r="L3" s="370"/>
    </row>
    <row r="4" spans="1:13" s="22" customFormat="1" x14ac:dyDescent="0.25">
      <c r="A4" s="366"/>
      <c r="B4" s="366"/>
      <c r="C4" s="24" t="s">
        <v>97</v>
      </c>
      <c r="D4" s="24" t="s">
        <v>96</v>
      </c>
      <c r="E4" s="24" t="s">
        <v>97</v>
      </c>
      <c r="F4" s="24" t="s">
        <v>96</v>
      </c>
      <c r="G4" s="24" t="s">
        <v>97</v>
      </c>
      <c r="H4" s="24" t="s">
        <v>96</v>
      </c>
      <c r="I4" s="23" t="s">
        <v>97</v>
      </c>
      <c r="J4" s="23" t="s">
        <v>96</v>
      </c>
      <c r="K4" s="23" t="s">
        <v>97</v>
      </c>
      <c r="L4" s="23" t="s">
        <v>96</v>
      </c>
    </row>
    <row r="5" spans="1:13" x14ac:dyDescent="0.25">
      <c r="A5" s="21" t="s">
        <v>20</v>
      </c>
      <c r="B5" s="20" t="s">
        <v>95</v>
      </c>
      <c r="C5" s="17">
        <v>52</v>
      </c>
      <c r="D5" s="17">
        <v>54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1</v>
      </c>
      <c r="L5" s="17">
        <v>1</v>
      </c>
      <c r="M5" s="12"/>
    </row>
    <row r="6" spans="1:13" x14ac:dyDescent="0.25">
      <c r="A6" s="16" t="s">
        <v>18</v>
      </c>
      <c r="B6" s="15" t="s">
        <v>94</v>
      </c>
      <c r="C6" s="14">
        <v>67</v>
      </c>
      <c r="D6" s="14">
        <v>67</v>
      </c>
      <c r="E6" s="14">
        <v>0</v>
      </c>
      <c r="F6" s="14">
        <v>0</v>
      </c>
      <c r="G6" s="13">
        <v>0</v>
      </c>
      <c r="H6" s="13">
        <v>0</v>
      </c>
      <c r="I6" s="13">
        <v>1</v>
      </c>
      <c r="J6" s="13">
        <v>1</v>
      </c>
      <c r="K6" s="13">
        <v>1</v>
      </c>
      <c r="L6" s="13">
        <v>2</v>
      </c>
      <c r="M6" s="12"/>
    </row>
    <row r="7" spans="1:13" x14ac:dyDescent="0.25">
      <c r="A7" s="19" t="s">
        <v>16</v>
      </c>
      <c r="B7" s="18" t="s">
        <v>93</v>
      </c>
      <c r="C7" s="17">
        <v>122</v>
      </c>
      <c r="D7" s="17">
        <v>124</v>
      </c>
      <c r="E7" s="17">
        <v>0</v>
      </c>
      <c r="F7" s="17">
        <v>0</v>
      </c>
      <c r="G7" s="17">
        <v>0</v>
      </c>
      <c r="H7" s="17">
        <v>0</v>
      </c>
      <c r="I7" s="17">
        <v>1</v>
      </c>
      <c r="J7" s="17">
        <v>1</v>
      </c>
      <c r="K7" s="17">
        <v>1</v>
      </c>
      <c r="L7" s="17">
        <v>1</v>
      </c>
    </row>
    <row r="8" spans="1:13" x14ac:dyDescent="0.25">
      <c r="A8" s="16" t="s">
        <v>14</v>
      </c>
      <c r="B8" s="15" t="s">
        <v>92</v>
      </c>
      <c r="C8" s="14">
        <v>225</v>
      </c>
      <c r="D8" s="14">
        <v>233</v>
      </c>
      <c r="E8" s="14">
        <v>2</v>
      </c>
      <c r="F8" s="14">
        <v>2</v>
      </c>
      <c r="G8" s="13">
        <v>1</v>
      </c>
      <c r="H8" s="13">
        <v>2</v>
      </c>
      <c r="I8" s="13">
        <v>10</v>
      </c>
      <c r="J8" s="13">
        <v>11</v>
      </c>
      <c r="K8" s="13">
        <v>1</v>
      </c>
      <c r="L8" s="13">
        <v>1</v>
      </c>
      <c r="M8" s="12"/>
    </row>
    <row r="9" spans="1:13" x14ac:dyDescent="0.25">
      <c r="A9" s="19" t="s">
        <v>12</v>
      </c>
      <c r="B9" s="18" t="s">
        <v>91</v>
      </c>
      <c r="C9" s="17">
        <v>126</v>
      </c>
      <c r="D9" s="17">
        <v>127</v>
      </c>
      <c r="E9" s="17">
        <v>0</v>
      </c>
      <c r="F9" s="17">
        <v>0</v>
      </c>
      <c r="G9" s="17">
        <v>1</v>
      </c>
      <c r="H9" s="17">
        <v>1</v>
      </c>
      <c r="I9" s="17">
        <v>5</v>
      </c>
      <c r="J9" s="17">
        <v>6</v>
      </c>
      <c r="K9" s="17">
        <v>0</v>
      </c>
      <c r="L9" s="17">
        <v>0</v>
      </c>
      <c r="M9" s="12"/>
    </row>
    <row r="10" spans="1:13" x14ac:dyDescent="0.25">
      <c r="A10" s="16" t="s">
        <v>10</v>
      </c>
      <c r="B10" s="15" t="s">
        <v>90</v>
      </c>
      <c r="C10" s="14">
        <v>169</v>
      </c>
      <c r="D10" s="14">
        <v>172</v>
      </c>
      <c r="E10" s="14">
        <v>0</v>
      </c>
      <c r="F10" s="14">
        <v>0</v>
      </c>
      <c r="G10" s="13">
        <v>0</v>
      </c>
      <c r="H10" s="13">
        <v>0</v>
      </c>
      <c r="I10" s="13">
        <v>9</v>
      </c>
      <c r="J10" s="13">
        <v>9</v>
      </c>
      <c r="K10" s="13">
        <v>2</v>
      </c>
      <c r="L10" s="13">
        <v>2</v>
      </c>
      <c r="M10" s="12"/>
    </row>
    <row r="11" spans="1:13" x14ac:dyDescent="0.25">
      <c r="A11" s="19" t="s">
        <v>8</v>
      </c>
      <c r="B11" s="18" t="s">
        <v>89</v>
      </c>
      <c r="C11" s="17">
        <v>59</v>
      </c>
      <c r="D11" s="17">
        <v>61</v>
      </c>
      <c r="E11" s="17">
        <v>1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2</v>
      </c>
    </row>
    <row r="12" spans="1:13" x14ac:dyDescent="0.25">
      <c r="A12" s="16" t="s">
        <v>6</v>
      </c>
      <c r="B12" s="15" t="s">
        <v>88</v>
      </c>
      <c r="C12" s="14">
        <v>59</v>
      </c>
      <c r="D12" s="14">
        <v>59</v>
      </c>
      <c r="E12" s="14">
        <v>0</v>
      </c>
      <c r="F12" s="14">
        <v>0</v>
      </c>
      <c r="G12" s="13">
        <v>0</v>
      </c>
      <c r="H12" s="13">
        <v>0</v>
      </c>
      <c r="I12" s="13">
        <v>3</v>
      </c>
      <c r="J12" s="13">
        <v>3</v>
      </c>
      <c r="K12" s="13">
        <v>0</v>
      </c>
      <c r="L12" s="13">
        <v>0</v>
      </c>
      <c r="M12" s="12"/>
    </row>
    <row r="13" spans="1:13" x14ac:dyDescent="0.25">
      <c r="A13" s="19" t="s">
        <v>4</v>
      </c>
      <c r="B13" s="18" t="s">
        <v>87</v>
      </c>
      <c r="C13" s="17">
        <v>94</v>
      </c>
      <c r="D13" s="17">
        <v>95</v>
      </c>
      <c r="E13" s="17">
        <v>0</v>
      </c>
      <c r="F13" s="17">
        <v>0</v>
      </c>
      <c r="G13" s="17">
        <v>0</v>
      </c>
      <c r="H13" s="17">
        <v>0</v>
      </c>
      <c r="I13" s="17">
        <v>2</v>
      </c>
      <c r="J13" s="17">
        <v>2</v>
      </c>
      <c r="K13" s="17">
        <v>0</v>
      </c>
      <c r="L13" s="17">
        <v>0</v>
      </c>
      <c r="M13" s="12"/>
    </row>
    <row r="14" spans="1:13" x14ac:dyDescent="0.25">
      <c r="A14" s="16" t="s">
        <v>2</v>
      </c>
      <c r="B14" s="15" t="s">
        <v>86</v>
      </c>
      <c r="C14" s="14">
        <v>33</v>
      </c>
      <c r="D14" s="14">
        <v>34</v>
      </c>
      <c r="E14" s="14">
        <v>0</v>
      </c>
      <c r="F14" s="14">
        <v>0</v>
      </c>
      <c r="G14" s="13">
        <v>0</v>
      </c>
      <c r="H14" s="13">
        <v>0</v>
      </c>
      <c r="I14" s="13">
        <v>1</v>
      </c>
      <c r="J14" s="13">
        <v>1</v>
      </c>
      <c r="K14" s="13">
        <v>1</v>
      </c>
      <c r="L14" s="13">
        <v>1</v>
      </c>
      <c r="M14" s="12"/>
    </row>
    <row r="15" spans="1:13" x14ac:dyDescent="0.25">
      <c r="A15" s="19" t="s">
        <v>0</v>
      </c>
      <c r="B15" s="18" t="s">
        <v>85</v>
      </c>
      <c r="C15" s="17">
        <v>56</v>
      </c>
      <c r="D15" s="17">
        <v>60</v>
      </c>
      <c r="E15" s="17">
        <v>0</v>
      </c>
      <c r="F15" s="17">
        <v>0</v>
      </c>
      <c r="G15" s="17">
        <v>0</v>
      </c>
      <c r="H15" s="17">
        <v>0</v>
      </c>
      <c r="I15" s="17">
        <v>2</v>
      </c>
      <c r="J15" s="17">
        <v>2</v>
      </c>
      <c r="K15" s="17">
        <v>0</v>
      </c>
      <c r="L15" s="17">
        <v>0</v>
      </c>
      <c r="M15" s="12"/>
    </row>
    <row r="16" spans="1:13" x14ac:dyDescent="0.25">
      <c r="A16" s="16" t="s">
        <v>84</v>
      </c>
      <c r="B16" s="15" t="s">
        <v>83</v>
      </c>
      <c r="C16" s="14">
        <v>56</v>
      </c>
      <c r="D16" s="14">
        <v>57</v>
      </c>
      <c r="E16" s="14">
        <v>1</v>
      </c>
      <c r="F16" s="14">
        <v>1</v>
      </c>
      <c r="G16" s="13">
        <v>0</v>
      </c>
      <c r="H16" s="13">
        <v>0</v>
      </c>
      <c r="I16" s="13">
        <v>0</v>
      </c>
      <c r="J16" s="13">
        <v>0</v>
      </c>
      <c r="K16" s="13">
        <v>2</v>
      </c>
      <c r="L16" s="13">
        <v>2</v>
      </c>
      <c r="M16" s="12"/>
    </row>
    <row r="17" spans="1:13" x14ac:dyDescent="0.25">
      <c r="A17" s="19" t="s">
        <v>82</v>
      </c>
      <c r="B17" s="18" t="s">
        <v>81</v>
      </c>
      <c r="C17" s="17">
        <v>35</v>
      </c>
      <c r="D17" s="17">
        <v>35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1</v>
      </c>
      <c r="L17" s="17">
        <v>1</v>
      </c>
      <c r="M17" s="12"/>
    </row>
    <row r="18" spans="1:13" x14ac:dyDescent="0.25">
      <c r="A18" s="16" t="s">
        <v>80</v>
      </c>
      <c r="B18" s="15" t="s">
        <v>79</v>
      </c>
      <c r="C18" s="14">
        <v>61</v>
      </c>
      <c r="D18" s="14">
        <v>63</v>
      </c>
      <c r="E18" s="14">
        <v>0</v>
      </c>
      <c r="F18" s="14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1</v>
      </c>
      <c r="M18" s="12"/>
    </row>
    <row r="19" spans="1:13" x14ac:dyDescent="0.25">
      <c r="A19" s="19" t="s">
        <v>78</v>
      </c>
      <c r="B19" s="18" t="s">
        <v>77</v>
      </c>
      <c r="C19" s="17">
        <v>59</v>
      </c>
      <c r="D19" s="17">
        <v>64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1</v>
      </c>
    </row>
    <row r="20" spans="1:13" x14ac:dyDescent="0.25">
      <c r="A20" s="16" t="s">
        <v>76</v>
      </c>
      <c r="B20" s="15" t="s">
        <v>75</v>
      </c>
      <c r="C20" s="14">
        <v>65</v>
      </c>
      <c r="D20" s="14">
        <v>65</v>
      </c>
      <c r="E20" s="14">
        <v>1</v>
      </c>
      <c r="F20" s="14">
        <v>1</v>
      </c>
      <c r="G20" s="13">
        <v>0</v>
      </c>
      <c r="H20" s="13">
        <v>0</v>
      </c>
      <c r="I20" s="13">
        <v>3</v>
      </c>
      <c r="J20" s="13">
        <v>4</v>
      </c>
      <c r="K20" s="13">
        <v>0</v>
      </c>
      <c r="L20" s="13">
        <v>0</v>
      </c>
      <c r="M20" s="12"/>
    </row>
    <row r="21" spans="1:13" x14ac:dyDescent="0.25">
      <c r="A21" s="19" t="s">
        <v>74</v>
      </c>
      <c r="B21" s="18" t="s">
        <v>73</v>
      </c>
      <c r="C21" s="14">
        <v>89</v>
      </c>
      <c r="D21" s="14">
        <v>91</v>
      </c>
      <c r="E21" s="17">
        <v>0</v>
      </c>
      <c r="F21" s="17">
        <v>0</v>
      </c>
      <c r="G21" s="17">
        <v>0</v>
      </c>
      <c r="H21" s="17">
        <v>0</v>
      </c>
      <c r="I21" s="17">
        <v>2</v>
      </c>
      <c r="J21" s="17">
        <v>2</v>
      </c>
      <c r="K21" s="17">
        <v>1</v>
      </c>
      <c r="L21" s="17">
        <v>1</v>
      </c>
      <c r="M21" s="12"/>
    </row>
    <row r="22" spans="1:13" x14ac:dyDescent="0.25">
      <c r="A22" s="16" t="s">
        <v>72</v>
      </c>
      <c r="B22" s="15" t="s">
        <v>71</v>
      </c>
      <c r="C22" s="14">
        <v>136</v>
      </c>
      <c r="D22" s="14">
        <v>138</v>
      </c>
      <c r="E22" s="14">
        <v>0</v>
      </c>
      <c r="F22" s="14">
        <v>0</v>
      </c>
      <c r="G22" s="13">
        <v>0</v>
      </c>
      <c r="H22" s="13">
        <v>0</v>
      </c>
      <c r="I22" s="13">
        <v>4</v>
      </c>
      <c r="J22" s="13">
        <v>4</v>
      </c>
      <c r="K22" s="13">
        <v>1</v>
      </c>
      <c r="L22" s="13">
        <v>1</v>
      </c>
      <c r="M22" s="12"/>
    </row>
    <row r="23" spans="1:13" x14ac:dyDescent="0.25">
      <c r="A23" s="367" t="s">
        <v>70</v>
      </c>
      <c r="B23" s="368"/>
      <c r="C23" s="10">
        <f>SUM(C5:C22)</f>
        <v>1563</v>
      </c>
      <c r="D23" s="10">
        <f>SUM(D5:D22)</f>
        <v>1599</v>
      </c>
      <c r="E23" s="10">
        <v>5</v>
      </c>
      <c r="F23" s="10">
        <v>5</v>
      </c>
      <c r="G23" s="10">
        <f t="shared" ref="G23:L23" si="0">SUM(G5:G22)</f>
        <v>2</v>
      </c>
      <c r="H23" s="10">
        <f t="shared" si="0"/>
        <v>3</v>
      </c>
      <c r="I23" s="11">
        <f t="shared" si="0"/>
        <v>43</v>
      </c>
      <c r="J23" s="10">
        <f t="shared" si="0"/>
        <v>46</v>
      </c>
      <c r="K23" s="10">
        <f t="shared" si="0"/>
        <v>16</v>
      </c>
      <c r="L23" s="10">
        <f t="shared" si="0"/>
        <v>17</v>
      </c>
    </row>
  </sheetData>
  <autoFilter ref="A4:L23"/>
  <mergeCells count="11">
    <mergeCell ref="E3:F3"/>
    <mergeCell ref="A1:L1"/>
    <mergeCell ref="A2:A4"/>
    <mergeCell ref="A23:B23"/>
    <mergeCell ref="C2:H2"/>
    <mergeCell ref="I2:L2"/>
    <mergeCell ref="C3:D3"/>
    <mergeCell ref="G3:H3"/>
    <mergeCell ref="I3:J3"/>
    <mergeCell ref="K3:L3"/>
    <mergeCell ref="B2:B4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J24"/>
  <sheetViews>
    <sheetView zoomScale="90" zoomScaleNormal="90" workbookViewId="0">
      <selection activeCell="F16" sqref="F16"/>
    </sheetView>
  </sheetViews>
  <sheetFormatPr defaultRowHeight="18.75" x14ac:dyDescent="0.25"/>
  <cols>
    <col min="1" max="1" width="6.5703125" style="25" customWidth="1"/>
    <col min="2" max="2" width="35.140625" style="25" customWidth="1"/>
    <col min="3" max="3" width="17.7109375" style="25" customWidth="1"/>
    <col min="4" max="4" width="17.42578125" style="25" customWidth="1"/>
    <col min="5" max="5" width="19.140625" style="25" customWidth="1"/>
    <col min="6" max="6" width="19.28515625" style="25" customWidth="1"/>
    <col min="7" max="9" width="9.140625" style="25"/>
    <col min="10" max="10" width="16.42578125" style="25" customWidth="1"/>
    <col min="11" max="16384" width="9.140625" style="25"/>
  </cols>
  <sheetData>
    <row r="1" spans="1:10" ht="72" customHeight="1" x14ac:dyDescent="0.25">
      <c r="A1" s="376" t="s">
        <v>112</v>
      </c>
      <c r="B1" s="376"/>
      <c r="C1" s="376"/>
      <c r="D1" s="376"/>
      <c r="E1" s="376"/>
      <c r="F1" s="376"/>
    </row>
    <row r="2" spans="1:10" ht="65.25" customHeight="1" x14ac:dyDescent="0.25">
      <c r="A2" s="377" t="s">
        <v>111</v>
      </c>
      <c r="B2" s="377" t="s">
        <v>66</v>
      </c>
      <c r="C2" s="379" t="s">
        <v>110</v>
      </c>
      <c r="D2" s="380"/>
      <c r="E2" s="381" t="s">
        <v>109</v>
      </c>
      <c r="F2" s="381"/>
    </row>
    <row r="3" spans="1:10" ht="37.5" x14ac:dyDescent="0.25">
      <c r="A3" s="378"/>
      <c r="B3" s="377"/>
      <c r="C3" s="37" t="s">
        <v>108</v>
      </c>
      <c r="D3" s="37" t="s">
        <v>107</v>
      </c>
      <c r="E3" s="37" t="s">
        <v>108</v>
      </c>
      <c r="F3" s="37" t="s">
        <v>107</v>
      </c>
    </row>
    <row r="4" spans="1:10" s="29" customFormat="1" x14ac:dyDescent="0.25">
      <c r="A4" s="36">
        <v>1</v>
      </c>
      <c r="B4" s="35" t="s">
        <v>95</v>
      </c>
      <c r="C4" s="34">
        <v>783</v>
      </c>
      <c r="D4" s="34">
        <v>1665</v>
      </c>
      <c r="E4" s="34">
        <v>917</v>
      </c>
      <c r="F4" s="34">
        <v>1899</v>
      </c>
      <c r="I4" s="30"/>
      <c r="J4" s="30"/>
    </row>
    <row r="5" spans="1:10" s="29" customFormat="1" x14ac:dyDescent="0.25">
      <c r="A5" s="33">
        <v>2</v>
      </c>
      <c r="B5" s="32" t="s">
        <v>94</v>
      </c>
      <c r="C5" s="31">
        <v>876</v>
      </c>
      <c r="D5" s="31">
        <v>1933</v>
      </c>
      <c r="E5" s="31">
        <v>1009</v>
      </c>
      <c r="F5" s="31">
        <v>2213</v>
      </c>
      <c r="I5" s="30"/>
      <c r="J5" s="30"/>
    </row>
    <row r="6" spans="1:10" s="29" customFormat="1" x14ac:dyDescent="0.25">
      <c r="A6" s="36">
        <v>3</v>
      </c>
      <c r="B6" s="35" t="s">
        <v>93</v>
      </c>
      <c r="C6" s="34">
        <v>1365</v>
      </c>
      <c r="D6" s="34">
        <v>2782</v>
      </c>
      <c r="E6" s="34">
        <v>1601</v>
      </c>
      <c r="F6" s="34">
        <v>3234</v>
      </c>
      <c r="I6" s="30"/>
      <c r="J6" s="30"/>
    </row>
    <row r="7" spans="1:10" s="29" customFormat="1" x14ac:dyDescent="0.25">
      <c r="A7" s="33">
        <v>4</v>
      </c>
      <c r="B7" s="32" t="s">
        <v>92</v>
      </c>
      <c r="C7" s="31">
        <v>4558</v>
      </c>
      <c r="D7" s="31">
        <v>9253</v>
      </c>
      <c r="E7" s="31">
        <v>5685</v>
      </c>
      <c r="F7" s="31">
        <v>11286</v>
      </c>
      <c r="I7" s="30"/>
      <c r="J7" s="30"/>
    </row>
    <row r="8" spans="1:10" s="29" customFormat="1" x14ac:dyDescent="0.25">
      <c r="A8" s="36">
        <v>5</v>
      </c>
      <c r="B8" s="35" t="s">
        <v>91</v>
      </c>
      <c r="C8" s="34">
        <v>2042</v>
      </c>
      <c r="D8" s="34">
        <v>4264</v>
      </c>
      <c r="E8" s="34">
        <v>2409</v>
      </c>
      <c r="F8" s="34">
        <v>4965</v>
      </c>
      <c r="I8" s="30"/>
      <c r="J8" s="30"/>
    </row>
    <row r="9" spans="1:10" s="29" customFormat="1" x14ac:dyDescent="0.25">
      <c r="A9" s="33">
        <v>6</v>
      </c>
      <c r="B9" s="32" t="s">
        <v>90</v>
      </c>
      <c r="C9" s="31">
        <v>2752</v>
      </c>
      <c r="D9" s="31">
        <v>5970</v>
      </c>
      <c r="E9" s="31">
        <v>3256</v>
      </c>
      <c r="F9" s="31">
        <v>6944</v>
      </c>
      <c r="I9" s="30"/>
      <c r="J9" s="30"/>
    </row>
    <row r="10" spans="1:10" s="29" customFormat="1" x14ac:dyDescent="0.25">
      <c r="A10" s="36">
        <v>7</v>
      </c>
      <c r="B10" s="35" t="s">
        <v>89</v>
      </c>
      <c r="C10" s="34">
        <v>805</v>
      </c>
      <c r="D10" s="34">
        <v>1719</v>
      </c>
      <c r="E10" s="34">
        <v>961</v>
      </c>
      <c r="F10" s="34">
        <v>2011</v>
      </c>
      <c r="I10" s="30"/>
      <c r="J10" s="30"/>
    </row>
    <row r="11" spans="1:10" s="29" customFormat="1" x14ac:dyDescent="0.25">
      <c r="A11" s="33">
        <v>8</v>
      </c>
      <c r="B11" s="32" t="s">
        <v>88</v>
      </c>
      <c r="C11" s="31">
        <v>678</v>
      </c>
      <c r="D11" s="31">
        <v>1431</v>
      </c>
      <c r="E11" s="31">
        <v>804</v>
      </c>
      <c r="F11" s="31">
        <v>1679</v>
      </c>
      <c r="I11" s="30"/>
      <c r="J11" s="30"/>
    </row>
    <row r="12" spans="1:10" s="29" customFormat="1" x14ac:dyDescent="0.25">
      <c r="A12" s="36">
        <v>9</v>
      </c>
      <c r="B12" s="35" t="s">
        <v>87</v>
      </c>
      <c r="C12" s="34">
        <v>960</v>
      </c>
      <c r="D12" s="34">
        <v>2089</v>
      </c>
      <c r="E12" s="34">
        <v>1143</v>
      </c>
      <c r="F12" s="34">
        <v>2448</v>
      </c>
      <c r="I12" s="30"/>
      <c r="J12" s="30"/>
    </row>
    <row r="13" spans="1:10" s="29" customFormat="1" x14ac:dyDescent="0.25">
      <c r="A13" s="33">
        <v>10</v>
      </c>
      <c r="B13" s="32" t="s">
        <v>86</v>
      </c>
      <c r="C13" s="31">
        <v>688</v>
      </c>
      <c r="D13" s="31">
        <v>1347</v>
      </c>
      <c r="E13" s="31">
        <v>796</v>
      </c>
      <c r="F13" s="31">
        <v>1536</v>
      </c>
      <c r="I13" s="30"/>
      <c r="J13" s="30"/>
    </row>
    <row r="14" spans="1:10" s="29" customFormat="1" x14ac:dyDescent="0.25">
      <c r="A14" s="36">
        <v>11</v>
      </c>
      <c r="B14" s="35" t="s">
        <v>85</v>
      </c>
      <c r="C14" s="34">
        <v>1110</v>
      </c>
      <c r="D14" s="34">
        <v>2399</v>
      </c>
      <c r="E14" s="34">
        <v>1314</v>
      </c>
      <c r="F14" s="34">
        <v>2778</v>
      </c>
      <c r="I14" s="30"/>
      <c r="J14" s="30"/>
    </row>
    <row r="15" spans="1:10" s="29" customFormat="1" x14ac:dyDescent="0.25">
      <c r="A15" s="33">
        <v>12</v>
      </c>
      <c r="B15" s="32" t="s">
        <v>83</v>
      </c>
      <c r="C15" s="31">
        <v>1007</v>
      </c>
      <c r="D15" s="31">
        <v>2170</v>
      </c>
      <c r="E15" s="31">
        <v>1227</v>
      </c>
      <c r="F15" s="31">
        <v>2587</v>
      </c>
      <c r="I15" s="30"/>
      <c r="J15" s="30"/>
    </row>
    <row r="16" spans="1:10" s="29" customFormat="1" x14ac:dyDescent="0.25">
      <c r="A16" s="36">
        <v>13</v>
      </c>
      <c r="B16" s="35" t="s">
        <v>81</v>
      </c>
      <c r="C16" s="34">
        <v>652</v>
      </c>
      <c r="D16" s="34">
        <v>1336</v>
      </c>
      <c r="E16" s="34">
        <v>786</v>
      </c>
      <c r="F16" s="34">
        <v>1587</v>
      </c>
      <c r="I16" s="30"/>
      <c r="J16" s="30"/>
    </row>
    <row r="17" spans="1:10" s="29" customFormat="1" x14ac:dyDescent="0.25">
      <c r="A17" s="33">
        <v>14</v>
      </c>
      <c r="B17" s="32" t="s">
        <v>79</v>
      </c>
      <c r="C17" s="31">
        <v>1121</v>
      </c>
      <c r="D17" s="31">
        <v>2452</v>
      </c>
      <c r="E17" s="31">
        <v>1291</v>
      </c>
      <c r="F17" s="31">
        <v>2763</v>
      </c>
      <c r="I17" s="30"/>
      <c r="J17" s="30"/>
    </row>
    <row r="18" spans="1:10" s="29" customFormat="1" x14ac:dyDescent="0.25">
      <c r="A18" s="36">
        <v>15</v>
      </c>
      <c r="B18" s="35" t="s">
        <v>77</v>
      </c>
      <c r="C18" s="34">
        <v>1023</v>
      </c>
      <c r="D18" s="34">
        <v>2208</v>
      </c>
      <c r="E18" s="34">
        <v>1178</v>
      </c>
      <c r="F18" s="34">
        <v>2513</v>
      </c>
      <c r="I18" s="30"/>
      <c r="J18" s="30"/>
    </row>
    <row r="19" spans="1:10" s="29" customFormat="1" x14ac:dyDescent="0.25">
      <c r="A19" s="33">
        <v>16</v>
      </c>
      <c r="B19" s="32" t="s">
        <v>75</v>
      </c>
      <c r="C19" s="31">
        <v>355</v>
      </c>
      <c r="D19" s="31">
        <v>764</v>
      </c>
      <c r="E19" s="31">
        <v>427</v>
      </c>
      <c r="F19" s="31">
        <v>901</v>
      </c>
      <c r="I19" s="30"/>
      <c r="J19" s="30"/>
    </row>
    <row r="20" spans="1:10" s="29" customFormat="1" x14ac:dyDescent="0.25">
      <c r="A20" s="36">
        <v>17</v>
      </c>
      <c r="B20" s="35" t="s">
        <v>73</v>
      </c>
      <c r="C20" s="34">
        <v>1052</v>
      </c>
      <c r="D20" s="34">
        <v>2117</v>
      </c>
      <c r="E20" s="34">
        <v>1205</v>
      </c>
      <c r="F20" s="34">
        <v>2397</v>
      </c>
      <c r="I20" s="30"/>
      <c r="J20" s="30"/>
    </row>
    <row r="21" spans="1:10" s="29" customFormat="1" x14ac:dyDescent="0.25">
      <c r="A21" s="33">
        <v>18</v>
      </c>
      <c r="B21" s="32" t="s">
        <v>71</v>
      </c>
      <c r="C21" s="31">
        <v>1500</v>
      </c>
      <c r="D21" s="31">
        <v>3230</v>
      </c>
      <c r="E21" s="31">
        <v>1781</v>
      </c>
      <c r="F21" s="31">
        <v>3755</v>
      </c>
      <c r="I21" s="30"/>
      <c r="J21" s="30"/>
    </row>
    <row r="22" spans="1:10" s="27" customFormat="1" x14ac:dyDescent="0.25">
      <c r="A22" s="374" t="s">
        <v>33</v>
      </c>
      <c r="B22" s="375"/>
      <c r="C22" s="28">
        <f>SUM(C4:C21)</f>
        <v>23327</v>
      </c>
      <c r="D22" s="28">
        <f>SUM(D4:D21)</f>
        <v>49129</v>
      </c>
      <c r="E22" s="28">
        <f>SUM(E4:E21)</f>
        <v>27790</v>
      </c>
      <c r="F22" s="28">
        <f>SUM(F4:F21)</f>
        <v>57496</v>
      </c>
    </row>
    <row r="24" spans="1:10" x14ac:dyDescent="0.25">
      <c r="B24" s="26"/>
    </row>
  </sheetData>
  <mergeCells count="6">
    <mergeCell ref="A22:B22"/>
    <mergeCell ref="A1:F1"/>
    <mergeCell ref="A2:A3"/>
    <mergeCell ref="B2:B3"/>
    <mergeCell ref="C2:D2"/>
    <mergeCell ref="E2:F2"/>
  </mergeCells>
  <pageMargins left="0.55118110236220474" right="0.15748031496062992" top="0.59055118110236227" bottom="0.43307086614173229" header="0.51181102362204722" footer="0.47244094488188981"/>
  <pageSetup paperSize="9" scale="89"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25"/>
  <sheetViews>
    <sheetView zoomScaleNormal="100" workbookViewId="0">
      <selection activeCell="D23" sqref="D23"/>
    </sheetView>
  </sheetViews>
  <sheetFormatPr defaultColWidth="8.7109375" defaultRowHeight="12.75" x14ac:dyDescent="0.2"/>
  <cols>
    <col min="1" max="1" width="8.7109375" style="38"/>
    <col min="2" max="2" width="21.28515625" style="39" customWidth="1"/>
    <col min="3" max="3" width="13.85546875" style="38" customWidth="1"/>
    <col min="4" max="4" width="12.28515625" style="38" customWidth="1"/>
    <col min="5" max="5" width="13.5703125" style="38" customWidth="1"/>
    <col min="6" max="6" width="12.85546875" style="38" customWidth="1"/>
    <col min="7" max="16384" width="8.7109375" style="38"/>
  </cols>
  <sheetData>
    <row r="1" spans="1:13" s="57" customFormat="1" ht="57.75" customHeight="1" x14ac:dyDescent="0.2">
      <c r="A1" s="385" t="s">
        <v>125</v>
      </c>
      <c r="B1" s="386"/>
      <c r="C1" s="386"/>
      <c r="D1" s="386"/>
      <c r="E1" s="386"/>
      <c r="F1" s="386"/>
    </row>
    <row r="2" spans="1:13" s="57" customFormat="1" ht="19.5" customHeight="1" x14ac:dyDescent="0.25">
      <c r="A2" s="61"/>
      <c r="B2" s="60"/>
      <c r="C2" s="59" t="s">
        <v>124</v>
      </c>
      <c r="D2" s="59"/>
      <c r="E2" s="58"/>
      <c r="F2" s="58"/>
    </row>
    <row r="3" spans="1:13" ht="21" customHeight="1" x14ac:dyDescent="0.2">
      <c r="A3" s="382" t="s">
        <v>123</v>
      </c>
      <c r="B3" s="383" t="s">
        <v>66</v>
      </c>
      <c r="C3" s="384" t="s">
        <v>122</v>
      </c>
      <c r="D3" s="384" t="s">
        <v>121</v>
      </c>
      <c r="E3" s="384" t="s">
        <v>120</v>
      </c>
      <c r="F3" s="384"/>
    </row>
    <row r="4" spans="1:13" s="55" customFormat="1" ht="39.75" customHeight="1" x14ac:dyDescent="0.25">
      <c r="A4" s="382"/>
      <c r="B4" s="383"/>
      <c r="C4" s="56" t="s">
        <v>119</v>
      </c>
      <c r="D4" s="56" t="s">
        <v>118</v>
      </c>
      <c r="E4" s="56" t="s">
        <v>119</v>
      </c>
      <c r="F4" s="56" t="s">
        <v>118</v>
      </c>
    </row>
    <row r="5" spans="1:13" s="45" customFormat="1" ht="21.95" customHeight="1" x14ac:dyDescent="0.2">
      <c r="A5" s="51">
        <v>1</v>
      </c>
      <c r="B5" s="50" t="s">
        <v>117</v>
      </c>
      <c r="C5" s="49">
        <v>283</v>
      </c>
      <c r="D5" s="49">
        <v>325</v>
      </c>
      <c r="E5" s="49">
        <v>16</v>
      </c>
      <c r="F5" s="49">
        <v>25</v>
      </c>
    </row>
    <row r="6" spans="1:13" s="45" customFormat="1" ht="21.95" customHeight="1" x14ac:dyDescent="0.2">
      <c r="A6" s="48">
        <v>2</v>
      </c>
      <c r="B6" s="47" t="s">
        <v>116</v>
      </c>
      <c r="C6" s="46">
        <v>258</v>
      </c>
      <c r="D6" s="46">
        <v>298</v>
      </c>
      <c r="E6" s="46">
        <v>20</v>
      </c>
      <c r="F6" s="46">
        <v>25</v>
      </c>
    </row>
    <row r="7" spans="1:13" s="45" customFormat="1" ht="21.95" customHeight="1" x14ac:dyDescent="0.2">
      <c r="A7" s="51">
        <v>3</v>
      </c>
      <c r="B7" s="50" t="s">
        <v>115</v>
      </c>
      <c r="C7" s="49">
        <v>407</v>
      </c>
      <c r="D7" s="49">
        <v>482</v>
      </c>
      <c r="E7" s="49">
        <v>64</v>
      </c>
      <c r="F7" s="49">
        <v>83</v>
      </c>
    </row>
    <row r="8" spans="1:13" s="45" customFormat="1" ht="21.95" customHeight="1" x14ac:dyDescent="0.2">
      <c r="A8" s="48">
        <v>4</v>
      </c>
      <c r="B8" s="47" t="s">
        <v>114</v>
      </c>
      <c r="C8" s="46">
        <v>2635</v>
      </c>
      <c r="D8" s="46">
        <v>3252</v>
      </c>
      <c r="E8" s="46">
        <v>206</v>
      </c>
      <c r="F8" s="46">
        <v>292</v>
      </c>
    </row>
    <row r="9" spans="1:13" s="45" customFormat="1" ht="21.95" customHeight="1" x14ac:dyDescent="0.2">
      <c r="A9" s="51">
        <v>5</v>
      </c>
      <c r="B9" s="50" t="s">
        <v>113</v>
      </c>
      <c r="C9" s="49">
        <v>708</v>
      </c>
      <c r="D9" s="49">
        <v>865</v>
      </c>
      <c r="E9" s="49">
        <v>96</v>
      </c>
      <c r="F9" s="49">
        <v>127</v>
      </c>
    </row>
    <row r="10" spans="1:13" s="45" customFormat="1" ht="21.95" customHeight="1" x14ac:dyDescent="0.2">
      <c r="A10" s="48">
        <v>6</v>
      </c>
      <c r="B10" s="47" t="s">
        <v>46</v>
      </c>
      <c r="C10" s="46">
        <v>808</v>
      </c>
      <c r="D10" s="46">
        <v>990</v>
      </c>
      <c r="E10" s="46">
        <v>163</v>
      </c>
      <c r="F10" s="46">
        <v>218</v>
      </c>
    </row>
    <row r="11" spans="1:13" s="45" customFormat="1" ht="21.95" customHeight="1" x14ac:dyDescent="0.2">
      <c r="A11" s="51">
        <v>7</v>
      </c>
      <c r="B11" s="50" t="s">
        <v>45</v>
      </c>
      <c r="C11" s="49">
        <v>233</v>
      </c>
      <c r="D11" s="49">
        <v>291</v>
      </c>
      <c r="E11" s="49">
        <v>46</v>
      </c>
      <c r="F11" s="49">
        <v>69</v>
      </c>
      <c r="I11" s="52"/>
      <c r="J11" s="52"/>
      <c r="K11" s="52"/>
      <c r="L11" s="52"/>
      <c r="M11" s="52"/>
    </row>
    <row r="12" spans="1:13" s="45" customFormat="1" ht="21.95" customHeight="1" x14ac:dyDescent="0.2">
      <c r="A12" s="48">
        <v>8</v>
      </c>
      <c r="B12" s="47" t="s">
        <v>44</v>
      </c>
      <c r="C12" s="46">
        <v>269</v>
      </c>
      <c r="D12" s="46">
        <v>321</v>
      </c>
      <c r="E12" s="46">
        <v>102</v>
      </c>
      <c r="F12" s="46">
        <v>134</v>
      </c>
      <c r="I12" s="52"/>
      <c r="J12" s="52"/>
      <c r="K12" s="52"/>
      <c r="L12" s="52"/>
      <c r="M12" s="52"/>
    </row>
    <row r="13" spans="1:13" s="45" customFormat="1" ht="21.95" customHeight="1" x14ac:dyDescent="0.2">
      <c r="A13" s="51">
        <v>9</v>
      </c>
      <c r="B13" s="50" t="s">
        <v>43</v>
      </c>
      <c r="C13" s="49">
        <v>361</v>
      </c>
      <c r="D13" s="49">
        <v>439</v>
      </c>
      <c r="E13" s="49">
        <v>62</v>
      </c>
      <c r="F13" s="49">
        <v>89</v>
      </c>
      <c r="I13" s="52"/>
      <c r="J13" s="52"/>
      <c r="K13" s="52"/>
      <c r="L13" s="52"/>
      <c r="M13" s="52"/>
    </row>
    <row r="14" spans="1:13" s="45" customFormat="1" ht="21.95" customHeight="1" x14ac:dyDescent="0.2">
      <c r="A14" s="48">
        <v>10</v>
      </c>
      <c r="B14" s="47" t="s">
        <v>42</v>
      </c>
      <c r="C14" s="46">
        <v>123</v>
      </c>
      <c r="D14" s="46">
        <v>146</v>
      </c>
      <c r="E14" s="46">
        <v>11</v>
      </c>
      <c r="F14" s="46">
        <v>15</v>
      </c>
      <c r="I14" s="54"/>
      <c r="J14" s="54"/>
      <c r="K14" s="54"/>
      <c r="L14" s="54"/>
      <c r="M14" s="53"/>
    </row>
    <row r="15" spans="1:13" s="45" customFormat="1" ht="21.95" customHeight="1" x14ac:dyDescent="0.2">
      <c r="A15" s="51">
        <v>11</v>
      </c>
      <c r="B15" s="50" t="s">
        <v>41</v>
      </c>
      <c r="C15" s="49">
        <v>417</v>
      </c>
      <c r="D15" s="49">
        <v>505</v>
      </c>
      <c r="E15" s="49">
        <v>18</v>
      </c>
      <c r="F15" s="49">
        <v>29</v>
      </c>
      <c r="I15" s="52"/>
      <c r="J15" s="52"/>
      <c r="K15" s="52"/>
      <c r="L15" s="52"/>
      <c r="M15" s="52"/>
    </row>
    <row r="16" spans="1:13" s="45" customFormat="1" ht="21.95" customHeight="1" x14ac:dyDescent="0.2">
      <c r="A16" s="48">
        <v>12</v>
      </c>
      <c r="B16" s="47" t="s">
        <v>40</v>
      </c>
      <c r="C16" s="46">
        <v>316</v>
      </c>
      <c r="D16" s="46">
        <v>394</v>
      </c>
      <c r="E16" s="46">
        <v>42</v>
      </c>
      <c r="F16" s="46">
        <v>53</v>
      </c>
    </row>
    <row r="17" spans="1:6" s="45" customFormat="1" ht="21.95" customHeight="1" x14ac:dyDescent="0.2">
      <c r="A17" s="51">
        <v>13</v>
      </c>
      <c r="B17" s="50" t="s">
        <v>39</v>
      </c>
      <c r="C17" s="49">
        <v>123</v>
      </c>
      <c r="D17" s="49">
        <v>153</v>
      </c>
      <c r="E17" s="49">
        <v>8</v>
      </c>
      <c r="F17" s="49">
        <v>14</v>
      </c>
    </row>
    <row r="18" spans="1:6" s="45" customFormat="1" ht="21.95" customHeight="1" x14ac:dyDescent="0.2">
      <c r="A18" s="48">
        <v>14</v>
      </c>
      <c r="B18" s="47" t="s">
        <v>38</v>
      </c>
      <c r="C18" s="46">
        <v>271</v>
      </c>
      <c r="D18" s="46">
        <v>323</v>
      </c>
      <c r="E18" s="46">
        <v>23</v>
      </c>
      <c r="F18" s="46">
        <v>28</v>
      </c>
    </row>
    <row r="19" spans="1:6" s="45" customFormat="1" ht="21.95" customHeight="1" x14ac:dyDescent="0.2">
      <c r="A19" s="51">
        <v>15</v>
      </c>
      <c r="B19" s="50" t="s">
        <v>37</v>
      </c>
      <c r="C19" s="49">
        <v>168</v>
      </c>
      <c r="D19" s="49">
        <v>219</v>
      </c>
      <c r="E19" s="49">
        <v>24</v>
      </c>
      <c r="F19" s="49">
        <v>29</v>
      </c>
    </row>
    <row r="20" spans="1:6" s="45" customFormat="1" ht="21.95" customHeight="1" x14ac:dyDescent="0.2">
      <c r="A20" s="48">
        <v>16</v>
      </c>
      <c r="B20" s="47" t="s">
        <v>36</v>
      </c>
      <c r="C20" s="46">
        <v>201</v>
      </c>
      <c r="D20" s="46">
        <v>245</v>
      </c>
      <c r="E20" s="46">
        <v>57</v>
      </c>
      <c r="F20" s="46">
        <v>74</v>
      </c>
    </row>
    <row r="21" spans="1:6" s="45" customFormat="1" ht="21.95" customHeight="1" x14ac:dyDescent="0.2">
      <c r="A21" s="51">
        <v>17</v>
      </c>
      <c r="B21" s="50" t="s">
        <v>35</v>
      </c>
      <c r="C21" s="49">
        <v>308</v>
      </c>
      <c r="D21" s="49">
        <v>370</v>
      </c>
      <c r="E21" s="49">
        <v>57</v>
      </c>
      <c r="F21" s="49">
        <v>82</v>
      </c>
    </row>
    <row r="22" spans="1:6" s="45" customFormat="1" ht="21.95" customHeight="1" x14ac:dyDescent="0.2">
      <c r="A22" s="48">
        <v>18</v>
      </c>
      <c r="B22" s="47" t="s">
        <v>34</v>
      </c>
      <c r="C22" s="46">
        <v>537</v>
      </c>
      <c r="D22" s="46">
        <v>644</v>
      </c>
      <c r="E22" s="46">
        <v>62</v>
      </c>
      <c r="F22" s="46">
        <v>76</v>
      </c>
    </row>
    <row r="23" spans="1:6" s="41" customFormat="1" ht="25.5" customHeight="1" x14ac:dyDescent="0.25">
      <c r="A23" s="44"/>
      <c r="B23" s="44" t="s">
        <v>33</v>
      </c>
      <c r="C23" s="43">
        <f>SUM(C5:C22)</f>
        <v>8426</v>
      </c>
      <c r="D23" s="42">
        <f>SUM(D5:D22)</f>
        <v>10262</v>
      </c>
      <c r="E23" s="43">
        <f>SUM(E5:E22)</f>
        <v>1077</v>
      </c>
      <c r="F23" s="42">
        <f>SUM(F5:F22)</f>
        <v>1462</v>
      </c>
    </row>
    <row r="24" spans="1:6" x14ac:dyDescent="0.2">
      <c r="C24" s="40"/>
      <c r="D24" s="40"/>
      <c r="E24" s="40"/>
      <c r="F24" s="40"/>
    </row>
    <row r="25" spans="1:6" x14ac:dyDescent="0.2">
      <c r="C25" s="40"/>
      <c r="D25" s="40"/>
      <c r="E25" s="40"/>
      <c r="F25" s="40"/>
    </row>
  </sheetData>
  <sheetProtection selectLockedCells="1" selectUnlockedCells="1"/>
  <mergeCells count="5">
    <mergeCell ref="A3:A4"/>
    <mergeCell ref="B3:B4"/>
    <mergeCell ref="C3:D3"/>
    <mergeCell ref="E3:F3"/>
    <mergeCell ref="A1:F1"/>
  </mergeCells>
  <pageMargins left="0.59027777777777779" right="0.19652777777777777" top="0.19652777777777777" bottom="0.19652777777777777" header="0.19652777777777777" footer="0.19652777777777777"/>
  <pageSetup paperSize="9" scale="6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22"/>
  <sheetViews>
    <sheetView zoomScale="110" zoomScaleNormal="110" workbookViewId="0">
      <selection activeCell="I6" sqref="I6"/>
    </sheetView>
  </sheetViews>
  <sheetFormatPr defaultRowHeight="12.75" x14ac:dyDescent="0.2"/>
  <cols>
    <col min="1" max="1" width="6.5703125" style="62" customWidth="1"/>
    <col min="2" max="2" width="35.140625" style="62" customWidth="1"/>
    <col min="3" max="3" width="14.5703125" style="62" customWidth="1"/>
    <col min="4" max="4" width="15.5703125" style="62" customWidth="1"/>
    <col min="5" max="6" width="16.7109375" style="62" hidden="1" customWidth="1"/>
    <col min="7" max="7" width="14.28515625" style="62" customWidth="1"/>
    <col min="8" max="8" width="15.85546875" style="62" customWidth="1"/>
    <col min="9" max="16384" width="9.140625" style="62"/>
  </cols>
  <sheetData>
    <row r="1" spans="1:8" ht="66" customHeight="1" x14ac:dyDescent="0.2">
      <c r="A1" s="390" t="s">
        <v>129</v>
      </c>
      <c r="B1" s="390"/>
      <c r="C1" s="390"/>
      <c r="D1" s="390"/>
      <c r="E1" s="390"/>
      <c r="F1" s="390"/>
      <c r="G1" s="391"/>
      <c r="H1" s="391"/>
    </row>
    <row r="2" spans="1:8" ht="38.25" customHeight="1" x14ac:dyDescent="0.2">
      <c r="A2" s="392" t="s">
        <v>111</v>
      </c>
      <c r="B2" s="394" t="s">
        <v>66</v>
      </c>
      <c r="C2" s="394" t="s">
        <v>128</v>
      </c>
      <c r="D2" s="394"/>
      <c r="E2" s="394" t="s">
        <v>127</v>
      </c>
      <c r="F2" s="394"/>
      <c r="G2" s="389" t="s">
        <v>126</v>
      </c>
      <c r="H2" s="389"/>
    </row>
    <row r="3" spans="1:8" ht="31.5" x14ac:dyDescent="0.2">
      <c r="A3" s="393"/>
      <c r="B3" s="394"/>
      <c r="C3" s="79" t="s">
        <v>108</v>
      </c>
      <c r="D3" s="79" t="s">
        <v>107</v>
      </c>
      <c r="E3" s="79" t="s">
        <v>108</v>
      </c>
      <c r="F3" s="79" t="s">
        <v>107</v>
      </c>
      <c r="G3" s="79" t="s">
        <v>108</v>
      </c>
      <c r="H3" s="79" t="s">
        <v>107</v>
      </c>
    </row>
    <row r="4" spans="1:8" ht="15.75" x14ac:dyDescent="0.25">
      <c r="A4" s="78">
        <v>1</v>
      </c>
      <c r="B4" s="77" t="s">
        <v>95</v>
      </c>
      <c r="C4" s="70">
        <v>445</v>
      </c>
      <c r="D4" s="70">
        <v>526</v>
      </c>
      <c r="E4" s="76"/>
      <c r="F4" s="75"/>
      <c r="G4" s="70">
        <v>572</v>
      </c>
      <c r="H4" s="70">
        <v>695</v>
      </c>
    </row>
    <row r="5" spans="1:8" ht="15.75" x14ac:dyDescent="0.25">
      <c r="A5" s="69">
        <v>2</v>
      </c>
      <c r="B5" s="68" t="s">
        <v>94</v>
      </c>
      <c r="C5" s="65">
        <v>520</v>
      </c>
      <c r="D5" s="65">
        <v>630</v>
      </c>
      <c r="E5" s="67"/>
      <c r="F5" s="66"/>
      <c r="G5" s="65">
        <v>718</v>
      </c>
      <c r="H5" s="65">
        <v>923</v>
      </c>
    </row>
    <row r="6" spans="1:8" ht="15.75" x14ac:dyDescent="0.25">
      <c r="A6" s="74">
        <v>3</v>
      </c>
      <c r="B6" s="73" t="s">
        <v>93</v>
      </c>
      <c r="C6" s="70">
        <v>811</v>
      </c>
      <c r="D6" s="70">
        <v>950</v>
      </c>
      <c r="E6" s="72"/>
      <c r="F6" s="71"/>
      <c r="G6" s="70">
        <v>1001</v>
      </c>
      <c r="H6" s="70">
        <v>1196</v>
      </c>
    </row>
    <row r="7" spans="1:8" ht="15.75" x14ac:dyDescent="0.25">
      <c r="A7" s="69">
        <v>4</v>
      </c>
      <c r="B7" s="68" t="s">
        <v>92</v>
      </c>
      <c r="C7" s="65">
        <v>2807</v>
      </c>
      <c r="D7" s="65">
        <v>3313</v>
      </c>
      <c r="E7" s="67"/>
      <c r="F7" s="66"/>
      <c r="G7" s="65">
        <v>3845</v>
      </c>
      <c r="H7" s="65">
        <v>4733</v>
      </c>
    </row>
    <row r="8" spans="1:8" ht="15.75" x14ac:dyDescent="0.25">
      <c r="A8" s="74">
        <v>5</v>
      </c>
      <c r="B8" s="73" t="s">
        <v>91</v>
      </c>
      <c r="C8" s="70">
        <v>1292</v>
      </c>
      <c r="D8" s="70">
        <v>1537</v>
      </c>
      <c r="E8" s="72"/>
      <c r="F8" s="71"/>
      <c r="G8" s="70">
        <v>1620</v>
      </c>
      <c r="H8" s="70">
        <v>1980</v>
      </c>
    </row>
    <row r="9" spans="1:8" ht="15.75" x14ac:dyDescent="0.25">
      <c r="A9" s="69">
        <v>6</v>
      </c>
      <c r="B9" s="68" t="s">
        <v>90</v>
      </c>
      <c r="C9" s="65">
        <v>1633</v>
      </c>
      <c r="D9" s="65">
        <v>1998</v>
      </c>
      <c r="E9" s="67"/>
      <c r="F9" s="66"/>
      <c r="G9" s="65">
        <v>2122</v>
      </c>
      <c r="H9" s="65">
        <v>2675</v>
      </c>
    </row>
    <row r="10" spans="1:8" ht="15.75" x14ac:dyDescent="0.25">
      <c r="A10" s="74">
        <v>7</v>
      </c>
      <c r="B10" s="73" t="s">
        <v>89</v>
      </c>
      <c r="C10" s="70">
        <v>609</v>
      </c>
      <c r="D10" s="70">
        <v>734</v>
      </c>
      <c r="E10" s="72"/>
      <c r="F10" s="71"/>
      <c r="G10" s="70">
        <v>740</v>
      </c>
      <c r="H10" s="70">
        <v>907</v>
      </c>
    </row>
    <row r="11" spans="1:8" ht="15.75" x14ac:dyDescent="0.25">
      <c r="A11" s="69">
        <v>8</v>
      </c>
      <c r="B11" s="68" t="s">
        <v>88</v>
      </c>
      <c r="C11" s="65">
        <v>488</v>
      </c>
      <c r="D11" s="65">
        <v>554</v>
      </c>
      <c r="E11" s="67"/>
      <c r="F11" s="66"/>
      <c r="G11" s="65">
        <v>599</v>
      </c>
      <c r="H11" s="65">
        <v>701</v>
      </c>
    </row>
    <row r="12" spans="1:8" ht="15.75" x14ac:dyDescent="0.25">
      <c r="A12" s="74">
        <v>9</v>
      </c>
      <c r="B12" s="73" t="s">
        <v>87</v>
      </c>
      <c r="C12" s="70">
        <v>707</v>
      </c>
      <c r="D12" s="70">
        <v>858</v>
      </c>
      <c r="E12" s="72"/>
      <c r="F12" s="71"/>
      <c r="G12" s="70">
        <v>890</v>
      </c>
      <c r="H12" s="70">
        <v>1112</v>
      </c>
    </row>
    <row r="13" spans="1:8" ht="15.75" x14ac:dyDescent="0.25">
      <c r="A13" s="69">
        <v>10</v>
      </c>
      <c r="B13" s="68" t="s">
        <v>86</v>
      </c>
      <c r="C13" s="65">
        <v>316</v>
      </c>
      <c r="D13" s="65">
        <v>362</v>
      </c>
      <c r="E13" s="67"/>
      <c r="F13" s="66"/>
      <c r="G13" s="65">
        <v>431</v>
      </c>
      <c r="H13" s="65">
        <v>505</v>
      </c>
    </row>
    <row r="14" spans="1:8" ht="15.75" x14ac:dyDescent="0.25">
      <c r="A14" s="74">
        <v>11</v>
      </c>
      <c r="B14" s="73" t="s">
        <v>85</v>
      </c>
      <c r="C14" s="70">
        <v>744</v>
      </c>
      <c r="D14" s="70">
        <v>922</v>
      </c>
      <c r="E14" s="72"/>
      <c r="F14" s="71"/>
      <c r="G14" s="70">
        <v>869</v>
      </c>
      <c r="H14" s="70">
        <v>1099</v>
      </c>
    </row>
    <row r="15" spans="1:8" ht="15.75" x14ac:dyDescent="0.25">
      <c r="A15" s="69">
        <v>12</v>
      </c>
      <c r="B15" s="68" t="s">
        <v>83</v>
      </c>
      <c r="C15" s="65">
        <v>633</v>
      </c>
      <c r="D15" s="65">
        <v>779</v>
      </c>
      <c r="E15" s="67"/>
      <c r="F15" s="66"/>
      <c r="G15" s="65">
        <v>803</v>
      </c>
      <c r="H15" s="65">
        <v>1006</v>
      </c>
    </row>
    <row r="16" spans="1:8" ht="15.75" x14ac:dyDescent="0.25">
      <c r="A16" s="74">
        <v>13</v>
      </c>
      <c r="B16" s="73" t="s">
        <v>81</v>
      </c>
      <c r="C16" s="70">
        <v>332</v>
      </c>
      <c r="D16" s="70">
        <v>394</v>
      </c>
      <c r="E16" s="72"/>
      <c r="F16" s="71"/>
      <c r="G16" s="70">
        <v>442</v>
      </c>
      <c r="H16" s="70">
        <v>542</v>
      </c>
    </row>
    <row r="17" spans="1:8" ht="15.75" x14ac:dyDescent="0.25">
      <c r="A17" s="69">
        <v>14</v>
      </c>
      <c r="B17" s="68" t="s">
        <v>79</v>
      </c>
      <c r="C17" s="65">
        <v>717</v>
      </c>
      <c r="D17" s="65">
        <v>881</v>
      </c>
      <c r="E17" s="67"/>
      <c r="F17" s="66"/>
      <c r="G17" s="65">
        <v>845</v>
      </c>
      <c r="H17" s="65">
        <v>1067</v>
      </c>
    </row>
    <row r="18" spans="1:8" ht="15.75" x14ac:dyDescent="0.25">
      <c r="A18" s="74">
        <v>15</v>
      </c>
      <c r="B18" s="73" t="s">
        <v>77</v>
      </c>
      <c r="C18" s="70">
        <v>653</v>
      </c>
      <c r="D18" s="70">
        <v>812</v>
      </c>
      <c r="E18" s="72"/>
      <c r="F18" s="71"/>
      <c r="G18" s="70">
        <v>762</v>
      </c>
      <c r="H18" s="70">
        <v>975</v>
      </c>
    </row>
    <row r="19" spans="1:8" ht="15.75" x14ac:dyDescent="0.25">
      <c r="A19" s="69">
        <v>16</v>
      </c>
      <c r="B19" s="68" t="s">
        <v>75</v>
      </c>
      <c r="C19" s="65">
        <v>265</v>
      </c>
      <c r="D19" s="65">
        <v>327</v>
      </c>
      <c r="E19" s="67"/>
      <c r="F19" s="66"/>
      <c r="G19" s="65">
        <v>292</v>
      </c>
      <c r="H19" s="65">
        <v>368</v>
      </c>
    </row>
    <row r="20" spans="1:8" ht="15.75" x14ac:dyDescent="0.25">
      <c r="A20" s="74">
        <v>17</v>
      </c>
      <c r="B20" s="73" t="s">
        <v>73</v>
      </c>
      <c r="C20" s="70">
        <v>545</v>
      </c>
      <c r="D20" s="70">
        <v>646</v>
      </c>
      <c r="E20" s="72"/>
      <c r="F20" s="71"/>
      <c r="G20" s="70">
        <v>700</v>
      </c>
      <c r="H20" s="70">
        <v>856</v>
      </c>
    </row>
    <row r="21" spans="1:8" ht="15.75" x14ac:dyDescent="0.25">
      <c r="A21" s="69">
        <v>18</v>
      </c>
      <c r="B21" s="68" t="s">
        <v>71</v>
      </c>
      <c r="C21" s="65">
        <v>908</v>
      </c>
      <c r="D21" s="65">
        <v>1112</v>
      </c>
      <c r="E21" s="67"/>
      <c r="F21" s="66"/>
      <c r="G21" s="65">
        <v>1280</v>
      </c>
      <c r="H21" s="65">
        <v>1601</v>
      </c>
    </row>
    <row r="22" spans="1:8" s="63" customFormat="1" ht="15.75" x14ac:dyDescent="0.25">
      <c r="A22" s="387" t="s">
        <v>33</v>
      </c>
      <c r="B22" s="388"/>
      <c r="C22" s="64">
        <f>SUM(C4:C21)</f>
        <v>14425</v>
      </c>
      <c r="D22" s="64">
        <f>SUM(D4:D21)</f>
        <v>17335</v>
      </c>
      <c r="E22" s="64"/>
      <c r="F22" s="64"/>
      <c r="G22" s="64">
        <f>SUM(G4:G21)</f>
        <v>18531</v>
      </c>
      <c r="H22" s="64">
        <f>SUM(H4:H21)</f>
        <v>22941</v>
      </c>
    </row>
  </sheetData>
  <mergeCells count="7">
    <mergeCell ref="A22:B22"/>
    <mergeCell ref="G2:H2"/>
    <mergeCell ref="A1:H1"/>
    <mergeCell ref="A2:A3"/>
    <mergeCell ref="B2:B3"/>
    <mergeCell ref="C2:D2"/>
    <mergeCell ref="E2:F2"/>
  </mergeCells>
  <pageMargins left="0.56000000000000005" right="0.16" top="0.61" bottom="0.44" header="0.5" footer="0.46"/>
  <pageSetup paperSize="9" scale="96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O24"/>
  <sheetViews>
    <sheetView zoomScale="90" zoomScaleNormal="90" zoomScaleSheetLayoutView="90" workbookViewId="0">
      <selection activeCell="F16" sqref="F16"/>
    </sheetView>
  </sheetViews>
  <sheetFormatPr defaultColWidth="12" defaultRowHeight="12.75" x14ac:dyDescent="0.2"/>
  <cols>
    <col min="1" max="1" width="4" style="81" customWidth="1"/>
    <col min="2" max="2" width="25.28515625" style="80" customWidth="1"/>
    <col min="3" max="3" width="11" style="80" customWidth="1"/>
    <col min="4" max="4" width="10.5703125" style="80" customWidth="1"/>
    <col min="5" max="5" width="12.28515625" style="80" customWidth="1"/>
    <col min="6" max="6" width="11.7109375" style="80" customWidth="1"/>
    <col min="7" max="7" width="12" style="80" customWidth="1"/>
    <col min="8" max="11" width="8.28515625" style="80" customWidth="1"/>
    <col min="12" max="12" width="10.42578125" style="80" customWidth="1"/>
    <col min="13" max="13" width="10.140625" style="80" customWidth="1"/>
    <col min="14" max="15" width="13.28515625" style="80" customWidth="1"/>
    <col min="16" max="16384" width="12" style="80"/>
  </cols>
  <sheetData>
    <row r="1" spans="1:15" s="102" customFormat="1" ht="65.25" customHeight="1" x14ac:dyDescent="0.2">
      <c r="A1" s="397" t="s">
        <v>140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76.5" customHeight="1" x14ac:dyDescent="0.2">
      <c r="A2" s="398" t="s">
        <v>123</v>
      </c>
      <c r="B2" s="398" t="s">
        <v>66</v>
      </c>
      <c r="C2" s="400" t="s">
        <v>139</v>
      </c>
      <c r="D2" s="401"/>
      <c r="E2" s="400" t="s">
        <v>138</v>
      </c>
      <c r="F2" s="402"/>
      <c r="G2" s="403" t="s">
        <v>137</v>
      </c>
      <c r="H2" s="403"/>
      <c r="I2" s="403"/>
      <c r="J2" s="403"/>
      <c r="K2" s="403"/>
      <c r="L2" s="404" t="s">
        <v>136</v>
      </c>
      <c r="M2" s="404"/>
    </row>
    <row r="3" spans="1:15" ht="16.5" customHeight="1" x14ac:dyDescent="0.2">
      <c r="A3" s="399"/>
      <c r="B3" s="399"/>
      <c r="C3" s="404" t="s">
        <v>97</v>
      </c>
      <c r="D3" s="404" t="s">
        <v>96</v>
      </c>
      <c r="E3" s="404" t="s">
        <v>97</v>
      </c>
      <c r="F3" s="403" t="s">
        <v>135</v>
      </c>
      <c r="G3" s="404" t="s">
        <v>134</v>
      </c>
      <c r="H3" s="404" t="s">
        <v>133</v>
      </c>
      <c r="I3" s="404" t="s">
        <v>132</v>
      </c>
      <c r="J3" s="404" t="s">
        <v>131</v>
      </c>
      <c r="K3" s="404" t="s">
        <v>130</v>
      </c>
      <c r="L3" s="404" t="s">
        <v>58</v>
      </c>
      <c r="M3" s="404"/>
    </row>
    <row r="4" spans="1:15" ht="35.25" customHeight="1" x14ac:dyDescent="0.2">
      <c r="A4" s="398"/>
      <c r="B4" s="398"/>
      <c r="C4" s="404"/>
      <c r="D4" s="404"/>
      <c r="E4" s="404"/>
      <c r="F4" s="406"/>
      <c r="G4" s="404"/>
      <c r="H4" s="404"/>
      <c r="I4" s="404"/>
      <c r="J4" s="404"/>
      <c r="K4" s="404"/>
      <c r="L4" s="101" t="s">
        <v>97</v>
      </c>
      <c r="M4" s="101" t="s">
        <v>96</v>
      </c>
    </row>
    <row r="5" spans="1:15" s="97" customFormat="1" ht="15.75" customHeight="1" x14ac:dyDescent="0.25">
      <c r="A5" s="100">
        <v>1</v>
      </c>
      <c r="B5" s="99" t="s">
        <v>51</v>
      </c>
      <c r="C5" s="94">
        <v>125</v>
      </c>
      <c r="D5" s="94">
        <v>127</v>
      </c>
      <c r="E5" s="94">
        <v>194</v>
      </c>
      <c r="F5" s="94">
        <v>393</v>
      </c>
      <c r="G5" s="93">
        <f t="shared" ref="G5:G22" si="0">SUM(H5:K5)</f>
        <v>43</v>
      </c>
      <c r="H5" s="93">
        <v>28</v>
      </c>
      <c r="I5" s="93">
        <v>15</v>
      </c>
      <c r="J5" s="93"/>
      <c r="K5" s="98">
        <v>0</v>
      </c>
      <c r="L5" s="98">
        <v>174</v>
      </c>
      <c r="M5" s="98">
        <v>308</v>
      </c>
    </row>
    <row r="6" spans="1:15" s="85" customFormat="1" ht="15.75" customHeight="1" x14ac:dyDescent="0.25">
      <c r="A6" s="90">
        <v>2</v>
      </c>
      <c r="B6" s="89" t="s">
        <v>50</v>
      </c>
      <c r="C6" s="88">
        <v>118</v>
      </c>
      <c r="D6" s="88">
        <v>120</v>
      </c>
      <c r="E6" s="88">
        <v>160</v>
      </c>
      <c r="F6" s="88">
        <v>410</v>
      </c>
      <c r="G6" s="87">
        <f t="shared" si="0"/>
        <v>25</v>
      </c>
      <c r="H6" s="87">
        <v>21</v>
      </c>
      <c r="I6" s="87">
        <v>4</v>
      </c>
      <c r="J6" s="87"/>
      <c r="K6" s="86">
        <v>0</v>
      </c>
      <c r="L6" s="86">
        <v>166</v>
      </c>
      <c r="M6" s="86">
        <v>302</v>
      </c>
    </row>
    <row r="7" spans="1:15" s="91" customFormat="1" ht="15.75" customHeight="1" x14ac:dyDescent="0.25">
      <c r="A7" s="96">
        <v>3</v>
      </c>
      <c r="B7" s="95" t="s">
        <v>49</v>
      </c>
      <c r="C7" s="94">
        <v>191</v>
      </c>
      <c r="D7" s="94">
        <v>193</v>
      </c>
      <c r="E7" s="94">
        <v>293</v>
      </c>
      <c r="F7" s="94">
        <v>664</v>
      </c>
      <c r="G7" s="93">
        <f t="shared" si="0"/>
        <v>59</v>
      </c>
      <c r="H7" s="93">
        <v>49</v>
      </c>
      <c r="I7" s="93">
        <v>10</v>
      </c>
      <c r="J7" s="93"/>
      <c r="K7" s="92">
        <v>0</v>
      </c>
      <c r="L7" s="92">
        <v>273</v>
      </c>
      <c r="M7" s="92">
        <v>503</v>
      </c>
    </row>
    <row r="8" spans="1:15" s="85" customFormat="1" ht="15.75" customHeight="1" x14ac:dyDescent="0.25">
      <c r="A8" s="90">
        <v>4</v>
      </c>
      <c r="B8" s="89" t="s">
        <v>48</v>
      </c>
      <c r="C8" s="88">
        <v>1129</v>
      </c>
      <c r="D8" s="88">
        <v>1146</v>
      </c>
      <c r="E8" s="88">
        <v>431</v>
      </c>
      <c r="F8" s="88">
        <v>1150</v>
      </c>
      <c r="G8" s="87">
        <f t="shared" si="0"/>
        <v>166</v>
      </c>
      <c r="H8" s="87">
        <v>144</v>
      </c>
      <c r="I8" s="87">
        <v>22</v>
      </c>
      <c r="J8" s="87"/>
      <c r="K8" s="86">
        <v>0</v>
      </c>
      <c r="L8" s="86">
        <v>864</v>
      </c>
      <c r="M8" s="86">
        <v>1456</v>
      </c>
    </row>
    <row r="9" spans="1:15" s="91" customFormat="1" ht="15.75" customHeight="1" x14ac:dyDescent="0.25">
      <c r="A9" s="96">
        <v>5</v>
      </c>
      <c r="B9" s="95" t="s">
        <v>47</v>
      </c>
      <c r="C9" s="94">
        <v>343</v>
      </c>
      <c r="D9" s="94">
        <v>351</v>
      </c>
      <c r="E9" s="94">
        <v>287</v>
      </c>
      <c r="F9" s="94">
        <v>663</v>
      </c>
      <c r="G9" s="93">
        <f t="shared" si="0"/>
        <v>133</v>
      </c>
      <c r="H9" s="93">
        <v>110</v>
      </c>
      <c r="I9" s="93">
        <v>21</v>
      </c>
      <c r="J9" s="93">
        <v>2</v>
      </c>
      <c r="K9" s="92">
        <v>0</v>
      </c>
      <c r="L9" s="92">
        <v>440</v>
      </c>
      <c r="M9" s="92">
        <v>758</v>
      </c>
    </row>
    <row r="10" spans="1:15" s="85" customFormat="1" ht="15.75" customHeight="1" x14ac:dyDescent="0.25">
      <c r="A10" s="90">
        <v>6</v>
      </c>
      <c r="B10" s="89" t="s">
        <v>46</v>
      </c>
      <c r="C10" s="88">
        <v>429</v>
      </c>
      <c r="D10" s="88">
        <v>432</v>
      </c>
      <c r="E10" s="88">
        <v>527</v>
      </c>
      <c r="F10" s="88">
        <v>1021</v>
      </c>
      <c r="G10" s="87">
        <f t="shared" si="0"/>
        <v>152</v>
      </c>
      <c r="H10" s="87">
        <v>122</v>
      </c>
      <c r="I10" s="87">
        <v>29</v>
      </c>
      <c r="J10" s="87">
        <v>1</v>
      </c>
      <c r="K10" s="86">
        <v>0</v>
      </c>
      <c r="L10" s="86">
        <v>498</v>
      </c>
      <c r="M10" s="86">
        <v>888</v>
      </c>
    </row>
    <row r="11" spans="1:15" s="91" customFormat="1" ht="15.75" customHeight="1" x14ac:dyDescent="0.25">
      <c r="A11" s="96">
        <v>7</v>
      </c>
      <c r="B11" s="95" t="s">
        <v>45</v>
      </c>
      <c r="C11" s="94">
        <v>151</v>
      </c>
      <c r="D11" s="94">
        <v>153</v>
      </c>
      <c r="E11" s="94">
        <v>125</v>
      </c>
      <c r="F11" s="94">
        <v>282</v>
      </c>
      <c r="G11" s="93">
        <f t="shared" si="0"/>
        <v>74</v>
      </c>
      <c r="H11" s="93">
        <v>58</v>
      </c>
      <c r="I11" s="93">
        <v>16</v>
      </c>
      <c r="J11" s="93"/>
      <c r="K11" s="92">
        <v>0</v>
      </c>
      <c r="L11" s="92">
        <v>198</v>
      </c>
      <c r="M11" s="92">
        <v>344</v>
      </c>
    </row>
    <row r="12" spans="1:15" s="85" customFormat="1" ht="15.75" customHeight="1" x14ac:dyDescent="0.25">
      <c r="A12" s="90">
        <v>8</v>
      </c>
      <c r="B12" s="89" t="s">
        <v>44</v>
      </c>
      <c r="C12" s="88">
        <v>161</v>
      </c>
      <c r="D12" s="88">
        <v>164</v>
      </c>
      <c r="E12" s="88">
        <v>154</v>
      </c>
      <c r="F12" s="88">
        <v>344</v>
      </c>
      <c r="G12" s="87">
        <f t="shared" si="0"/>
        <v>58</v>
      </c>
      <c r="H12" s="87">
        <v>51</v>
      </c>
      <c r="I12" s="87">
        <v>7</v>
      </c>
      <c r="J12" s="87"/>
      <c r="K12" s="86">
        <v>0</v>
      </c>
      <c r="L12" s="86">
        <v>184</v>
      </c>
      <c r="M12" s="86">
        <v>336</v>
      </c>
    </row>
    <row r="13" spans="1:15" s="91" customFormat="1" ht="15.75" customHeight="1" x14ac:dyDescent="0.25">
      <c r="A13" s="96">
        <v>9</v>
      </c>
      <c r="B13" s="95" t="s">
        <v>43</v>
      </c>
      <c r="C13" s="94">
        <v>182</v>
      </c>
      <c r="D13" s="94">
        <v>184</v>
      </c>
      <c r="E13" s="94">
        <v>132</v>
      </c>
      <c r="F13" s="94">
        <v>342</v>
      </c>
      <c r="G13" s="93">
        <f t="shared" si="0"/>
        <v>73</v>
      </c>
      <c r="H13" s="93">
        <v>57</v>
      </c>
      <c r="I13" s="93">
        <v>15</v>
      </c>
      <c r="J13" s="93">
        <v>1</v>
      </c>
      <c r="K13" s="92">
        <v>0</v>
      </c>
      <c r="L13" s="92">
        <v>250</v>
      </c>
      <c r="M13" s="92">
        <v>448</v>
      </c>
    </row>
    <row r="14" spans="1:15" s="85" customFormat="1" ht="15.75" customHeight="1" x14ac:dyDescent="0.25">
      <c r="A14" s="90">
        <v>10</v>
      </c>
      <c r="B14" s="89" t="s">
        <v>42</v>
      </c>
      <c r="C14" s="88">
        <v>77</v>
      </c>
      <c r="D14" s="88">
        <v>78</v>
      </c>
      <c r="E14" s="88">
        <v>230</v>
      </c>
      <c r="F14" s="88">
        <v>483</v>
      </c>
      <c r="G14" s="87">
        <f t="shared" si="0"/>
        <v>12</v>
      </c>
      <c r="H14" s="87">
        <v>9</v>
      </c>
      <c r="I14" s="87">
        <v>3</v>
      </c>
      <c r="J14" s="87"/>
      <c r="K14" s="86">
        <v>0</v>
      </c>
      <c r="L14" s="86">
        <v>109</v>
      </c>
      <c r="M14" s="86">
        <v>196</v>
      </c>
    </row>
    <row r="15" spans="1:15" s="91" customFormat="1" ht="15.75" customHeight="1" x14ac:dyDescent="0.25">
      <c r="A15" s="96">
        <v>11</v>
      </c>
      <c r="B15" s="95" t="s">
        <v>41</v>
      </c>
      <c r="C15" s="94">
        <v>231</v>
      </c>
      <c r="D15" s="94">
        <v>235</v>
      </c>
      <c r="E15" s="94">
        <v>223</v>
      </c>
      <c r="F15" s="94">
        <v>646</v>
      </c>
      <c r="G15" s="93">
        <f t="shared" si="0"/>
        <v>46</v>
      </c>
      <c r="H15" s="93">
        <v>40</v>
      </c>
      <c r="I15" s="93">
        <v>6</v>
      </c>
      <c r="J15" s="93"/>
      <c r="K15" s="92">
        <v>0</v>
      </c>
      <c r="L15" s="92">
        <v>238</v>
      </c>
      <c r="M15" s="92">
        <v>425</v>
      </c>
    </row>
    <row r="16" spans="1:15" s="85" customFormat="1" ht="15.75" customHeight="1" x14ac:dyDescent="0.25">
      <c r="A16" s="90">
        <v>12</v>
      </c>
      <c r="B16" s="89" t="s">
        <v>40</v>
      </c>
      <c r="C16" s="88">
        <v>161</v>
      </c>
      <c r="D16" s="88">
        <v>163</v>
      </c>
      <c r="E16" s="88">
        <v>196</v>
      </c>
      <c r="F16" s="88">
        <v>478</v>
      </c>
      <c r="G16" s="87">
        <f t="shared" si="0"/>
        <v>65</v>
      </c>
      <c r="H16" s="87">
        <v>52</v>
      </c>
      <c r="I16" s="87">
        <v>13</v>
      </c>
      <c r="J16" s="87"/>
      <c r="K16" s="86">
        <v>0</v>
      </c>
      <c r="L16" s="86">
        <v>212</v>
      </c>
      <c r="M16" s="86">
        <v>372</v>
      </c>
    </row>
    <row r="17" spans="1:15" s="91" customFormat="1" ht="15.75" customHeight="1" x14ac:dyDescent="0.25">
      <c r="A17" s="96">
        <v>13</v>
      </c>
      <c r="B17" s="95" t="s">
        <v>39</v>
      </c>
      <c r="C17" s="94">
        <v>54</v>
      </c>
      <c r="D17" s="94">
        <v>54</v>
      </c>
      <c r="E17" s="94">
        <v>285</v>
      </c>
      <c r="F17" s="94">
        <v>533</v>
      </c>
      <c r="G17" s="93">
        <f t="shared" si="0"/>
        <v>26</v>
      </c>
      <c r="H17" s="93">
        <v>23</v>
      </c>
      <c r="I17" s="93">
        <v>3</v>
      </c>
      <c r="J17" s="93"/>
      <c r="K17" s="92">
        <v>0</v>
      </c>
      <c r="L17" s="92">
        <v>135</v>
      </c>
      <c r="M17" s="92">
        <v>249</v>
      </c>
    </row>
    <row r="18" spans="1:15" s="85" customFormat="1" ht="15.75" customHeight="1" x14ac:dyDescent="0.25">
      <c r="A18" s="90">
        <v>14</v>
      </c>
      <c r="B18" s="89" t="s">
        <v>38</v>
      </c>
      <c r="C18" s="88">
        <v>141</v>
      </c>
      <c r="D18" s="88">
        <v>142</v>
      </c>
      <c r="E18" s="88">
        <v>224</v>
      </c>
      <c r="F18" s="88">
        <v>563</v>
      </c>
      <c r="G18" s="87">
        <f t="shared" si="0"/>
        <v>35</v>
      </c>
      <c r="H18" s="87">
        <v>29</v>
      </c>
      <c r="I18" s="87">
        <v>6</v>
      </c>
      <c r="J18" s="87"/>
      <c r="K18" s="86">
        <v>0</v>
      </c>
      <c r="L18" s="86">
        <v>234</v>
      </c>
      <c r="M18" s="86">
        <v>412</v>
      </c>
    </row>
    <row r="19" spans="1:15" s="91" customFormat="1" ht="15.75" customHeight="1" x14ac:dyDescent="0.25">
      <c r="A19" s="96">
        <v>15</v>
      </c>
      <c r="B19" s="95" t="s">
        <v>37</v>
      </c>
      <c r="C19" s="94">
        <v>89</v>
      </c>
      <c r="D19" s="94">
        <v>92</v>
      </c>
      <c r="E19" s="94">
        <v>242</v>
      </c>
      <c r="F19" s="94">
        <v>577</v>
      </c>
      <c r="G19" s="93">
        <f t="shared" si="0"/>
        <v>26</v>
      </c>
      <c r="H19" s="93">
        <v>19</v>
      </c>
      <c r="I19" s="93">
        <v>7</v>
      </c>
      <c r="J19" s="93"/>
      <c r="K19" s="92">
        <v>0</v>
      </c>
      <c r="L19" s="92">
        <v>178</v>
      </c>
      <c r="M19" s="92">
        <v>332</v>
      </c>
    </row>
    <row r="20" spans="1:15" s="85" customFormat="1" ht="15.75" customHeight="1" x14ac:dyDescent="0.25">
      <c r="A20" s="90">
        <v>16</v>
      </c>
      <c r="B20" s="89" t="s">
        <v>36</v>
      </c>
      <c r="C20" s="88">
        <v>114</v>
      </c>
      <c r="D20" s="88">
        <v>115</v>
      </c>
      <c r="E20" s="88">
        <v>74</v>
      </c>
      <c r="F20" s="88">
        <v>179</v>
      </c>
      <c r="G20" s="87">
        <f t="shared" si="0"/>
        <v>59</v>
      </c>
      <c r="H20" s="87">
        <v>51</v>
      </c>
      <c r="I20" s="87">
        <v>7</v>
      </c>
      <c r="J20" s="87">
        <v>1</v>
      </c>
      <c r="K20" s="86">
        <v>0</v>
      </c>
      <c r="L20" s="86">
        <v>105</v>
      </c>
      <c r="M20" s="86">
        <v>169</v>
      </c>
    </row>
    <row r="21" spans="1:15" s="91" customFormat="1" ht="15.75" customHeight="1" x14ac:dyDescent="0.25">
      <c r="A21" s="96">
        <v>17</v>
      </c>
      <c r="B21" s="95" t="s">
        <v>35</v>
      </c>
      <c r="C21" s="94">
        <v>187</v>
      </c>
      <c r="D21" s="94">
        <v>189</v>
      </c>
      <c r="E21" s="94">
        <v>238</v>
      </c>
      <c r="F21" s="94">
        <v>486</v>
      </c>
      <c r="G21" s="93">
        <f t="shared" si="0"/>
        <v>64</v>
      </c>
      <c r="H21" s="93">
        <v>56</v>
      </c>
      <c r="I21" s="93">
        <v>8</v>
      </c>
      <c r="J21" s="93"/>
      <c r="K21" s="92">
        <v>0</v>
      </c>
      <c r="L21" s="92">
        <v>220</v>
      </c>
      <c r="M21" s="92">
        <v>370</v>
      </c>
    </row>
    <row r="22" spans="1:15" s="85" customFormat="1" ht="18" customHeight="1" x14ac:dyDescent="0.25">
      <c r="A22" s="90">
        <v>18</v>
      </c>
      <c r="B22" s="89" t="s">
        <v>34</v>
      </c>
      <c r="C22" s="88">
        <v>295</v>
      </c>
      <c r="D22" s="88">
        <v>298</v>
      </c>
      <c r="E22" s="88">
        <v>200</v>
      </c>
      <c r="F22" s="88">
        <v>535</v>
      </c>
      <c r="G22" s="87">
        <f t="shared" si="0"/>
        <v>63</v>
      </c>
      <c r="H22" s="87">
        <v>49</v>
      </c>
      <c r="I22" s="87">
        <v>14</v>
      </c>
      <c r="J22" s="87"/>
      <c r="K22" s="86">
        <v>0</v>
      </c>
      <c r="L22" s="86">
        <v>288</v>
      </c>
      <c r="M22" s="86">
        <v>501</v>
      </c>
    </row>
    <row r="23" spans="1:15" ht="27.95" customHeight="1" x14ac:dyDescent="0.2">
      <c r="A23" s="405" t="s">
        <v>33</v>
      </c>
      <c r="B23" s="405"/>
      <c r="C23" s="83">
        <f t="shared" ref="C23:M23" si="1">SUM(C5:C22)</f>
        <v>4178</v>
      </c>
      <c r="D23" s="84">
        <f t="shared" si="1"/>
        <v>4236</v>
      </c>
      <c r="E23" s="83">
        <f t="shared" si="1"/>
        <v>4215</v>
      </c>
      <c r="F23" s="83">
        <f t="shared" si="1"/>
        <v>9749</v>
      </c>
      <c r="G23" s="82">
        <f t="shared" si="1"/>
        <v>1179</v>
      </c>
      <c r="H23" s="82">
        <f t="shared" si="1"/>
        <v>968</v>
      </c>
      <c r="I23" s="82">
        <f t="shared" si="1"/>
        <v>206</v>
      </c>
      <c r="J23" s="82">
        <f t="shared" si="1"/>
        <v>5</v>
      </c>
      <c r="K23" s="82">
        <f t="shared" si="1"/>
        <v>0</v>
      </c>
      <c r="L23" s="82">
        <f t="shared" si="1"/>
        <v>4766</v>
      </c>
      <c r="M23" s="82">
        <f t="shared" si="1"/>
        <v>8369</v>
      </c>
    </row>
    <row r="24" spans="1:15" ht="27.75" customHeight="1" x14ac:dyDescent="0.2">
      <c r="C24" s="396"/>
      <c r="D24" s="396"/>
      <c r="E24" s="396"/>
      <c r="F24" s="396"/>
      <c r="G24" s="395"/>
      <c r="H24" s="395"/>
      <c r="I24" s="395"/>
      <c r="J24" s="395"/>
      <c r="K24" s="395"/>
      <c r="L24" s="395"/>
      <c r="M24" s="395"/>
      <c r="N24" s="395"/>
      <c r="O24" s="395"/>
    </row>
  </sheetData>
  <autoFilter ref="A4:O23"/>
  <mergeCells count="20">
    <mergeCell ref="G3:G4"/>
    <mergeCell ref="H3:H4"/>
    <mergeCell ref="C3:C4"/>
    <mergeCell ref="D3:D4"/>
    <mergeCell ref="G24:O24"/>
    <mergeCell ref="C24:F24"/>
    <mergeCell ref="A1:O1"/>
    <mergeCell ref="A2:A4"/>
    <mergeCell ref="B2:B4"/>
    <mergeCell ref="C2:D2"/>
    <mergeCell ref="E2:F2"/>
    <mergeCell ref="G2:K2"/>
    <mergeCell ref="L2:M2"/>
    <mergeCell ref="L3:M3"/>
    <mergeCell ref="K3:K4"/>
    <mergeCell ref="I3:I4"/>
    <mergeCell ref="A23:B23"/>
    <mergeCell ref="E3:E4"/>
    <mergeCell ref="F3:F4"/>
    <mergeCell ref="J3:J4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F24"/>
  <sheetViews>
    <sheetView zoomScale="85" zoomScaleNormal="85" zoomScaleSheetLayoutView="100" workbookViewId="0">
      <selection activeCell="A23" sqref="A23:F23"/>
    </sheetView>
  </sheetViews>
  <sheetFormatPr defaultRowHeight="18.75" x14ac:dyDescent="0.3"/>
  <cols>
    <col min="1" max="1" width="3.7109375" style="103" customWidth="1"/>
    <col min="2" max="2" width="26" style="103" customWidth="1"/>
    <col min="3" max="3" width="19.5703125" style="103" customWidth="1"/>
    <col min="4" max="4" width="20" style="104" customWidth="1"/>
    <col min="5" max="5" width="20.28515625" style="105" customWidth="1"/>
    <col min="6" max="6" width="20.85546875" style="104" customWidth="1"/>
    <col min="7" max="16384" width="9.140625" style="103"/>
  </cols>
  <sheetData>
    <row r="1" spans="1:6" ht="64.5" customHeight="1" x14ac:dyDescent="0.3">
      <c r="A1" s="409" t="s">
        <v>145</v>
      </c>
      <c r="B1" s="409"/>
      <c r="C1" s="409"/>
      <c r="D1" s="409"/>
      <c r="E1" s="409"/>
      <c r="F1" s="409"/>
    </row>
    <row r="2" spans="1:6" ht="93.75" x14ac:dyDescent="0.3">
      <c r="A2" s="123" t="s">
        <v>123</v>
      </c>
      <c r="B2" s="108" t="s">
        <v>66</v>
      </c>
      <c r="C2" s="122" t="s">
        <v>144</v>
      </c>
      <c r="D2" s="122" t="s">
        <v>143</v>
      </c>
      <c r="E2" s="122" t="s">
        <v>142</v>
      </c>
      <c r="F2" s="122" t="s">
        <v>141</v>
      </c>
    </row>
    <row r="3" spans="1:6" x14ac:dyDescent="0.3">
      <c r="A3" s="121">
        <v>1</v>
      </c>
      <c r="B3" s="120" t="s">
        <v>51</v>
      </c>
      <c r="C3" s="119">
        <v>247</v>
      </c>
      <c r="D3" s="118">
        <v>712</v>
      </c>
      <c r="E3" s="119">
        <v>275</v>
      </c>
      <c r="F3" s="118">
        <v>903</v>
      </c>
    </row>
    <row r="4" spans="1:6" x14ac:dyDescent="0.3">
      <c r="A4" s="113">
        <v>2</v>
      </c>
      <c r="B4" s="112" t="s">
        <v>50</v>
      </c>
      <c r="C4" s="110">
        <v>287</v>
      </c>
      <c r="D4" s="109">
        <v>897</v>
      </c>
      <c r="E4" s="110">
        <v>333</v>
      </c>
      <c r="F4" s="109">
        <v>1113</v>
      </c>
    </row>
    <row r="5" spans="1:6" x14ac:dyDescent="0.3">
      <c r="A5" s="117">
        <v>3</v>
      </c>
      <c r="B5" s="116" t="s">
        <v>49</v>
      </c>
      <c r="C5" s="115">
        <v>472</v>
      </c>
      <c r="D5" s="114">
        <v>1389</v>
      </c>
      <c r="E5" s="115">
        <v>550</v>
      </c>
      <c r="F5" s="114">
        <v>1689</v>
      </c>
    </row>
    <row r="6" spans="1:6" x14ac:dyDescent="0.3">
      <c r="A6" s="113">
        <v>4</v>
      </c>
      <c r="B6" s="112" t="s">
        <v>48</v>
      </c>
      <c r="C6" s="110">
        <v>1774</v>
      </c>
      <c r="D6" s="109">
        <v>5130</v>
      </c>
      <c r="E6" s="110">
        <v>2100</v>
      </c>
      <c r="F6" s="109">
        <v>6301</v>
      </c>
    </row>
    <row r="7" spans="1:6" x14ac:dyDescent="0.3">
      <c r="A7" s="117">
        <v>5</v>
      </c>
      <c r="B7" s="116" t="s">
        <v>47</v>
      </c>
      <c r="C7" s="115">
        <v>995</v>
      </c>
      <c r="D7" s="114">
        <v>2871</v>
      </c>
      <c r="E7" s="115">
        <v>1140</v>
      </c>
      <c r="F7" s="114">
        <v>3493</v>
      </c>
    </row>
    <row r="8" spans="1:6" x14ac:dyDescent="0.3">
      <c r="A8" s="113">
        <v>6</v>
      </c>
      <c r="B8" s="112" t="s">
        <v>46</v>
      </c>
      <c r="C8" s="110">
        <v>1150</v>
      </c>
      <c r="D8" s="109">
        <v>3407</v>
      </c>
      <c r="E8" s="110">
        <v>1292</v>
      </c>
      <c r="F8" s="109">
        <v>3990</v>
      </c>
    </row>
    <row r="9" spans="1:6" x14ac:dyDescent="0.3">
      <c r="A9" s="117">
        <v>7</v>
      </c>
      <c r="B9" s="116" t="s">
        <v>45</v>
      </c>
      <c r="C9" s="119">
        <v>394</v>
      </c>
      <c r="D9" s="118">
        <v>1212</v>
      </c>
      <c r="E9" s="119">
        <v>472</v>
      </c>
      <c r="F9" s="118">
        <v>1427</v>
      </c>
    </row>
    <row r="10" spans="1:6" x14ac:dyDescent="0.3">
      <c r="A10" s="113">
        <v>8</v>
      </c>
      <c r="B10" s="112" t="s">
        <v>44</v>
      </c>
      <c r="C10" s="110">
        <v>394</v>
      </c>
      <c r="D10" s="109">
        <v>1144</v>
      </c>
      <c r="E10" s="110">
        <v>436</v>
      </c>
      <c r="F10" s="109">
        <v>1404</v>
      </c>
    </row>
    <row r="11" spans="1:6" x14ac:dyDescent="0.3">
      <c r="A11" s="117">
        <v>9</v>
      </c>
      <c r="B11" s="116" t="s">
        <v>43</v>
      </c>
      <c r="C11" s="115">
        <v>501</v>
      </c>
      <c r="D11" s="114">
        <v>1396</v>
      </c>
      <c r="E11" s="115">
        <v>577</v>
      </c>
      <c r="F11" s="114">
        <v>1787</v>
      </c>
    </row>
    <row r="12" spans="1:6" x14ac:dyDescent="0.3">
      <c r="A12" s="113">
        <v>10</v>
      </c>
      <c r="B12" s="112" t="s">
        <v>42</v>
      </c>
      <c r="C12" s="110">
        <v>208</v>
      </c>
      <c r="D12" s="109">
        <v>618</v>
      </c>
      <c r="E12" s="110">
        <v>234</v>
      </c>
      <c r="F12" s="109">
        <v>711</v>
      </c>
    </row>
    <row r="13" spans="1:6" x14ac:dyDescent="0.3">
      <c r="A13" s="117">
        <v>11</v>
      </c>
      <c r="B13" s="116" t="s">
        <v>41</v>
      </c>
      <c r="C13" s="115">
        <v>409</v>
      </c>
      <c r="D13" s="114">
        <v>1155</v>
      </c>
      <c r="E13" s="115">
        <v>468</v>
      </c>
      <c r="F13" s="114">
        <v>1392</v>
      </c>
    </row>
    <row r="14" spans="1:6" x14ac:dyDescent="0.3">
      <c r="A14" s="113">
        <v>12</v>
      </c>
      <c r="B14" s="112" t="s">
        <v>40</v>
      </c>
      <c r="C14" s="110">
        <v>291</v>
      </c>
      <c r="D14" s="109">
        <v>850</v>
      </c>
      <c r="E14" s="110">
        <v>348</v>
      </c>
      <c r="F14" s="109">
        <v>1072</v>
      </c>
    </row>
    <row r="15" spans="1:6" x14ac:dyDescent="0.3">
      <c r="A15" s="117">
        <v>13</v>
      </c>
      <c r="B15" s="116" t="s">
        <v>39</v>
      </c>
      <c r="C15" s="115">
        <v>228</v>
      </c>
      <c r="D15" s="114">
        <v>655</v>
      </c>
      <c r="E15" s="115">
        <v>266</v>
      </c>
      <c r="F15" s="114">
        <v>837</v>
      </c>
    </row>
    <row r="16" spans="1:6" x14ac:dyDescent="0.3">
      <c r="A16" s="113">
        <v>14</v>
      </c>
      <c r="B16" s="112" t="s">
        <v>38</v>
      </c>
      <c r="C16" s="110">
        <v>471</v>
      </c>
      <c r="D16" s="109">
        <v>1378</v>
      </c>
      <c r="E16" s="110">
        <v>538</v>
      </c>
      <c r="F16" s="109">
        <v>1747</v>
      </c>
    </row>
    <row r="17" spans="1:6" x14ac:dyDescent="0.3">
      <c r="A17" s="113">
        <v>15</v>
      </c>
      <c r="B17" s="116" t="s">
        <v>37</v>
      </c>
      <c r="C17" s="115">
        <v>225</v>
      </c>
      <c r="D17" s="114">
        <v>660</v>
      </c>
      <c r="E17" s="115">
        <v>258</v>
      </c>
      <c r="F17" s="114">
        <v>826</v>
      </c>
    </row>
    <row r="18" spans="1:6" x14ac:dyDescent="0.3">
      <c r="A18" s="113">
        <v>16</v>
      </c>
      <c r="B18" s="112" t="s">
        <v>36</v>
      </c>
      <c r="C18" s="110">
        <v>289</v>
      </c>
      <c r="D18" s="109">
        <v>814</v>
      </c>
      <c r="E18" s="110">
        <v>324</v>
      </c>
      <c r="F18" s="109">
        <v>964</v>
      </c>
    </row>
    <row r="19" spans="1:6" x14ac:dyDescent="0.3">
      <c r="A19" s="117">
        <v>17</v>
      </c>
      <c r="B19" s="116" t="s">
        <v>35</v>
      </c>
      <c r="C19" s="115">
        <v>445</v>
      </c>
      <c r="D19" s="114">
        <v>1286</v>
      </c>
      <c r="E19" s="115">
        <v>503</v>
      </c>
      <c r="F19" s="114">
        <v>1562</v>
      </c>
    </row>
    <row r="20" spans="1:6" x14ac:dyDescent="0.3">
      <c r="A20" s="113">
        <v>18</v>
      </c>
      <c r="B20" s="112" t="s">
        <v>34</v>
      </c>
      <c r="C20" s="111">
        <v>569</v>
      </c>
      <c r="D20" s="109">
        <v>1673</v>
      </c>
      <c r="E20" s="110">
        <v>671</v>
      </c>
      <c r="F20" s="109">
        <v>2110</v>
      </c>
    </row>
    <row r="21" spans="1:6" x14ac:dyDescent="0.3">
      <c r="A21" s="407" t="s">
        <v>33</v>
      </c>
      <c r="B21" s="408"/>
      <c r="C21" s="108">
        <f>SUM(C3:C20)</f>
        <v>9349</v>
      </c>
      <c r="D21" s="107">
        <f>SUM(D3:D20)</f>
        <v>27247</v>
      </c>
      <c r="E21" s="108">
        <f>SUM(E3:E20)</f>
        <v>10785</v>
      </c>
      <c r="F21" s="107">
        <f>SUM(F3:F20)</f>
        <v>33328</v>
      </c>
    </row>
    <row r="22" spans="1:6" x14ac:dyDescent="0.3">
      <c r="A22" s="104"/>
      <c r="B22" s="104"/>
      <c r="C22" s="104"/>
      <c r="E22" s="106"/>
    </row>
    <row r="23" spans="1:6" ht="39" customHeight="1" x14ac:dyDescent="0.3">
      <c r="A23" s="410"/>
      <c r="B23" s="410"/>
      <c r="C23" s="410"/>
      <c r="D23" s="410"/>
      <c r="E23" s="410"/>
      <c r="F23" s="410"/>
    </row>
    <row r="24" spans="1:6" x14ac:dyDescent="0.3">
      <c r="C24" s="106"/>
      <c r="D24" s="106"/>
      <c r="E24" s="106"/>
      <c r="F24" s="106"/>
    </row>
  </sheetData>
  <mergeCells count="3">
    <mergeCell ref="A21:B21"/>
    <mergeCell ref="A1:F1"/>
    <mergeCell ref="A23:F23"/>
  </mergeCells>
  <pageMargins left="0.25" right="0.25" top="0.75" bottom="0.75" header="0.3" footer="0.3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G29"/>
  <sheetViews>
    <sheetView zoomScale="80" zoomScaleNormal="80" workbookViewId="0">
      <selection activeCell="AK11" sqref="AK11"/>
    </sheetView>
  </sheetViews>
  <sheetFormatPr defaultColWidth="9.140625" defaultRowHeight="12.75" x14ac:dyDescent="0.2"/>
  <cols>
    <col min="1" max="1" width="6" style="124" customWidth="1"/>
    <col min="2" max="2" width="23" style="124" customWidth="1"/>
    <col min="3" max="3" width="8.140625" style="124" hidden="1" customWidth="1"/>
    <col min="4" max="4" width="6.85546875" style="124" hidden="1" customWidth="1"/>
    <col min="5" max="5" width="6.140625" style="124" hidden="1" customWidth="1"/>
    <col min="6" max="6" width="5.5703125" style="124" hidden="1" customWidth="1"/>
    <col min="7" max="7" width="6.140625" style="124" hidden="1" customWidth="1"/>
    <col min="8" max="8" width="5.5703125" style="124" hidden="1" customWidth="1"/>
    <col min="9" max="9" width="6.140625" style="124" hidden="1" customWidth="1"/>
    <col min="10" max="10" width="5.5703125" style="124" hidden="1" customWidth="1"/>
    <col min="11" max="11" width="6.85546875" style="124" hidden="1" customWidth="1"/>
    <col min="12" max="12" width="5.5703125" style="124" hidden="1" customWidth="1"/>
    <col min="13" max="13" width="6.85546875" style="124" hidden="1" customWidth="1"/>
    <col min="14" max="14" width="5.5703125" style="124" hidden="1" customWidth="1"/>
    <col min="15" max="15" width="6.5703125" style="124" hidden="1" customWidth="1"/>
    <col min="16" max="16" width="6.85546875" style="124" hidden="1" customWidth="1"/>
    <col min="17" max="17" width="6" style="124" hidden="1" customWidth="1"/>
    <col min="18" max="18" width="5.5703125" style="124" hidden="1" customWidth="1"/>
    <col min="19" max="19" width="6" style="124" hidden="1" customWidth="1"/>
    <col min="20" max="20" width="5.5703125" style="124" hidden="1" customWidth="1"/>
    <col min="21" max="21" width="6" style="124" hidden="1" customWidth="1"/>
    <col min="22" max="22" width="5.5703125" style="124" hidden="1" customWidth="1"/>
    <col min="23" max="23" width="8.140625" style="124" hidden="1" customWidth="1"/>
    <col min="24" max="24" width="7.7109375" style="124" hidden="1" customWidth="1"/>
    <col min="25" max="25" width="8" style="124" hidden="1" customWidth="1"/>
    <col min="26" max="26" width="6.85546875" style="124" hidden="1" customWidth="1"/>
    <col min="27" max="27" width="10" style="124" hidden="1" customWidth="1"/>
    <col min="28" max="28" width="8.85546875" style="124" hidden="1" customWidth="1"/>
    <col min="29" max="29" width="20.7109375" style="124" customWidth="1"/>
    <col min="30" max="31" width="20" style="124" customWidth="1"/>
    <col min="32" max="32" width="20.140625" style="124" customWidth="1"/>
    <col min="33" max="16384" width="9.140625" style="124"/>
  </cols>
  <sheetData>
    <row r="1" spans="1:33" s="151" customFormat="1" ht="18.75" customHeight="1" x14ac:dyDescent="0.25">
      <c r="A1" s="411" t="s">
        <v>165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</row>
    <row r="2" spans="1:33" s="151" customFormat="1" ht="87.75" customHeight="1" x14ac:dyDescent="0.2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</row>
    <row r="3" spans="1:33" ht="30" customHeight="1" x14ac:dyDescent="0.3">
      <c r="A3" s="414" t="s">
        <v>164</v>
      </c>
      <c r="B3" s="416" t="s">
        <v>66</v>
      </c>
      <c r="C3" s="419" t="s">
        <v>163</v>
      </c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14" t="s">
        <v>162</v>
      </c>
      <c r="AD3" s="414"/>
      <c r="AE3" s="414" t="s">
        <v>161</v>
      </c>
      <c r="AF3" s="414"/>
    </row>
    <row r="4" spans="1:33" s="150" customFormat="1" x14ac:dyDescent="0.25">
      <c r="A4" s="414"/>
      <c r="B4" s="417"/>
      <c r="C4" s="421" t="s">
        <v>160</v>
      </c>
      <c r="D4" s="421"/>
      <c r="E4" s="421"/>
      <c r="F4" s="421"/>
      <c r="G4" s="421" t="s">
        <v>159</v>
      </c>
      <c r="H4" s="421"/>
      <c r="I4" s="421"/>
      <c r="J4" s="421"/>
      <c r="K4" s="421" t="s">
        <v>158</v>
      </c>
      <c r="L4" s="421"/>
      <c r="M4" s="421"/>
      <c r="N4" s="421"/>
      <c r="O4" s="421" t="s">
        <v>157</v>
      </c>
      <c r="P4" s="421"/>
      <c r="Q4" s="421"/>
      <c r="R4" s="421"/>
      <c r="S4" s="421" t="s">
        <v>156</v>
      </c>
      <c r="T4" s="421"/>
      <c r="U4" s="421"/>
      <c r="V4" s="421"/>
      <c r="W4" s="421" t="s">
        <v>155</v>
      </c>
      <c r="X4" s="421"/>
      <c r="Y4" s="421"/>
      <c r="Z4" s="421"/>
      <c r="AA4" s="426" t="s">
        <v>33</v>
      </c>
      <c r="AB4" s="426"/>
      <c r="AC4" s="414"/>
      <c r="AD4" s="414"/>
      <c r="AE4" s="414"/>
      <c r="AF4" s="414"/>
    </row>
    <row r="5" spans="1:33" s="149" customFormat="1" ht="11.25" x14ac:dyDescent="0.25">
      <c r="A5" s="414"/>
      <c r="B5" s="417"/>
      <c r="C5" s="424" t="s">
        <v>154</v>
      </c>
      <c r="D5" s="424"/>
      <c r="E5" s="424" t="s">
        <v>153</v>
      </c>
      <c r="F5" s="424"/>
      <c r="G5" s="424" t="s">
        <v>154</v>
      </c>
      <c r="H5" s="424"/>
      <c r="I5" s="424" t="s">
        <v>153</v>
      </c>
      <c r="J5" s="424"/>
      <c r="K5" s="424" t="s">
        <v>154</v>
      </c>
      <c r="L5" s="424"/>
      <c r="M5" s="424" t="s">
        <v>153</v>
      </c>
      <c r="N5" s="424"/>
      <c r="O5" s="424" t="s">
        <v>154</v>
      </c>
      <c r="P5" s="424"/>
      <c r="Q5" s="424" t="s">
        <v>153</v>
      </c>
      <c r="R5" s="424"/>
      <c r="S5" s="424" t="s">
        <v>154</v>
      </c>
      <c r="T5" s="424"/>
      <c r="U5" s="424" t="s">
        <v>153</v>
      </c>
      <c r="V5" s="424"/>
      <c r="W5" s="424" t="s">
        <v>154</v>
      </c>
      <c r="X5" s="424"/>
      <c r="Y5" s="424" t="s">
        <v>153</v>
      </c>
      <c r="Z5" s="424"/>
      <c r="AA5" s="426"/>
      <c r="AB5" s="426"/>
      <c r="AC5" s="389" t="s">
        <v>152</v>
      </c>
      <c r="AD5" s="389" t="s">
        <v>150</v>
      </c>
      <c r="AE5" s="389" t="s">
        <v>151</v>
      </c>
      <c r="AF5" s="389" t="s">
        <v>150</v>
      </c>
    </row>
    <row r="6" spans="1:33" s="147" customFormat="1" ht="48.75" customHeight="1" thickBot="1" x14ac:dyDescent="0.25">
      <c r="A6" s="415"/>
      <c r="B6" s="418"/>
      <c r="C6" s="148" t="s">
        <v>149</v>
      </c>
      <c r="D6" s="148" t="s">
        <v>147</v>
      </c>
      <c r="E6" s="148" t="s">
        <v>149</v>
      </c>
      <c r="F6" s="148" t="s">
        <v>147</v>
      </c>
      <c r="G6" s="148" t="s">
        <v>149</v>
      </c>
      <c r="H6" s="148" t="s">
        <v>147</v>
      </c>
      <c r="I6" s="148" t="s">
        <v>149</v>
      </c>
      <c r="J6" s="148" t="s">
        <v>147</v>
      </c>
      <c r="K6" s="148" t="s">
        <v>149</v>
      </c>
      <c r="L6" s="148" t="s">
        <v>147</v>
      </c>
      <c r="M6" s="148" t="s">
        <v>149</v>
      </c>
      <c r="N6" s="148" t="s">
        <v>147</v>
      </c>
      <c r="O6" s="148" t="s">
        <v>149</v>
      </c>
      <c r="P6" s="148" t="s">
        <v>147</v>
      </c>
      <c r="Q6" s="148" t="s">
        <v>149</v>
      </c>
      <c r="R6" s="148" t="s">
        <v>147</v>
      </c>
      <c r="S6" s="148" t="s">
        <v>149</v>
      </c>
      <c r="T6" s="148" t="s">
        <v>147</v>
      </c>
      <c r="U6" s="148" t="s">
        <v>149</v>
      </c>
      <c r="V6" s="148" t="s">
        <v>147</v>
      </c>
      <c r="W6" s="148" t="s">
        <v>149</v>
      </c>
      <c r="X6" s="148" t="s">
        <v>147</v>
      </c>
      <c r="Y6" s="148" t="s">
        <v>149</v>
      </c>
      <c r="Z6" s="148" t="s">
        <v>147</v>
      </c>
      <c r="AA6" s="148" t="s">
        <v>148</v>
      </c>
      <c r="AB6" s="148" t="s">
        <v>147</v>
      </c>
      <c r="AC6" s="425"/>
      <c r="AD6" s="425"/>
      <c r="AE6" s="425"/>
      <c r="AF6" s="425"/>
    </row>
    <row r="7" spans="1:33" ht="19.5" thickTop="1" x14ac:dyDescent="0.2">
      <c r="A7" s="146">
        <v>1</v>
      </c>
      <c r="B7" s="120" t="s">
        <v>117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5">
        <v>412</v>
      </c>
      <c r="AD7" s="145">
        <v>289</v>
      </c>
      <c r="AE7" s="145">
        <v>430</v>
      </c>
      <c r="AF7" s="145">
        <v>306</v>
      </c>
      <c r="AG7" s="136"/>
    </row>
    <row r="8" spans="1:33" ht="18.75" x14ac:dyDescent="0.2">
      <c r="A8" s="140">
        <v>2</v>
      </c>
      <c r="B8" s="112" t="s">
        <v>116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8"/>
      <c r="AB8" s="138"/>
      <c r="AC8" s="137">
        <v>558</v>
      </c>
      <c r="AD8" s="137">
        <v>474</v>
      </c>
      <c r="AE8" s="137">
        <v>666</v>
      </c>
      <c r="AF8" s="137">
        <v>570</v>
      </c>
      <c r="AG8" s="136"/>
    </row>
    <row r="9" spans="1:33" ht="18.75" x14ac:dyDescent="0.2">
      <c r="A9" s="144">
        <v>3</v>
      </c>
      <c r="B9" s="116" t="s">
        <v>146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2"/>
      <c r="AB9" s="142"/>
      <c r="AC9" s="141">
        <v>491</v>
      </c>
      <c r="AD9" s="141">
        <v>372</v>
      </c>
      <c r="AE9" s="141">
        <v>521</v>
      </c>
      <c r="AF9" s="141">
        <v>396</v>
      </c>
      <c r="AG9" s="136"/>
    </row>
    <row r="10" spans="1:33" ht="18.75" x14ac:dyDescent="0.2">
      <c r="A10" s="140">
        <v>4</v>
      </c>
      <c r="B10" s="112" t="s">
        <v>114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8"/>
      <c r="AB10" s="138"/>
      <c r="AC10" s="137">
        <v>1573</v>
      </c>
      <c r="AD10" s="137">
        <v>1256</v>
      </c>
      <c r="AE10" s="137">
        <v>1820</v>
      </c>
      <c r="AF10" s="137">
        <v>1464</v>
      </c>
      <c r="AG10" s="136"/>
    </row>
    <row r="11" spans="1:33" ht="18.75" x14ac:dyDescent="0.2">
      <c r="A11" s="144">
        <v>5</v>
      </c>
      <c r="B11" s="116" t="s">
        <v>113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2"/>
      <c r="AB11" s="142"/>
      <c r="AC11" s="141">
        <v>1180</v>
      </c>
      <c r="AD11" s="141">
        <v>925</v>
      </c>
      <c r="AE11" s="141">
        <v>1288</v>
      </c>
      <c r="AF11" s="141">
        <v>1010</v>
      </c>
      <c r="AG11" s="136"/>
    </row>
    <row r="12" spans="1:33" ht="18.75" x14ac:dyDescent="0.2">
      <c r="A12" s="140">
        <v>6</v>
      </c>
      <c r="B12" s="112" t="s">
        <v>46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8"/>
      <c r="AB12" s="138"/>
      <c r="AC12" s="137">
        <v>1622</v>
      </c>
      <c r="AD12" s="137">
        <v>1230</v>
      </c>
      <c r="AE12" s="137">
        <v>1685</v>
      </c>
      <c r="AF12" s="137">
        <v>1271</v>
      </c>
      <c r="AG12" s="136"/>
    </row>
    <row r="13" spans="1:33" ht="18.75" x14ac:dyDescent="0.2">
      <c r="A13" s="144">
        <v>7</v>
      </c>
      <c r="B13" s="116" t="s">
        <v>45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2"/>
      <c r="AB13" s="142"/>
      <c r="AC13" s="141">
        <v>236</v>
      </c>
      <c r="AD13" s="141">
        <v>173</v>
      </c>
      <c r="AE13" s="141">
        <v>271</v>
      </c>
      <c r="AF13" s="141">
        <v>189</v>
      </c>
      <c r="AG13" s="136"/>
    </row>
    <row r="14" spans="1:33" ht="18.75" x14ac:dyDescent="0.2">
      <c r="A14" s="140">
        <v>8</v>
      </c>
      <c r="B14" s="112" t="s">
        <v>44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8"/>
      <c r="AB14" s="138"/>
      <c r="AC14" s="137">
        <v>337</v>
      </c>
      <c r="AD14" s="137">
        <v>211</v>
      </c>
      <c r="AE14" s="137">
        <v>356</v>
      </c>
      <c r="AF14" s="137">
        <v>222</v>
      </c>
      <c r="AG14" s="136"/>
    </row>
    <row r="15" spans="1:33" ht="18.75" x14ac:dyDescent="0.2">
      <c r="A15" s="144">
        <v>9</v>
      </c>
      <c r="B15" s="116" t="s">
        <v>43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2"/>
      <c r="AB15" s="142"/>
      <c r="AC15" s="141">
        <v>573</v>
      </c>
      <c r="AD15" s="141">
        <v>422</v>
      </c>
      <c r="AE15" s="141">
        <v>641</v>
      </c>
      <c r="AF15" s="141">
        <v>478</v>
      </c>
      <c r="AG15" s="136"/>
    </row>
    <row r="16" spans="1:33" ht="18.75" x14ac:dyDescent="0.2">
      <c r="A16" s="140">
        <v>10</v>
      </c>
      <c r="B16" s="112" t="s">
        <v>42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8"/>
      <c r="AB16" s="138"/>
      <c r="AC16" s="137">
        <v>255</v>
      </c>
      <c r="AD16" s="137">
        <v>157</v>
      </c>
      <c r="AE16" s="137">
        <v>332</v>
      </c>
      <c r="AF16" s="137">
        <v>199</v>
      </c>
      <c r="AG16" s="136"/>
    </row>
    <row r="17" spans="1:33" ht="18.75" x14ac:dyDescent="0.2">
      <c r="A17" s="144">
        <v>11</v>
      </c>
      <c r="B17" s="116" t="s">
        <v>41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2"/>
      <c r="AB17" s="142"/>
      <c r="AC17" s="141">
        <v>882</v>
      </c>
      <c r="AD17" s="141">
        <v>741</v>
      </c>
      <c r="AE17" s="141">
        <v>953</v>
      </c>
      <c r="AF17" s="141">
        <v>802</v>
      </c>
      <c r="AG17" s="136"/>
    </row>
    <row r="18" spans="1:33" ht="18.75" x14ac:dyDescent="0.2">
      <c r="A18" s="140">
        <v>12</v>
      </c>
      <c r="B18" s="112" t="s">
        <v>40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8"/>
      <c r="AB18" s="138"/>
      <c r="AC18" s="137">
        <v>510</v>
      </c>
      <c r="AD18" s="137">
        <v>387</v>
      </c>
      <c r="AE18" s="137">
        <v>560</v>
      </c>
      <c r="AF18" s="137">
        <v>414</v>
      </c>
      <c r="AG18" s="136"/>
    </row>
    <row r="19" spans="1:33" ht="18.75" x14ac:dyDescent="0.2">
      <c r="A19" s="144">
        <v>13</v>
      </c>
      <c r="B19" s="116" t="s">
        <v>39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2"/>
      <c r="AB19" s="142"/>
      <c r="AC19" s="141">
        <v>368</v>
      </c>
      <c r="AD19" s="141">
        <v>243</v>
      </c>
      <c r="AE19" s="141">
        <v>427</v>
      </c>
      <c r="AF19" s="141">
        <v>271</v>
      </c>
      <c r="AG19" s="136"/>
    </row>
    <row r="20" spans="1:33" ht="18.75" x14ac:dyDescent="0.2">
      <c r="A20" s="140">
        <v>14</v>
      </c>
      <c r="B20" s="112" t="s">
        <v>38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8"/>
      <c r="AB20" s="138"/>
      <c r="AC20" s="137">
        <v>875</v>
      </c>
      <c r="AD20" s="137">
        <v>686</v>
      </c>
      <c r="AE20" s="137">
        <v>915</v>
      </c>
      <c r="AF20" s="137">
        <v>716</v>
      </c>
      <c r="AG20" s="136"/>
    </row>
    <row r="21" spans="1:33" ht="18.75" x14ac:dyDescent="0.2">
      <c r="A21" s="144">
        <v>15</v>
      </c>
      <c r="B21" s="116" t="s">
        <v>37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2"/>
      <c r="AB21" s="142"/>
      <c r="AC21" s="141">
        <v>109</v>
      </c>
      <c r="AD21" s="141">
        <v>83</v>
      </c>
      <c r="AE21" s="141">
        <v>144</v>
      </c>
      <c r="AF21" s="141">
        <v>104</v>
      </c>
      <c r="AG21" s="136"/>
    </row>
    <row r="22" spans="1:33" ht="18.75" x14ac:dyDescent="0.2">
      <c r="A22" s="140">
        <v>16</v>
      </c>
      <c r="B22" s="112" t="s">
        <v>36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8"/>
      <c r="AB22" s="138"/>
      <c r="AC22" s="137">
        <v>0</v>
      </c>
      <c r="AD22" s="137">
        <v>0</v>
      </c>
      <c r="AE22" s="137">
        <v>0</v>
      </c>
      <c r="AF22" s="137">
        <v>0</v>
      </c>
    </row>
    <row r="23" spans="1:33" ht="18.75" x14ac:dyDescent="0.2">
      <c r="A23" s="144">
        <v>17</v>
      </c>
      <c r="B23" s="116" t="s">
        <v>35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2"/>
      <c r="AB23" s="142"/>
      <c r="AC23" s="141">
        <v>284</v>
      </c>
      <c r="AD23" s="141">
        <v>176</v>
      </c>
      <c r="AE23" s="141">
        <v>337</v>
      </c>
      <c r="AF23" s="141">
        <v>202</v>
      </c>
      <c r="AG23" s="136"/>
    </row>
    <row r="24" spans="1:33" ht="18.75" x14ac:dyDescent="0.2">
      <c r="A24" s="140">
        <v>18</v>
      </c>
      <c r="B24" s="112" t="s">
        <v>34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8"/>
      <c r="AB24" s="138"/>
      <c r="AC24" s="137">
        <v>523</v>
      </c>
      <c r="AD24" s="137">
        <v>451</v>
      </c>
      <c r="AE24" s="137">
        <v>600</v>
      </c>
      <c r="AF24" s="137">
        <v>520</v>
      </c>
      <c r="AG24" s="136"/>
    </row>
    <row r="25" spans="1:33" s="126" customFormat="1" ht="18.75" x14ac:dyDescent="0.2">
      <c r="A25" s="422" t="s">
        <v>33</v>
      </c>
      <c r="B25" s="423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>
        <f>SUM(AC7:AC24)</f>
        <v>10788</v>
      </c>
      <c r="AD25" s="135">
        <f>SUM(AD7:AD24)</f>
        <v>8276</v>
      </c>
      <c r="AE25" s="135">
        <f>SUM(AE7:AE24)</f>
        <v>11946</v>
      </c>
      <c r="AF25" s="134">
        <f>SUM(AF7:AF24)</f>
        <v>9134</v>
      </c>
    </row>
    <row r="26" spans="1:33" s="129" customFormat="1" ht="15.75" x14ac:dyDescent="0.25">
      <c r="A26" s="133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0"/>
      <c r="AD26" s="130"/>
      <c r="AE26" s="130"/>
      <c r="AF26" s="130"/>
    </row>
    <row r="27" spans="1:33" s="126" customFormat="1" ht="15.75" x14ac:dyDescent="0.25">
      <c r="A27" s="413"/>
      <c r="B27" s="413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7"/>
      <c r="AD27" s="127"/>
      <c r="AE27" s="127"/>
      <c r="AF27" s="127"/>
    </row>
    <row r="28" spans="1:33" s="126" customFormat="1" ht="15.75" x14ac:dyDescent="0.25">
      <c r="A28" s="413"/>
      <c r="B28" s="413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7"/>
      <c r="AD28" s="127"/>
      <c r="AE28" s="127"/>
      <c r="AF28" s="127"/>
    </row>
    <row r="29" spans="1:33" ht="15.75" x14ac:dyDescent="0.2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</row>
  </sheetData>
  <mergeCells count="32">
    <mergeCell ref="AC5:AC6"/>
    <mergeCell ref="AD5:AD6"/>
    <mergeCell ref="AE5:AE6"/>
    <mergeCell ref="AF5:AF6"/>
    <mergeCell ref="W5:X5"/>
    <mergeCell ref="Y5:Z5"/>
    <mergeCell ref="AA4:AB5"/>
    <mergeCell ref="K4:N4"/>
    <mergeCell ref="O4:R4"/>
    <mergeCell ref="S4:V4"/>
    <mergeCell ref="W4:Z4"/>
    <mergeCell ref="C5:D5"/>
    <mergeCell ref="E5:F5"/>
    <mergeCell ref="G5:H5"/>
    <mergeCell ref="I5:J5"/>
    <mergeCell ref="K5:L5"/>
    <mergeCell ref="A1:AF2"/>
    <mergeCell ref="A28:B28"/>
    <mergeCell ref="A27:B27"/>
    <mergeCell ref="A3:A6"/>
    <mergeCell ref="B3:B6"/>
    <mergeCell ref="C3:AB3"/>
    <mergeCell ref="AC3:AD4"/>
    <mergeCell ref="AE3:AF4"/>
    <mergeCell ref="C4:F4"/>
    <mergeCell ref="G4:J4"/>
    <mergeCell ref="A25:B25"/>
    <mergeCell ref="O5:P5"/>
    <mergeCell ref="Q5:R5"/>
    <mergeCell ref="S5:T5"/>
    <mergeCell ref="U5:V5"/>
    <mergeCell ref="M5:N5"/>
  </mergeCells>
  <printOptions horizontalCentered="1"/>
  <pageMargins left="0.31496062992125984" right="0.11811023622047245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ИНВАЛИД_ВОВ (по МО)</vt:lpstr>
      <vt:lpstr>Page1</vt:lpstr>
      <vt:lpstr>ежем</vt:lpstr>
      <vt:lpstr>ДП</vt:lpstr>
      <vt:lpstr>08_20</vt:lpstr>
      <vt:lpstr>3-7</vt:lpstr>
      <vt:lpstr>04_2022</vt:lpstr>
      <vt:lpstr>семей</vt:lpstr>
      <vt:lpstr>1120</vt:lpstr>
      <vt:lpstr>10_21</vt:lpstr>
      <vt:lpstr>Лист2(по МО</vt:lpstr>
      <vt:lpstr>0421</vt:lpstr>
      <vt:lpstr>03 2021</vt:lpstr>
      <vt:lpstr>04_21</vt:lpstr>
      <vt:lpstr>0321</vt:lpstr>
      <vt:lpstr>04_2022 (2)</vt:lpstr>
      <vt:lpstr>Лист1 (2)</vt:lpstr>
      <vt:lpstr>бер и корм</vt:lpstr>
      <vt:lpstr>0820</vt:lpstr>
      <vt:lpstr>0921</vt:lpstr>
      <vt:lpstr>03 2021 (2)</vt:lpstr>
      <vt:lpstr>ФЕДК</vt:lpstr>
      <vt:lpstr>ФЕДК (2)</vt:lpstr>
      <vt:lpstr>'03 2021 (2)'!Область_печати</vt:lpstr>
      <vt:lpstr>'04_2022'!Область_печати</vt:lpstr>
      <vt:lpstr>'0820'!Область_печати</vt:lpstr>
      <vt:lpstr>'0921'!Область_печати</vt:lpstr>
      <vt:lpstr>'10_21'!Область_печати</vt:lpstr>
      <vt:lpstr>Page1!Область_печати</vt:lpstr>
      <vt:lpstr>семей!Область_печати</vt:lpstr>
      <vt:lpstr>ФЕДК!Область_печати</vt:lpstr>
      <vt:lpstr>'ФЕДК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2023-03-09T08:31:48Z</dcterms:modified>
</cp:coreProperties>
</file>