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ИНВАЛИД_ВОВ (по МО)" sheetId="28" r:id="rId1"/>
    <sheet name="Page1" sheetId="4" r:id="rId2"/>
    <sheet name="ежем" sheetId="6" r:id="rId3"/>
    <sheet name="ДП" sheetId="7" r:id="rId4"/>
    <sheet name="08_20" sheetId="8" r:id="rId5"/>
    <sheet name="3-7" sheetId="9" r:id="rId6"/>
    <sheet name="04_2022" sheetId="11" r:id="rId7"/>
    <sheet name="семей" sheetId="12" r:id="rId8"/>
    <sheet name="1120" sheetId="13" r:id="rId9"/>
    <sheet name="10_21" sheetId="14" r:id="rId10"/>
    <sheet name="Лист2(по МО" sheetId="15" r:id="rId11"/>
    <sheet name="0421" sheetId="16" r:id="rId12"/>
    <sheet name="03 2021" sheetId="17" r:id="rId13"/>
    <sheet name="04_21" sheetId="18" r:id="rId14"/>
    <sheet name="0321" sheetId="19" r:id="rId15"/>
    <sheet name="04_2022 (2)" sheetId="20" r:id="rId16"/>
    <sheet name="Лист1 (3)" sheetId="21" r:id="rId17"/>
    <sheet name="бер и корм" sheetId="22" r:id="rId18"/>
    <sheet name="0820" sheetId="23" r:id="rId19"/>
    <sheet name="0921" sheetId="24" r:id="rId20"/>
    <sheet name="03 2021 (2)" sheetId="25" r:id="rId21"/>
    <sheet name="ФЕДК" sheetId="26" r:id="rId22"/>
    <sheet name="ФЕДК (2)" sheetId="27" r:id="rId23"/>
  </sheets>
  <definedNames>
    <definedName name="_xlnm._FilterDatabase" localSheetId="14" hidden="1">'0321'!$A$3:$N$22</definedName>
    <definedName name="_xlnm._FilterDatabase" localSheetId="6" hidden="1">'04_2022'!$A$4:$M$23</definedName>
    <definedName name="_xlnm._FilterDatabase" localSheetId="11" hidden="1">'0421'!$A$3:$L$22</definedName>
    <definedName name="_xlnm._FilterDatabase" localSheetId="17" hidden="1">'бер и корм'!$A$9:$G$28</definedName>
    <definedName name="_xlnm._FilterDatabase" localSheetId="2" hidden="1">ежем!$A$4:$L$23</definedName>
    <definedName name="_xlnm._FilterDatabase" localSheetId="0" hidden="1">'ИНВАЛИД_ВОВ (по МО)'!$A$6:$N$26</definedName>
    <definedName name="_xlnm._FilterDatabase" localSheetId="10" hidden="1">'Лист2(по МО'!$A$4:$O$23</definedName>
    <definedName name="_xlnm.Database" localSheetId="5">'3-7'!#REF!</definedName>
    <definedName name="_xlnm.Database" localSheetId="17">#REF!</definedName>
    <definedName name="_xlnm.Database" localSheetId="3">ДП!#REF!</definedName>
    <definedName name="_xlnm.Database">#REF!</definedName>
    <definedName name="База_данных2">#REF!</definedName>
    <definedName name="_xlnm.Print_Area" localSheetId="20">'03 2021 (2)'!$A$1:$F$23</definedName>
    <definedName name="_xlnm.Print_Area" localSheetId="6">'04_2022'!$A$1:$O$23</definedName>
    <definedName name="_xlnm.Print_Area" localSheetId="18">'0820'!$A$1:$F$23</definedName>
    <definedName name="_xlnm.Print_Area" localSheetId="19">'0921'!$A$1:$D$22</definedName>
    <definedName name="_xlnm.Print_Area" localSheetId="9">'10_21'!$A$1:$F$22</definedName>
    <definedName name="_xlnm.Print_Area" localSheetId="1">Page1!$A$1:$K$16</definedName>
    <definedName name="_xlnm.Print_Area" localSheetId="7">семей!$A$1:$F$23</definedName>
    <definedName name="_xlnm.Print_Area" localSheetId="21">ФЕДК!$A$1:$D$21</definedName>
    <definedName name="_xlnm.Print_Area" localSheetId="22">'ФЕДК (2)'!$A$1:$G$22</definedName>
  </definedNames>
  <calcPr calcId="145621"/>
</workbook>
</file>

<file path=xl/calcChain.xml><?xml version="1.0" encoding="utf-8"?>
<calcChain xmlns="http://schemas.openxmlformats.org/spreadsheetml/2006/main">
  <c r="O26" i="28" l="1"/>
  <c r="N26" i="28"/>
  <c r="M26" i="28"/>
  <c r="L26" i="28"/>
  <c r="J26" i="28"/>
  <c r="I26" i="28"/>
  <c r="G26" i="28"/>
  <c r="F26" i="28"/>
  <c r="D26" i="28"/>
  <c r="K25" i="28"/>
  <c r="H25" i="28"/>
  <c r="E25" i="28"/>
  <c r="C25" i="28"/>
  <c r="K24" i="28"/>
  <c r="H24" i="28"/>
  <c r="E24" i="28"/>
  <c r="C24" i="28"/>
  <c r="K23" i="28"/>
  <c r="H23" i="28"/>
  <c r="E23" i="28"/>
  <c r="C23" i="28"/>
  <c r="K22" i="28"/>
  <c r="H22" i="28"/>
  <c r="E22" i="28"/>
  <c r="C22" i="28"/>
  <c r="K21" i="28"/>
  <c r="H21" i="28"/>
  <c r="E21" i="28"/>
  <c r="C21" i="28"/>
  <c r="K20" i="28"/>
  <c r="H20" i="28"/>
  <c r="E20" i="28"/>
  <c r="C20" i="28"/>
  <c r="K19" i="28"/>
  <c r="H19" i="28"/>
  <c r="E19" i="28"/>
  <c r="C19" i="28"/>
  <c r="K18" i="28"/>
  <c r="H18" i="28"/>
  <c r="E18" i="28"/>
  <c r="C18" i="28"/>
  <c r="K17" i="28"/>
  <c r="H17" i="28"/>
  <c r="E17" i="28"/>
  <c r="C17" i="28"/>
  <c r="K16" i="28"/>
  <c r="H16" i="28"/>
  <c r="E16" i="28"/>
  <c r="C16" i="28"/>
  <c r="K15" i="28"/>
  <c r="H15" i="28"/>
  <c r="E15" i="28"/>
  <c r="C15" i="28"/>
  <c r="K14" i="28"/>
  <c r="H14" i="28"/>
  <c r="E14" i="28"/>
  <c r="C14" i="28"/>
  <c r="K13" i="28"/>
  <c r="H13" i="28"/>
  <c r="E13" i="28"/>
  <c r="C13" i="28"/>
  <c r="K12" i="28"/>
  <c r="H12" i="28"/>
  <c r="E12" i="28"/>
  <c r="C12" i="28"/>
  <c r="K11" i="28"/>
  <c r="H11" i="28"/>
  <c r="E11" i="28"/>
  <c r="C11" i="28"/>
  <c r="K10" i="28"/>
  <c r="H10" i="28"/>
  <c r="E10" i="28"/>
  <c r="C10" i="28"/>
  <c r="K9" i="28"/>
  <c r="H9" i="28"/>
  <c r="E9" i="28"/>
  <c r="C9" i="28"/>
  <c r="K8" i="28"/>
  <c r="K26" i="28" s="1"/>
  <c r="H8" i="28"/>
  <c r="H26" i="28" s="1"/>
  <c r="E8" i="28"/>
  <c r="E26" i="28" s="1"/>
  <c r="C8" i="28"/>
  <c r="C26" i="28" s="1"/>
  <c r="F4" i="27" l="1"/>
  <c r="F22" i="27" s="1"/>
  <c r="J4" i="27"/>
  <c r="J22" i="27" s="1"/>
  <c r="F5" i="27"/>
  <c r="J5" i="27"/>
  <c r="F6" i="27"/>
  <c r="J6" i="27"/>
  <c r="F7" i="27"/>
  <c r="J7" i="27"/>
  <c r="F8" i="27"/>
  <c r="J8" i="27"/>
  <c r="F9" i="27"/>
  <c r="J9" i="27"/>
  <c r="F10" i="27"/>
  <c r="J10" i="27"/>
  <c r="F11" i="27"/>
  <c r="J11" i="27"/>
  <c r="F12" i="27"/>
  <c r="J12" i="27"/>
  <c r="F13" i="27"/>
  <c r="J13" i="27"/>
  <c r="F14" i="27"/>
  <c r="J14" i="27"/>
  <c r="F15" i="27"/>
  <c r="J15" i="27"/>
  <c r="F16" i="27"/>
  <c r="J16" i="27"/>
  <c r="F17" i="27"/>
  <c r="J17" i="27"/>
  <c r="F18" i="27"/>
  <c r="J18" i="27"/>
  <c r="F19" i="27"/>
  <c r="J19" i="27"/>
  <c r="F20" i="27"/>
  <c r="J20" i="27"/>
  <c r="F21" i="27"/>
  <c r="J21" i="27"/>
  <c r="C22" i="27"/>
  <c r="D22" i="27"/>
  <c r="E22" i="27"/>
  <c r="G22" i="27"/>
  <c r="H22" i="27"/>
  <c r="I22" i="27"/>
  <c r="C21" i="26" l="1"/>
  <c r="D21" i="26"/>
  <c r="C23" i="25" l="1"/>
  <c r="D23" i="25"/>
  <c r="E23" i="25"/>
  <c r="F23" i="25"/>
  <c r="C22" i="24" l="1"/>
  <c r="D22" i="24"/>
  <c r="C23" i="23" l="1"/>
  <c r="D23" i="23"/>
  <c r="E23" i="23"/>
  <c r="F23" i="23"/>
  <c r="F10" i="22" l="1"/>
  <c r="F11" i="22"/>
  <c r="F12" i="22"/>
  <c r="F28" i="22" s="1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C28" i="22"/>
  <c r="D28" i="22"/>
  <c r="E28" i="22"/>
  <c r="G28" i="22"/>
  <c r="C25" i="21" l="1"/>
  <c r="D25" i="21"/>
  <c r="E25" i="21"/>
  <c r="F25" i="21"/>
  <c r="G25" i="21"/>
  <c r="H25" i="21"/>
  <c r="C23" i="20" l="1"/>
  <c r="D23" i="20"/>
  <c r="E23" i="20"/>
  <c r="F23" i="20"/>
  <c r="F4" i="19" l="1"/>
  <c r="L4" i="19"/>
  <c r="F5" i="19"/>
  <c r="L5" i="19"/>
  <c r="L22" i="19" s="1"/>
  <c r="F6" i="19"/>
  <c r="L6" i="19"/>
  <c r="F7" i="19"/>
  <c r="L7" i="19"/>
  <c r="F8" i="19"/>
  <c r="L8" i="19"/>
  <c r="F9" i="19"/>
  <c r="L9" i="19"/>
  <c r="F10" i="19"/>
  <c r="L10" i="19"/>
  <c r="F11" i="19"/>
  <c r="L11" i="19"/>
  <c r="F12" i="19"/>
  <c r="L12" i="19"/>
  <c r="F13" i="19"/>
  <c r="L13" i="19"/>
  <c r="F14" i="19"/>
  <c r="L14" i="19"/>
  <c r="F15" i="19"/>
  <c r="L15" i="19"/>
  <c r="F16" i="19"/>
  <c r="L16" i="19"/>
  <c r="F17" i="19"/>
  <c r="L17" i="19"/>
  <c r="F18" i="19"/>
  <c r="L18" i="19"/>
  <c r="F19" i="19"/>
  <c r="L19" i="19"/>
  <c r="F20" i="19"/>
  <c r="L20" i="19"/>
  <c r="F21" i="19"/>
  <c r="L21" i="19"/>
  <c r="C22" i="19"/>
  <c r="D22" i="19"/>
  <c r="E22" i="19"/>
  <c r="F22" i="19"/>
  <c r="G22" i="19"/>
  <c r="H22" i="19"/>
  <c r="I22" i="19"/>
  <c r="J22" i="19"/>
  <c r="K22" i="19"/>
  <c r="M22" i="19"/>
  <c r="N22" i="19"/>
  <c r="C6" i="17" l="1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D24" i="17"/>
  <c r="C24" i="17" s="1"/>
  <c r="E24" i="17"/>
  <c r="F24" i="17"/>
  <c r="G24" i="17"/>
  <c r="H24" i="17"/>
  <c r="I24" i="17"/>
  <c r="J24" i="17"/>
  <c r="K24" i="17"/>
  <c r="L24" i="17"/>
  <c r="M24" i="17"/>
  <c r="N24" i="17"/>
  <c r="C22" i="16" l="1"/>
  <c r="D22" i="16"/>
  <c r="E22" i="16"/>
  <c r="F22" i="16"/>
  <c r="G22" i="16"/>
  <c r="H22" i="16"/>
  <c r="I22" i="16"/>
  <c r="J22" i="16"/>
  <c r="K22" i="16"/>
  <c r="L22" i="16"/>
  <c r="C5" i="15" l="1"/>
  <c r="H5" i="15"/>
  <c r="O5" i="15"/>
  <c r="C6" i="15"/>
  <c r="H6" i="15"/>
  <c r="O6" i="15"/>
  <c r="C7" i="15"/>
  <c r="H7" i="15"/>
  <c r="O7" i="15"/>
  <c r="C8" i="15"/>
  <c r="H8" i="15"/>
  <c r="O8" i="15"/>
  <c r="C9" i="15"/>
  <c r="H9" i="15"/>
  <c r="O9" i="15"/>
  <c r="C10" i="15"/>
  <c r="H10" i="15"/>
  <c r="O10" i="15"/>
  <c r="C11" i="15"/>
  <c r="H11" i="15"/>
  <c r="O11" i="15"/>
  <c r="C12" i="15"/>
  <c r="H12" i="15"/>
  <c r="O12" i="15"/>
  <c r="C13" i="15"/>
  <c r="H13" i="15"/>
  <c r="O13" i="15"/>
  <c r="C14" i="15"/>
  <c r="H14" i="15"/>
  <c r="O14" i="15"/>
  <c r="C15" i="15"/>
  <c r="H15" i="15"/>
  <c r="O15" i="15"/>
  <c r="C16" i="15"/>
  <c r="H16" i="15"/>
  <c r="O16" i="15"/>
  <c r="C17" i="15"/>
  <c r="H17" i="15"/>
  <c r="O17" i="15"/>
  <c r="C18" i="15"/>
  <c r="H18" i="15"/>
  <c r="O18" i="15"/>
  <c r="C19" i="15"/>
  <c r="H19" i="15"/>
  <c r="O19" i="15"/>
  <c r="C20" i="15"/>
  <c r="H20" i="15"/>
  <c r="O20" i="15"/>
  <c r="C21" i="15"/>
  <c r="H21" i="15"/>
  <c r="O21" i="15"/>
  <c r="C22" i="15"/>
  <c r="H22" i="15"/>
  <c r="O22" i="15"/>
  <c r="D23" i="15"/>
  <c r="C23" i="15" s="1"/>
  <c r="E23" i="15"/>
  <c r="F23" i="15"/>
  <c r="G23" i="15"/>
  <c r="H23" i="15"/>
  <c r="I23" i="15"/>
  <c r="J23" i="15"/>
  <c r="K23" i="15"/>
  <c r="L23" i="15"/>
  <c r="O23" i="15" s="1"/>
  <c r="M23" i="15"/>
  <c r="N23" i="15"/>
  <c r="C22" i="14" l="1"/>
  <c r="D22" i="14"/>
  <c r="E22" i="14"/>
  <c r="F22" i="14"/>
  <c r="AC25" i="13" l="1"/>
  <c r="AD25" i="13"/>
  <c r="AE25" i="13"/>
  <c r="AF25" i="13"/>
  <c r="C21" i="12" l="1"/>
  <c r="D21" i="12"/>
  <c r="E21" i="12"/>
  <c r="F21" i="12"/>
  <c r="G5" i="11" l="1"/>
  <c r="G23" i="11" s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C23" i="11"/>
  <c r="D23" i="11"/>
  <c r="E23" i="11"/>
  <c r="F23" i="11"/>
  <c r="H23" i="11"/>
  <c r="I23" i="11"/>
  <c r="J23" i="11"/>
  <c r="K23" i="11"/>
  <c r="L23" i="11"/>
  <c r="M23" i="11"/>
  <c r="C22" i="9" l="1"/>
  <c r="D22" i="9"/>
  <c r="G22" i="9"/>
  <c r="H22" i="9"/>
  <c r="C23" i="8" l="1"/>
  <c r="D23" i="8"/>
  <c r="E23" i="8"/>
  <c r="F23" i="8"/>
  <c r="C22" i="7" l="1"/>
  <c r="D22" i="7"/>
  <c r="E22" i="7"/>
  <c r="F22" i="7"/>
  <c r="C23" i="6" l="1"/>
  <c r="D23" i="6"/>
  <c r="G23" i="6"/>
  <c r="H23" i="6"/>
  <c r="I23" i="6"/>
  <c r="J23" i="6"/>
  <c r="K23" i="6"/>
  <c r="L23" i="6"/>
</calcChain>
</file>

<file path=xl/sharedStrings.xml><?xml version="1.0" encoding="utf-8"?>
<sst xmlns="http://schemas.openxmlformats.org/spreadsheetml/2006/main" count="869" uniqueCount="290">
  <si>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</si>
  <si>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</si>
  <si>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</si>
  <si>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</si>
  <si>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</si>
  <si>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</si>
  <si>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</si>
  <si>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</si>
  <si>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</si>
  <si>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</si>
  <si>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</si>
  <si>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</si>
  <si>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</si>
  <si>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</si>
  <si>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</si>
  <si>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</si>
  <si>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</si>
  <si>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</si>
  <si>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</si>
  <si>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</si>
  <si>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</si>
  <si>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</si>
  <si>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</si>
  <si>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</si>
  <si>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</si>
  <si>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</si>
  <si>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</si>
  <si>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</si>
  <si>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</si>
  <si>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</si>
  <si>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</si>
  <si>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Апрель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</si>
  <si>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</si>
  <si>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</si>
  <si>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</si>
  <si>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</si>
  <si>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</si>
  <si>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</si>
  <si>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</si>
  <si>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</si>
  <si>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</si>
  <si>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</si>
  <si>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</si>
  <si>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</si>
  <si>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</si>
  <si>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</si>
  <si>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</si>
  <si>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</si>
  <si>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</si>
  <si>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</si>
  <si>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</si>
  <si>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</si>
  <si>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не суммируется с другими показателями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</si>
  <si>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</si>
  <si>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</si>
  <si>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</si>
  <si>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</si>
  <si>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</si>
  <si>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</si>
  <si>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</si>
  <si>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</si>
  <si>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</si>
  <si>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</si>
  <si>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</si>
  <si>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</si>
  <si>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</si>
  <si>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</si>
  <si>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</si>
  <si>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01.05.2022 </t>
  </si>
  <si>
    <t>Информация о количестве  ветеранов  Великой Отечественной войны 1941-1945 годов,  состоящих на учете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</si>
  <si>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</si>
  <si>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</si>
  <si>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</si>
  <si>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</si>
  <si>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</si>
  <si>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</si>
  <si>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</si>
  <si>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</si>
  <si>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</si>
  <si>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</si>
  <si>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</si>
  <si>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</si>
  <si>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</si>
  <si>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</si>
  <si>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</si>
  <si>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</si>
  <si>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</si>
  <si>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</si>
  <si>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</si>
  <si>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</si>
  <si>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</si>
  <si>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</si>
  <si>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</si>
  <si>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</si>
  <si>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</si>
  <si>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</si>
  <si>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</si>
  <si>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</si>
  <si>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</si>
  <si>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</si>
  <si>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</si>
  <si>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апреле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</si>
  <si>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</si>
  <si>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апреле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</si>
  <si>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</si>
  <si>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</si>
  <si>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01.05.2022.</t>
  </si>
  <si>
    <t>кол-во детей (чел.)</t>
  </si>
  <si>
    <t>получателей (семей)</t>
  </si>
  <si>
    <t xml:space="preserve">Накопительно за 2022 год </t>
  </si>
  <si>
    <t>Начислено на апрель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</si>
  <si>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</si>
  <si>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мая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</si>
  <si>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</si>
  <si>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</si>
  <si>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</si>
  <si>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</si>
  <si>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</si>
  <si>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</si>
  <si>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апреле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</si>
  <si>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</si>
  <si>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</si>
  <si>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</si>
  <si>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</si>
  <si>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>на 01.05.2022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</si>
  <si>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</si>
  <si>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</si>
  <si>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</si>
  <si>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мая</t>
  </si>
  <si>
    <t>Информация о получателях ежемесячная денежная выплата на ребенка от 3 до 7 лет включительно по состоянию на 01.06.2022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</si>
  <si>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</si>
  <si>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</si>
  <si>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</si>
  <si>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</si>
  <si>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</si>
  <si>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</si>
  <si>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</si>
  <si>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</si>
  <si>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</si>
  <si>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</si>
  <si>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01.05.2022 </t>
    </r>
  </si>
  <si>
    <t>хз</t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</si>
  <si>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</si>
  <si>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</si>
  <si>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</si>
  <si>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апрель 2022 (семей)</t>
  </si>
  <si>
    <t>Информация о получателях ежемесячной денежной компенсации многодетным семьям, проживающим в Ленинградской области за апрель 2022 г.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</si>
  <si>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</si>
  <si>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</si>
  <si>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</si>
  <si>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</si>
  <si>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</si>
  <si>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</si>
  <si>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</si>
  <si>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</si>
  <si>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</si>
  <si>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</si>
  <si>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</si>
  <si>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</si>
  <si>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</si>
  <si>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</si>
  <si>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</si>
  <si>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</si>
  <si>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</si>
  <si>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</si>
  <si>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</si>
  <si>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апрель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</si>
  <si>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</si>
  <si>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</si>
  <si>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</si>
  <si>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</si>
  <si>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</si>
  <si>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01.05.2022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</si>
  <si>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</si>
  <si>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</si>
  <si>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</si>
  <si>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</si>
  <si>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</si>
  <si>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</si>
  <si>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</si>
  <si>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</si>
  <si>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</si>
  <si>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</si>
  <si>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</si>
  <si>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</si>
  <si>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</si>
  <si>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</si>
  <si>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01.05.2022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</si>
  <si>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</si>
  <si>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</si>
  <si>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</si>
  <si>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</si>
  <si>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</si>
  <si>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</si>
  <si>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</si>
  <si>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</si>
  <si>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</si>
  <si>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</si>
  <si>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единовременные за 2022 (накопительно)</t>
  </si>
  <si>
    <t>ежемесячные выплаты за апрель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</si>
  <si>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01.05.2022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</si>
  <si>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</si>
  <si>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</si>
  <si>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</si>
  <si>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</si>
  <si>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</si>
  <si>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</si>
  <si>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</si>
  <si>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</si>
  <si>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</si>
  <si>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</si>
  <si>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</si>
  <si>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</si>
  <si>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</si>
  <si>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</si>
  <si>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</si>
  <si>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</si>
  <si>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01.05.2022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</si>
  <si>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</si>
  <si>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</si>
  <si>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</si>
  <si>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</si>
  <si>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</si>
  <si>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</si>
  <si>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</si>
  <si>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</si>
  <si>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</si>
  <si>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</si>
  <si>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</si>
  <si>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</si>
  <si>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</si>
  <si>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</si>
  <si>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</si>
  <si>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01.04.2022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</si>
  <si>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</si>
  <si>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</si>
  <si>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</si>
  <si>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</si>
  <si>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</si>
  <si>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t>Труженики тыла</t>
  </si>
  <si>
    <r>
      <t>ВСЕГО  граждан , которым назначена выплата 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</si>
  <si>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апрель 2022 года</t>
  </si>
  <si>
    <t>Информация о получателях ежемесячной денежной выплаты отдельным категориям граждан, проживающих в Ленинградской области на 01.05.2022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</si>
  <si>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</si>
  <si>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</si>
  <si>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</si>
  <si>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</si>
  <si>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</si>
  <si>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</si>
  <si>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</si>
  <si>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апрель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</si>
  <si>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</si>
  <si>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апрель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</si>
  <si>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</si>
  <si>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01.04.2022 по 30.04.2022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</si>
  <si>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</si>
  <si>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</si>
  <si>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</si>
  <si>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</si>
  <si>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</si>
  <si>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01.05.2022 (за апрель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</si>
  <si>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</si>
  <si>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</si>
  <si>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</si>
  <si>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апрель 2022</t>
  </si>
  <si>
    <t>Количество получателей накопительно  в 2022</t>
  </si>
  <si>
    <t>Количество актуальных получателей по БД на апрель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</si>
  <si>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</si>
  <si>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</si>
  <si>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01.05.2022</t>
  </si>
  <si>
    <t xml:space="preserve">рдсп </t>
  </si>
  <si>
    <t>Количество актуальных получателей  по БД на апрель 2022</t>
  </si>
  <si>
    <t>Информация о получателях региональной социальной доплаты к пенсии на 01.05.2022</t>
  </si>
  <si>
    <t>за 2022</t>
  </si>
  <si>
    <t>в апреле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</si>
  <si>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</si>
  <si>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</si>
  <si>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</si>
  <si>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01.05.2022</t>
  </si>
  <si>
    <t>Количество  получателей в 2022 году (накопительно)</t>
  </si>
  <si>
    <t>Количество получателей 
за март 2022</t>
  </si>
  <si>
    <t>Информация о получателях федеральной ежемесячной денежной компенсации  за  расходы по коммунальным услугам  на 01.05.2022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</si>
  <si>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</si>
  <si>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</si>
  <si>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</si>
  <si>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</si>
  <si>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</si>
  <si>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март 2022</t>
  </si>
  <si>
    <t>Информация о получателях единовременной социальной выплаты граждаам, постоянно проживающим в ЛО, в связи с юбилейными днями рождения на 01.05.2022 года</t>
  </si>
  <si>
    <t>3=(4+5+8+11+15)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</si>
</sst>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6" fillId="5" borderId="0" applyNumberFormat="0" applyBorder="0" applyAlignment="0" applyProtection="0"/>
    <xf numFmtId="0" fontId="17" fillId="6" borderId="0"/>
    <xf numFmtId="0" fontId="16" fillId="7" borderId="0" applyNumberFormat="0" applyBorder="0" applyAlignment="0" applyProtection="0"/>
    <xf numFmtId="0" fontId="17" fillId="8" borderId="0"/>
    <xf numFmtId="0" fontId="16" fillId="9" borderId="0" applyNumberFormat="0" applyBorder="0" applyAlignment="0" applyProtection="0"/>
    <xf numFmtId="0" fontId="17" fillId="10" borderId="0"/>
    <xf numFmtId="0" fontId="16" fillId="11" borderId="0" applyNumberFormat="0" applyBorder="0" applyAlignment="0" applyProtection="0"/>
    <xf numFmtId="0" fontId="17" fillId="12" borderId="0"/>
    <xf numFmtId="0" fontId="16" fillId="13" borderId="0" applyNumberFormat="0" applyBorder="0" applyAlignment="0" applyProtection="0"/>
    <xf numFmtId="0" fontId="17" fillId="14" borderId="0"/>
    <xf numFmtId="0" fontId="16" fillId="15" borderId="0" applyNumberFormat="0" applyBorder="0" applyAlignment="0" applyProtection="0"/>
    <xf numFmtId="0" fontId="17" fillId="16" borderId="0"/>
    <xf numFmtId="0" fontId="16" fillId="17" borderId="0" applyNumberFormat="0" applyBorder="0" applyAlignment="0" applyProtection="0"/>
    <xf numFmtId="0" fontId="17" fillId="18" borderId="0"/>
    <xf numFmtId="0" fontId="16" fillId="19" borderId="0" applyNumberFormat="0" applyBorder="0" applyAlignment="0" applyProtection="0"/>
    <xf numFmtId="0" fontId="17" fillId="20" borderId="0"/>
    <xf numFmtId="0" fontId="16" fillId="21" borderId="0" applyNumberFormat="0" applyBorder="0" applyAlignment="0" applyProtection="0"/>
    <xf numFmtId="0" fontId="17" fillId="22" borderId="0"/>
    <xf numFmtId="0" fontId="16" fillId="11" borderId="0" applyNumberFormat="0" applyBorder="0" applyAlignment="0" applyProtection="0"/>
    <xf numFmtId="0" fontId="17" fillId="12" borderId="0"/>
    <xf numFmtId="0" fontId="16" fillId="17" borderId="0" applyNumberFormat="0" applyBorder="0" applyAlignment="0" applyProtection="0"/>
    <xf numFmtId="0" fontId="17" fillId="18" borderId="0"/>
    <xf numFmtId="0" fontId="16" fillId="23" borderId="0" applyNumberFormat="0" applyBorder="0" applyAlignment="0" applyProtection="0"/>
    <xf numFmtId="0" fontId="17" fillId="24" borderId="0"/>
    <xf numFmtId="0" fontId="18" fillId="25" borderId="0" applyNumberFormat="0" applyBorder="0" applyAlignment="0" applyProtection="0"/>
    <xf numFmtId="0" fontId="19" fillId="26" borderId="0"/>
    <xf numFmtId="0" fontId="18" fillId="19" borderId="0" applyNumberFormat="0" applyBorder="0" applyAlignment="0" applyProtection="0"/>
    <xf numFmtId="0" fontId="19" fillId="20" borderId="0"/>
    <xf numFmtId="0" fontId="18" fillId="21" borderId="0" applyNumberFormat="0" applyBorder="0" applyAlignment="0" applyProtection="0"/>
    <xf numFmtId="0" fontId="19" fillId="22" borderId="0"/>
    <xf numFmtId="0" fontId="18" fillId="27" borderId="0" applyNumberFormat="0" applyBorder="0" applyAlignment="0" applyProtection="0"/>
    <xf numFmtId="0" fontId="19" fillId="28" borderId="0"/>
    <xf numFmtId="0" fontId="18" fillId="29" borderId="0" applyNumberFormat="0" applyBorder="0" applyAlignment="0" applyProtection="0"/>
    <xf numFmtId="0" fontId="19" fillId="30" borderId="0"/>
    <xf numFmtId="0" fontId="18" fillId="31" borderId="0" applyNumberFormat="0" applyBorder="0" applyAlignment="0" applyProtection="0"/>
    <xf numFmtId="0" fontId="19" fillId="32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4" fontId="21" fillId="0" borderId="0"/>
    <xf numFmtId="0" fontId="18" fillId="33" borderId="0" applyNumberFormat="0" applyBorder="0" applyAlignment="0" applyProtection="0"/>
    <xf numFmtId="0" fontId="19" fillId="34" borderId="0"/>
    <xf numFmtId="0" fontId="18" fillId="35" borderId="0" applyNumberFormat="0" applyBorder="0" applyAlignment="0" applyProtection="0"/>
    <xf numFmtId="0" fontId="19" fillId="36" borderId="0"/>
    <xf numFmtId="0" fontId="18" fillId="37" borderId="0" applyNumberFormat="0" applyBorder="0" applyAlignment="0" applyProtection="0"/>
    <xf numFmtId="0" fontId="19" fillId="38" borderId="0"/>
    <xf numFmtId="0" fontId="18" fillId="27" borderId="0" applyNumberFormat="0" applyBorder="0" applyAlignment="0" applyProtection="0"/>
    <xf numFmtId="0" fontId="19" fillId="28" borderId="0"/>
    <xf numFmtId="0" fontId="18" fillId="29" borderId="0" applyNumberFormat="0" applyBorder="0" applyAlignment="0" applyProtection="0"/>
    <xf numFmtId="0" fontId="19" fillId="30" borderId="0"/>
    <xf numFmtId="0" fontId="18" fillId="39" borderId="0" applyNumberFormat="0" applyBorder="0" applyAlignment="0" applyProtection="0"/>
    <xf numFmtId="0" fontId="19" fillId="40" borderId="0"/>
    <xf numFmtId="0" fontId="22" fillId="15" borderId="16" applyNumberFormat="0" applyAlignment="0" applyProtection="0"/>
    <xf numFmtId="0" fontId="23" fillId="16" borderId="17"/>
    <xf numFmtId="0" fontId="24" fillId="41" borderId="18" applyNumberFormat="0" applyAlignment="0" applyProtection="0"/>
    <xf numFmtId="0" fontId="25" fillId="42" borderId="19"/>
    <xf numFmtId="0" fontId="26" fillId="41" borderId="16" applyNumberFormat="0" applyAlignment="0" applyProtection="0"/>
    <xf numFmtId="0" fontId="27" fillId="42" borderId="17"/>
    <xf numFmtId="0" fontId="28" fillId="0" borderId="20" applyNumberFormat="0" applyFill="0" applyAlignment="0" applyProtection="0"/>
    <xf numFmtId="0" fontId="29" fillId="0" borderId="21"/>
    <xf numFmtId="0" fontId="30" fillId="0" borderId="22" applyNumberFormat="0" applyFill="0" applyAlignment="0" applyProtection="0"/>
    <xf numFmtId="0" fontId="31" fillId="0" borderId="23"/>
    <xf numFmtId="0" fontId="32" fillId="0" borderId="24" applyNumberFormat="0" applyFill="0" applyAlignment="0" applyProtection="0"/>
    <xf numFmtId="0" fontId="33" fillId="0" borderId="25"/>
    <xf numFmtId="0" fontId="32" fillId="0" borderId="0" applyNumberFormat="0" applyFill="0" applyBorder="0" applyAlignment="0" applyProtection="0"/>
    <xf numFmtId="0" fontId="33" fillId="0" borderId="0"/>
    <xf numFmtId="0" fontId="34" fillId="0" borderId="26" applyNumberFormat="0" applyFill="0" applyAlignment="0" applyProtection="0"/>
    <xf numFmtId="0" fontId="35" fillId="0" borderId="27"/>
    <xf numFmtId="0" fontId="36" fillId="43" borderId="28" applyNumberFormat="0" applyAlignment="0" applyProtection="0"/>
    <xf numFmtId="0" fontId="37" fillId="44" borderId="29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/>
    <xf numFmtId="0" fontId="1" fillId="0" borderId="0"/>
    <xf numFmtId="0" fontId="43" fillId="0" borderId="0"/>
    <xf numFmtId="0" fontId="44" fillId="0" borderId="0"/>
    <xf numFmtId="0" fontId="45" fillId="7" borderId="0" applyNumberFormat="0" applyBorder="0" applyAlignment="0" applyProtection="0"/>
    <xf numFmtId="0" fontId="46" fillId="8" borderId="0"/>
    <xf numFmtId="0" fontId="47" fillId="0" borderId="0" applyNumberFormat="0" applyFill="0" applyBorder="0" applyAlignment="0" applyProtection="0"/>
    <xf numFmtId="0" fontId="48" fillId="0" borderId="0"/>
    <xf numFmtId="0" fontId="7" fillId="47" borderId="30" applyNumberFormat="0" applyFont="0" applyAlignment="0" applyProtection="0"/>
    <xf numFmtId="0" fontId="43" fillId="48" borderId="31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9" fontId="44" fillId="0" borderId="0" applyFont="0" applyFill="0" applyBorder="0" applyAlignment="0" applyProtection="0"/>
    <xf numFmtId="0" fontId="49" fillId="0" borderId="32" applyNumberFormat="0" applyFill="0" applyAlignment="0" applyProtection="0"/>
    <xf numFmtId="0" fontId="50" fillId="0" borderId="33"/>
    <xf numFmtId="0" fontId="51" fillId="0" borderId="0" applyNumberFormat="0" applyFill="0" applyBorder="0" applyAlignment="0" applyProtection="0"/>
    <xf numFmtId="0" fontId="52" fillId="0" borderId="0"/>
    <xf numFmtId="0" fontId="53" fillId="9" borderId="0" applyNumberFormat="0" applyBorder="0" applyAlignment="0" applyProtection="0"/>
    <xf numFmtId="0" fontId="54" fillId="10" borderId="0"/>
    <xf numFmtId="0" fontId="55" fillId="0" borderId="0"/>
    <xf numFmtId="0" fontId="7" fillId="0" borderId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9" borderId="0" applyNumberFormat="0" applyBorder="0" applyAlignment="0" applyProtection="0"/>
    <xf numFmtId="0" fontId="22" fillId="15" borderId="16" applyNumberFormat="0" applyAlignment="0" applyProtection="0"/>
    <xf numFmtId="0" fontId="24" fillId="41" borderId="18" applyNumberFormat="0" applyAlignment="0" applyProtection="0"/>
    <xf numFmtId="0" fontId="26" fillId="41" borderId="16" applyNumberFormat="0" applyAlignment="0" applyProtection="0"/>
    <xf numFmtId="0" fontId="28" fillId="0" borderId="20" applyNumberFormat="0" applyFill="0" applyAlignment="0" applyProtection="0"/>
    <xf numFmtId="0" fontId="30" fillId="0" borderId="22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6" fillId="43" borderId="28" applyNumberFormat="0" applyAlignment="0" applyProtection="0"/>
    <xf numFmtId="0" fontId="3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1" fillId="0" borderId="0"/>
    <xf numFmtId="0" fontId="44" fillId="0" borderId="0"/>
    <xf numFmtId="0" fontId="1" fillId="0" borderId="0"/>
    <xf numFmtId="0" fontId="4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47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49" fillId="0" borderId="32" applyNumberFormat="0" applyFill="0" applyAlignment="0" applyProtection="0"/>
    <xf numFmtId="0" fontId="51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68" fillId="0" borderId="0"/>
    <xf numFmtId="43" fontId="7" fillId="0" borderId="0" applyFont="0" applyFill="0" applyBorder="0" applyAlignment="0" applyProtection="0"/>
  </cellStyleXfs>
  <cellXfs count="527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13" fillId="0" borderId="0" xfId="3" applyFont="1" applyFill="1" applyAlignment="1">
      <alignment horizontal="left" vertical="justify"/>
    </xf>
    <xf numFmtId="0" fontId="13" fillId="0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left" vertical="justify"/>
    </xf>
    <xf numFmtId="0" fontId="9" fillId="3" borderId="6" xfId="3" applyFont="1" applyFill="1" applyBorder="1" applyAlignment="1">
      <alignment horizontal="center" vertical="justify"/>
    </xf>
    <xf numFmtId="0" fontId="9" fillId="3" borderId="6" xfId="3" applyFont="1" applyFill="1" applyBorder="1" applyAlignment="1">
      <alignment horizontal="center" vertical="top"/>
    </xf>
    <xf numFmtId="0" fontId="1" fillId="0" borderId="0" xfId="3" applyNumberFormat="1" applyFont="1" applyFill="1" applyBorder="1" applyAlignment="1" applyProtection="1"/>
    <xf numFmtId="0" fontId="10" fillId="0" borderId="6" xfId="3" applyFont="1" applyFill="1" applyBorder="1" applyAlignment="1">
      <alignment horizontal="center" vertical="justify"/>
    </xf>
    <xf numFmtId="0" fontId="10" fillId="0" borderId="6" xfId="3" applyFont="1" applyFill="1" applyBorder="1" applyAlignment="1">
      <alignment horizontal="center" vertical="top"/>
    </xf>
    <xf numFmtId="0" fontId="10" fillId="0" borderId="6" xfId="3" applyNumberFormat="1" applyFont="1" applyFill="1" applyBorder="1" applyAlignment="1">
      <alignment horizontal="center" vertical="justify"/>
    </xf>
    <xf numFmtId="0" fontId="10" fillId="0" borderId="6" xfId="3" applyFont="1" applyFill="1" applyBorder="1" applyAlignment="1">
      <alignment horizontal="left" vertical="justify"/>
    </xf>
    <xf numFmtId="0" fontId="10" fillId="0" borderId="6" xfId="3" applyFont="1" applyFill="1" applyBorder="1" applyAlignment="1">
      <alignment horizontal="center" vertical="center"/>
    </xf>
    <xf numFmtId="0" fontId="10" fillId="3" borderId="9" xfId="3" applyNumberFormat="1" applyFont="1" applyFill="1" applyBorder="1" applyAlignment="1">
      <alignment horizontal="center" vertical="justify"/>
    </xf>
    <xf numFmtId="0" fontId="10" fillId="3" borderId="9" xfId="3" applyNumberFormat="1" applyFont="1" applyFill="1" applyBorder="1" applyAlignment="1">
      <alignment horizontal="center" vertical="top"/>
    </xf>
    <xf numFmtId="0" fontId="10" fillId="3" borderId="6" xfId="3" applyFont="1" applyFill="1" applyBorder="1" applyAlignment="1">
      <alignment horizontal="left" vertical="justify"/>
    </xf>
    <xf numFmtId="0" fontId="10" fillId="3" borderId="6" xfId="3" applyFont="1" applyFill="1" applyBorder="1" applyAlignment="1">
      <alignment horizontal="center" vertical="center"/>
    </xf>
    <xf numFmtId="0" fontId="10" fillId="3" borderId="9" xfId="3" applyFont="1" applyFill="1" applyBorder="1" applyAlignment="1">
      <alignment horizontal="left" vertical="justify"/>
    </xf>
    <xf numFmtId="0" fontId="10" fillId="3" borderId="9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justify"/>
    </xf>
    <xf numFmtId="0" fontId="9" fillId="0" borderId="6" xfId="3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3" fillId="0" borderId="0" xfId="2" applyFont="1" applyAlignment="1">
      <alignment horizontal="right" vertical="top" wrapText="1"/>
    </xf>
    <xf numFmtId="0" fontId="14" fillId="0" borderId="0" xfId="2" applyNumberFormat="1" applyFont="1" applyAlignment="1">
      <alignment horizontal="center" vertical="top"/>
    </xf>
    <xf numFmtId="3" fontId="14" fillId="3" borderId="9" xfId="2" applyNumberFormat="1" applyFont="1" applyFill="1" applyBorder="1" applyAlignment="1">
      <alignment horizontal="center" vertical="top" wrapText="1"/>
    </xf>
    <xf numFmtId="0" fontId="13" fillId="0" borderId="0" xfId="2" applyFont="1" applyFill="1" applyAlignment="1">
      <alignment vertical="top"/>
    </xf>
    <xf numFmtId="0" fontId="13" fillId="0" borderId="0" xfId="2" applyNumberFormat="1" applyFont="1" applyFill="1" applyAlignment="1">
      <alignment vertical="top"/>
    </xf>
    <xf numFmtId="0" fontId="13" fillId="0" borderId="9" xfId="2" applyNumberFormat="1" applyFont="1" applyBorder="1" applyAlignment="1">
      <alignment horizontal="center" vertical="top" wrapText="1"/>
    </xf>
    <xf numFmtId="0" fontId="13" fillId="0" borderId="6" xfId="2" applyFont="1" applyFill="1" applyBorder="1" applyAlignment="1">
      <alignment vertical="top"/>
    </xf>
    <xf numFmtId="0" fontId="13" fillId="0" borderId="6" xfId="2" applyFont="1" applyFill="1" applyBorder="1" applyAlignment="1">
      <alignment horizontal="center" vertical="top"/>
    </xf>
    <xf numFmtId="0" fontId="13" fillId="3" borderId="9" xfId="2" applyNumberFormat="1" applyFont="1" applyFill="1" applyBorder="1" applyAlignment="1">
      <alignment horizontal="center" vertical="top" wrapText="1"/>
    </xf>
    <xf numFmtId="0" fontId="13" fillId="3" borderId="9" xfId="2" applyFont="1" applyFill="1" applyBorder="1" applyAlignment="1">
      <alignment vertical="top"/>
    </xf>
    <xf numFmtId="0" fontId="13" fillId="3" borderId="9" xfId="2" applyFont="1" applyFill="1" applyBorder="1" applyAlignment="1">
      <alignment horizontal="center" vertical="top"/>
    </xf>
    <xf numFmtId="0" fontId="14" fillId="0" borderId="6" xfId="2" applyFont="1" applyBorder="1" applyAlignment="1">
      <alignment horizontal="center" vertical="top" wrapText="1"/>
    </xf>
    <xf numFmtId="0" fontId="55" fillId="0" borderId="0" xfId="98" applyNumberFormat="1"/>
    <xf numFmtId="0" fontId="55" fillId="0" borderId="0" xfId="98"/>
    <xf numFmtId="0" fontId="55" fillId="0" borderId="0" xfId="98" applyNumberFormat="1" applyFill="1"/>
    <xf numFmtId="0" fontId="56" fillId="0" borderId="0" xfId="98" applyNumberFormat="1" applyFont="1" applyAlignment="1">
      <alignment horizontal="center"/>
    </xf>
    <xf numFmtId="0" fontId="57" fillId="0" borderId="6" xfId="98" applyNumberFormat="1" applyFont="1" applyBorder="1" applyAlignment="1">
      <alignment horizontal="center"/>
    </xf>
    <xf numFmtId="0" fontId="57" fillId="0" borderId="6" xfId="98" applyFont="1" applyBorder="1"/>
    <xf numFmtId="0" fontId="58" fillId="0" borderId="0" xfId="98" applyNumberFormat="1" applyFont="1"/>
    <xf numFmtId="0" fontId="59" fillId="49" borderId="6" xfId="98" applyNumberFormat="1" applyFont="1" applyFill="1" applyBorder="1" applyAlignment="1">
      <alignment horizontal="center"/>
    </xf>
    <xf numFmtId="0" fontId="59" fillId="49" borderId="6" xfId="98" applyFont="1" applyFill="1" applyBorder="1"/>
    <xf numFmtId="0" fontId="7" fillId="49" borderId="6" xfId="98" applyFont="1" applyFill="1" applyBorder="1" applyAlignment="1">
      <alignment horizontal="center"/>
    </xf>
    <xf numFmtId="0" fontId="59" fillId="0" borderId="6" xfId="98" applyNumberFormat="1" applyFont="1" applyBorder="1" applyAlignment="1">
      <alignment horizontal="center" vertical="center"/>
    </xf>
    <xf numFmtId="0" fontId="59" fillId="0" borderId="6" xfId="98" applyFont="1" applyBorder="1"/>
    <xf numFmtId="0" fontId="7" fillId="0" borderId="6" xfId="98" applyFont="1" applyBorder="1" applyAlignment="1">
      <alignment horizontal="center"/>
    </xf>
    <xf numFmtId="0" fontId="58" fillId="0" borderId="0" xfId="98" applyNumberFormat="1" applyFont="1" applyBorder="1"/>
    <xf numFmtId="0" fontId="58" fillId="0" borderId="0" xfId="98" applyNumberFormat="1" applyFont="1" applyFill="1" applyBorder="1"/>
    <xf numFmtId="0" fontId="59" fillId="0" borderId="0" xfId="98" applyFont="1" applyFill="1" applyBorder="1"/>
    <xf numFmtId="0" fontId="55" fillId="0" borderId="0" xfId="98" applyNumberFormat="1" applyAlignment="1">
      <alignment vertical="center"/>
    </xf>
    <xf numFmtId="49" fontId="60" fillId="0" borderId="6" xfId="98" applyNumberFormat="1" applyFont="1" applyBorder="1" applyAlignment="1">
      <alignment horizontal="center" vertical="center" wrapText="1"/>
    </xf>
    <xf numFmtId="0" fontId="62" fillId="0" borderId="0" xfId="98" applyNumberFormat="1" applyFont="1"/>
    <xf numFmtId="49" fontId="61" fillId="0" borderId="15" xfId="98" applyNumberFormat="1" applyFont="1" applyBorder="1" applyAlignment="1">
      <alignment horizontal="centerContinuous"/>
    </xf>
    <xf numFmtId="49" fontId="61" fillId="0" borderId="15" xfId="98" applyNumberFormat="1" applyFont="1" applyBorder="1" applyAlignment="1">
      <alignment horizontal="centerContinuous" vertical="center"/>
    </xf>
    <xf numFmtId="0" fontId="55" fillId="0" borderId="0" xfId="98" applyAlignment="1">
      <alignment horizontal="centerContinuous"/>
    </xf>
    <xf numFmtId="0" fontId="62" fillId="0" borderId="0" xfId="98" applyNumberFormat="1" applyFont="1" applyAlignment="1">
      <alignment horizontal="centerContinuous"/>
    </xf>
    <xf numFmtId="0" fontId="8" fillId="0" borderId="0" xfId="99" applyFont="1" applyFill="1"/>
    <xf numFmtId="0" fontId="64" fillId="0" borderId="0" xfId="99" applyNumberFormat="1" applyFont="1" applyFill="1" applyAlignment="1">
      <alignment horizontal="center"/>
    </xf>
    <xf numFmtId="0" fontId="9" fillId="3" borderId="6" xfId="80" applyNumberFormat="1" applyFont="1" applyFill="1" applyBorder="1" applyAlignment="1">
      <alignment horizontal="center" vertical="center"/>
    </xf>
    <xf numFmtId="0" fontId="10" fillId="0" borderId="9" xfId="80" applyNumberFormat="1" applyFont="1" applyFill="1" applyBorder="1" applyAlignment="1">
      <alignment horizontal="center" vertical="center"/>
    </xf>
    <xf numFmtId="0" fontId="9" fillId="0" borderId="6" xfId="80" applyNumberFormat="1" applyFont="1" applyFill="1" applyBorder="1" applyAlignment="1">
      <alignment horizontal="center" vertical="center" wrapText="1"/>
    </xf>
    <xf numFmtId="0" fontId="10" fillId="0" borderId="6" xfId="80" applyNumberFormat="1" applyFont="1" applyFill="1" applyBorder="1" applyAlignment="1">
      <alignment horizontal="center" vertical="center" wrapText="1"/>
    </xf>
    <xf numFmtId="0" fontId="10" fillId="0" borderId="6" xfId="80" applyFont="1" applyFill="1" applyBorder="1" applyAlignment="1">
      <alignment vertical="center"/>
    </xf>
    <xf numFmtId="0" fontId="10" fillId="0" borderId="6" xfId="80" applyFont="1" applyFill="1" applyBorder="1" applyAlignment="1">
      <alignment horizontal="center"/>
    </xf>
    <xf numFmtId="0" fontId="10" fillId="3" borderId="9" xfId="80" applyNumberFormat="1" applyFont="1" applyFill="1" applyBorder="1" applyAlignment="1">
      <alignment horizontal="center" vertical="center"/>
    </xf>
    <xf numFmtId="0" fontId="9" fillId="3" borderId="6" xfId="80" applyNumberFormat="1" applyFont="1" applyFill="1" applyBorder="1" applyAlignment="1">
      <alignment horizontal="center" vertical="center" wrapText="1"/>
    </xf>
    <xf numFmtId="0" fontId="10" fillId="3" borderId="6" xfId="80" applyNumberFormat="1" applyFont="1" applyFill="1" applyBorder="1" applyAlignment="1">
      <alignment horizontal="center" vertical="center" wrapText="1"/>
    </xf>
    <xf numFmtId="0" fontId="10" fillId="3" borderId="6" xfId="80" applyFont="1" applyFill="1" applyBorder="1" applyAlignment="1">
      <alignment vertical="center"/>
    </xf>
    <xf numFmtId="0" fontId="10" fillId="3" borderId="6" xfId="80" applyFont="1" applyFill="1" applyBorder="1" applyAlignment="1">
      <alignment horizontal="center"/>
    </xf>
    <xf numFmtId="0" fontId="9" fillId="3" borderId="9" xfId="80" applyNumberFormat="1" applyFont="1" applyFill="1" applyBorder="1" applyAlignment="1">
      <alignment horizontal="center" vertical="center" wrapText="1"/>
    </xf>
    <xf numFmtId="0" fontId="10" fillId="3" borderId="9" xfId="80" applyNumberFormat="1" applyFont="1" applyFill="1" applyBorder="1" applyAlignment="1">
      <alignment horizontal="center" vertical="center" wrapText="1"/>
    </xf>
    <xf numFmtId="0" fontId="10" fillId="3" borderId="9" xfId="80" applyFont="1" applyFill="1" applyBorder="1" applyAlignment="1">
      <alignment vertical="center"/>
    </xf>
    <xf numFmtId="0" fontId="10" fillId="3" borderId="9" xfId="80" applyFont="1" applyFill="1" applyBorder="1" applyAlignment="1">
      <alignment horizontal="center"/>
    </xf>
    <xf numFmtId="0" fontId="9" fillId="0" borderId="6" xfId="80" applyFont="1" applyFill="1" applyBorder="1" applyAlignment="1">
      <alignment horizontal="center" vertical="center" wrapText="1"/>
    </xf>
    <xf numFmtId="0" fontId="64" fillId="0" borderId="0" xfId="152" applyFont="1"/>
    <xf numFmtId="0" fontId="69" fillId="0" borderId="0" xfId="152" applyFont="1" applyAlignment="1">
      <alignment horizontal="left"/>
    </xf>
    <xf numFmtId="0" fontId="9" fillId="0" borderId="3" xfId="152" applyNumberFormat="1" applyFont="1" applyFill="1" applyBorder="1" applyAlignment="1">
      <alignment horizontal="center" vertical="center" wrapText="1"/>
    </xf>
    <xf numFmtId="0" fontId="71" fillId="0" borderId="3" xfId="152" applyNumberFormat="1" applyFont="1" applyFill="1" applyBorder="1" applyAlignment="1">
      <alignment horizontal="center" vertical="center" wrapText="1"/>
    </xf>
    <xf numFmtId="0" fontId="71" fillId="50" borderId="3" xfId="152" applyNumberFormat="1" applyFont="1" applyFill="1" applyBorder="1" applyAlignment="1">
      <alignment horizontal="center" vertical="center" wrapText="1"/>
    </xf>
    <xf numFmtId="0" fontId="69" fillId="3" borderId="0" xfId="152" applyFont="1" applyFill="1"/>
    <xf numFmtId="0" fontId="10" fillId="3" borderId="3" xfId="152" applyNumberFormat="1" applyFont="1" applyFill="1" applyBorder="1" applyAlignment="1">
      <alignment horizontal="center" vertical="center" wrapText="1"/>
    </xf>
    <xf numFmtId="0" fontId="10" fillId="3" borderId="6" xfId="152" applyNumberFormat="1" applyFont="1" applyFill="1" applyBorder="1" applyAlignment="1">
      <alignment horizontal="center" vertical="center"/>
    </xf>
    <xf numFmtId="0" fontId="10" fillId="3" borderId="6" xfId="152" applyNumberFormat="1" applyFont="1" applyFill="1" applyBorder="1" applyAlignment="1" applyProtection="1">
      <alignment horizontal="center"/>
    </xf>
    <xf numFmtId="0" fontId="9" fillId="3" borderId="6" xfId="152" applyNumberFormat="1" applyFont="1" applyFill="1" applyBorder="1" applyAlignment="1" applyProtection="1">
      <alignment horizontal="center"/>
    </xf>
    <xf numFmtId="0" fontId="72" fillId="3" borderId="35" xfId="152" applyNumberFormat="1" applyFont="1" applyFill="1" applyBorder="1" applyAlignment="1">
      <alignment horizontal="center" vertical="center" wrapText="1"/>
    </xf>
    <xf numFmtId="0" fontId="72" fillId="3" borderId="3" xfId="152" applyNumberFormat="1" applyFont="1" applyFill="1" applyBorder="1" applyAlignment="1">
      <alignment horizontal="center" vertical="center" wrapText="1"/>
    </xf>
    <xf numFmtId="0" fontId="10" fillId="3" borderId="6" xfId="152" applyFont="1" applyFill="1" applyBorder="1" applyAlignment="1">
      <alignment vertical="center"/>
    </xf>
    <xf numFmtId="0" fontId="10" fillId="3" borderId="6" xfId="152" applyFont="1" applyFill="1" applyBorder="1" applyAlignment="1">
      <alignment horizontal="center" vertical="center"/>
    </xf>
    <xf numFmtId="0" fontId="69" fillId="0" borderId="0" xfId="152" applyFont="1" applyFill="1"/>
    <xf numFmtId="0" fontId="10" fillId="0" borderId="3" xfId="152" applyNumberFormat="1" applyFont="1" applyFill="1" applyBorder="1" applyAlignment="1">
      <alignment horizontal="center" vertical="center" wrapText="1"/>
    </xf>
    <xf numFmtId="0" fontId="10" fillId="0" borderId="6" xfId="152" applyNumberFormat="1" applyFont="1" applyFill="1" applyBorder="1" applyAlignment="1">
      <alignment horizontal="center" vertical="center"/>
    </xf>
    <xf numFmtId="0" fontId="10" fillId="0" borderId="6" xfId="152" applyNumberFormat="1" applyFont="1" applyFill="1" applyBorder="1" applyAlignment="1" applyProtection="1">
      <alignment horizontal="center"/>
    </xf>
    <xf numFmtId="0" fontId="9" fillId="0" borderId="6" xfId="152" applyNumberFormat="1" applyFont="1" applyFill="1" applyBorder="1" applyAlignment="1" applyProtection="1">
      <alignment horizontal="center"/>
    </xf>
    <xf numFmtId="0" fontId="72" fillId="0" borderId="35" xfId="152" applyNumberFormat="1" applyFont="1" applyFill="1" applyBorder="1" applyAlignment="1">
      <alignment horizontal="center" vertical="center" wrapText="1"/>
    </xf>
    <xf numFmtId="0" fontId="72" fillId="0" borderId="3" xfId="152" applyNumberFormat="1" applyFont="1" applyFill="1" applyBorder="1" applyAlignment="1">
      <alignment horizontal="center" vertical="center" wrapText="1"/>
    </xf>
    <xf numFmtId="0" fontId="10" fillId="0" borderId="6" xfId="152" applyFont="1" applyFill="1" applyBorder="1" applyAlignment="1">
      <alignment vertical="center"/>
    </xf>
    <xf numFmtId="0" fontId="10" fillId="0" borderId="6" xfId="152" applyFont="1" applyFill="1" applyBorder="1" applyAlignment="1">
      <alignment horizontal="center" vertical="center"/>
    </xf>
    <xf numFmtId="0" fontId="69" fillId="0" borderId="0" xfId="152" applyFont="1"/>
    <xf numFmtId="0" fontId="10" fillId="0" borderId="9" xfId="152" applyNumberFormat="1" applyFont="1" applyFill="1" applyBorder="1" applyAlignment="1">
      <alignment horizontal="center" vertical="center"/>
    </xf>
    <xf numFmtId="0" fontId="10" fillId="0" borderId="9" xfId="152" applyFont="1" applyBorder="1" applyAlignment="1">
      <alignment vertical="center"/>
    </xf>
    <xf numFmtId="0" fontId="10" fillId="0" borderId="9" xfId="152" applyFont="1" applyBorder="1" applyAlignment="1">
      <alignment horizontal="center" vertical="center"/>
    </xf>
    <xf numFmtId="0" fontId="9" fillId="3" borderId="6" xfId="152" applyFont="1" applyFill="1" applyBorder="1" applyAlignment="1">
      <alignment horizontal="center" vertical="center"/>
    </xf>
    <xf numFmtId="0" fontId="64" fillId="0" borderId="0" xfId="152" applyFont="1" applyAlignment="1">
      <alignment horizontal="center"/>
    </xf>
    <xf numFmtId="0" fontId="13" fillId="0" borderId="0" xfId="99" applyFont="1"/>
    <xf numFmtId="0" fontId="13" fillId="0" borderId="0" xfId="99" applyFont="1" applyFill="1"/>
    <xf numFmtId="0" fontId="13" fillId="0" borderId="0" xfId="99" applyFont="1" applyAlignment="1">
      <alignment horizontal="center"/>
    </xf>
    <xf numFmtId="0" fontId="13" fillId="0" borderId="0" xfId="99" applyFont="1" applyFill="1" applyAlignment="1">
      <alignment horizontal="center"/>
    </xf>
    <xf numFmtId="0" fontId="74" fillId="0" borderId="6" xfId="99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horizontal="center" vertical="center"/>
    </xf>
    <xf numFmtId="0" fontId="75" fillId="0" borderId="6" xfId="99" applyNumberFormat="1" applyFont="1" applyFill="1" applyBorder="1" applyAlignment="1">
      <alignment horizontal="center" vertical="center"/>
    </xf>
    <xf numFmtId="0" fontId="13" fillId="0" borderId="6" xfId="99" applyNumberFormat="1" applyFont="1" applyFill="1" applyBorder="1" applyAlignment="1">
      <alignment horizontal="center" vertical="center"/>
    </xf>
    <xf numFmtId="0" fontId="13" fillId="3" borderId="9" xfId="99" applyNumberFormat="1" applyFont="1" applyFill="1" applyBorder="1" applyAlignment="1">
      <alignment horizontal="center" vertical="center"/>
    </xf>
    <xf numFmtId="0" fontId="13" fillId="0" borderId="6" xfId="99" applyFont="1" applyFill="1" applyBorder="1" applyAlignment="1">
      <alignment vertical="center"/>
    </xf>
    <xf numFmtId="0" fontId="13" fillId="0" borderId="6" xfId="99" applyFont="1" applyFill="1" applyBorder="1" applyAlignment="1">
      <alignment horizontal="center" vertical="center"/>
    </xf>
    <xf numFmtId="0" fontId="75" fillId="3" borderId="6" xfId="99" applyNumberFormat="1" applyFont="1" applyFill="1" applyBorder="1" applyAlignment="1">
      <alignment horizontal="center" vertical="center"/>
    </xf>
    <xf numFmtId="0" fontId="13" fillId="3" borderId="6" xfId="99" applyNumberFormat="1" applyFont="1" applyFill="1" applyBorder="1" applyAlignment="1">
      <alignment horizontal="center" vertical="center"/>
    </xf>
    <xf numFmtId="0" fontId="13" fillId="3" borderId="6" xfId="99" applyFont="1" applyFill="1" applyBorder="1" applyAlignment="1">
      <alignment vertical="center"/>
    </xf>
    <xf numFmtId="0" fontId="13" fillId="3" borderId="6" xfId="99" applyFont="1" applyFill="1" applyBorder="1" applyAlignment="1">
      <alignment horizontal="center" vertical="center"/>
    </xf>
    <xf numFmtId="0" fontId="75" fillId="3" borderId="9" xfId="99" applyNumberFormat="1" applyFont="1" applyFill="1" applyBorder="1" applyAlignment="1">
      <alignment horizontal="center" vertical="center"/>
    </xf>
    <xf numFmtId="0" fontId="13" fillId="3" borderId="9" xfId="99" applyFont="1" applyFill="1" applyBorder="1" applyAlignment="1">
      <alignment vertical="center"/>
    </xf>
    <xf numFmtId="0" fontId="13" fillId="3" borderId="9" xfId="99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6" xfId="99" applyFont="1" applyFill="1" applyBorder="1" applyAlignment="1">
      <alignment vertical="center" wrapText="1"/>
    </xf>
    <xf numFmtId="0" fontId="44" fillId="0" borderId="0" xfId="99" applyFont="1" applyFill="1"/>
    <xf numFmtId="0" fontId="10" fillId="0" borderId="0" xfId="99" applyFont="1" applyFill="1"/>
    <xf numFmtId="0" fontId="76" fillId="0" borderId="0" xfId="99" applyFont="1" applyFill="1"/>
    <xf numFmtId="1" fontId="12" fillId="0" borderId="6" xfId="99" applyNumberFormat="1" applyFont="1" applyFill="1" applyBorder="1" applyAlignment="1">
      <alignment horizontal="center" vertical="center"/>
    </xf>
    <xf numFmtId="0" fontId="9" fillId="0" borderId="0" xfId="99" applyFont="1" applyFill="1"/>
    <xf numFmtId="0" fontId="77" fillId="0" borderId="0" xfId="99" applyFont="1" applyFill="1" applyAlignment="1">
      <alignment wrapText="1"/>
    </xf>
    <xf numFmtId="3" fontId="10" fillId="0" borderId="8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wrapText="1"/>
    </xf>
    <xf numFmtId="0" fontId="10" fillId="0" borderId="7" xfId="99" applyFont="1" applyFill="1" applyBorder="1" applyAlignment="1">
      <alignment vertical="center" wrapText="1"/>
    </xf>
    <xf numFmtId="0" fontId="10" fillId="0" borderId="8" xfId="99" applyFont="1" applyFill="1" applyBorder="1" applyAlignment="1">
      <alignment wrapText="1"/>
    </xf>
    <xf numFmtId="1" fontId="14" fillId="3" borderId="6" xfId="99" applyNumberFormat="1" applyFont="1" applyFill="1" applyBorder="1" applyAlignment="1">
      <alignment horizontal="center" vertical="center"/>
    </xf>
    <xf numFmtId="0" fontId="14" fillId="3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3" fillId="0" borderId="6" xfId="99" applyNumberFormat="1" applyFont="1" applyFill="1" applyBorder="1" applyAlignment="1">
      <alignment horizontal="center" vertical="center"/>
    </xf>
    <xf numFmtId="0" fontId="10" fillId="0" borderId="39" xfId="99" applyFont="1" applyFill="1" applyBorder="1" applyAlignment="1">
      <alignment horizontal="center" vertical="center" wrapText="1"/>
    </xf>
    <xf numFmtId="0" fontId="10" fillId="0" borderId="40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/>
    </xf>
    <xf numFmtId="1" fontId="13" fillId="3" borderId="6" xfId="99" applyNumberFormat="1" applyFont="1" applyFill="1" applyBorder="1" applyAlignment="1">
      <alignment horizontal="center" vertical="center"/>
    </xf>
    <xf numFmtId="0" fontId="10" fillId="3" borderId="39" xfId="99" applyFont="1" applyFill="1" applyBorder="1" applyAlignment="1">
      <alignment horizontal="center" vertical="center" wrapText="1"/>
    </xf>
    <xf numFmtId="0" fontId="10" fillId="3" borderId="40" xfId="99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/>
    </xf>
    <xf numFmtId="1" fontId="13" fillId="3" borderId="9" xfId="99" applyNumberFormat="1" applyFont="1" applyFill="1" applyBorder="1" applyAlignment="1">
      <alignment horizontal="center" vertical="center"/>
    </xf>
    <xf numFmtId="0" fontId="10" fillId="3" borderId="9" xfId="99" applyFont="1" applyFill="1" applyBorder="1" applyAlignment="1">
      <alignment horizontal="center" vertical="center"/>
    </xf>
    <xf numFmtId="0" fontId="78" fillId="0" borderId="0" xfId="99" applyFont="1" applyFill="1" applyAlignment="1">
      <alignment wrapText="1"/>
    </xf>
    <xf numFmtId="0" fontId="79" fillId="0" borderId="10" xfId="99" applyFont="1" applyFill="1" applyBorder="1" applyAlignment="1">
      <alignment horizontal="center" vertical="center" wrapText="1"/>
    </xf>
    <xf numFmtId="0" fontId="78" fillId="0" borderId="0" xfId="99" applyFont="1" applyFill="1" applyAlignment="1">
      <alignment horizontal="center" vertical="center"/>
    </xf>
    <xf numFmtId="0" fontId="44" fillId="0" borderId="0" xfId="99" applyFont="1" applyFill="1" applyAlignment="1">
      <alignment horizontal="center" vertical="center" wrapText="1"/>
    </xf>
    <xf numFmtId="0" fontId="80" fillId="0" borderId="0" xfId="99" applyFont="1" applyFill="1" applyAlignment="1">
      <alignment vertical="center" wrapText="1"/>
    </xf>
    <xf numFmtId="0" fontId="1" fillId="0" borderId="0" xfId="80"/>
    <xf numFmtId="0" fontId="1" fillId="0" borderId="0" xfId="80" applyFill="1"/>
    <xf numFmtId="0" fontId="82" fillId="3" borderId="6" xfId="80" applyNumberFormat="1" applyFont="1" applyFill="1" applyBorder="1" applyAlignment="1">
      <alignment horizontal="center" vertical="center"/>
    </xf>
    <xf numFmtId="0" fontId="83" fillId="0" borderId="6" xfId="80" applyNumberFormat="1" applyFont="1" applyFill="1" applyBorder="1" applyAlignment="1">
      <alignment horizontal="center" vertical="center"/>
    </xf>
    <xf numFmtId="0" fontId="13" fillId="0" borderId="6" xfId="80" applyFont="1" applyFill="1" applyBorder="1" applyAlignment="1">
      <alignment vertical="center"/>
    </xf>
    <xf numFmtId="0" fontId="13" fillId="0" borderId="6" xfId="80" applyFont="1" applyFill="1" applyBorder="1" applyAlignment="1">
      <alignment horizontal="center" vertical="center"/>
    </xf>
    <xf numFmtId="0" fontId="83" fillId="3" borderId="6" xfId="80" applyNumberFormat="1" applyFont="1" applyFill="1" applyBorder="1" applyAlignment="1">
      <alignment horizontal="center" vertical="center"/>
    </xf>
    <xf numFmtId="0" fontId="13" fillId="3" borderId="6" xfId="80" applyFont="1" applyFill="1" applyBorder="1" applyAlignment="1">
      <alignment vertical="center"/>
    </xf>
    <xf numFmtId="0" fontId="13" fillId="3" borderId="6" xfId="80" applyFont="1" applyFill="1" applyBorder="1" applyAlignment="1">
      <alignment horizontal="center" vertical="center"/>
    </xf>
    <xf numFmtId="0" fontId="83" fillId="0" borderId="13" xfId="80" applyNumberFormat="1" applyFont="1" applyFill="1" applyBorder="1" applyAlignment="1">
      <alignment horizontal="center" vertical="center"/>
    </xf>
    <xf numFmtId="0" fontId="83" fillId="3" borderId="13" xfId="80" applyNumberFormat="1" applyFont="1" applyFill="1" applyBorder="1" applyAlignment="1">
      <alignment horizontal="center" vertical="center"/>
    </xf>
    <xf numFmtId="0" fontId="13" fillId="3" borderId="9" xfId="80" applyFont="1" applyFill="1" applyBorder="1" applyAlignment="1">
      <alignment vertical="center"/>
    </xf>
    <xf numFmtId="0" fontId="13" fillId="3" borderId="9" xfId="80" applyFont="1" applyFill="1" applyBorder="1" applyAlignment="1">
      <alignment horizontal="center" vertical="center"/>
    </xf>
    <xf numFmtId="0" fontId="82" fillId="0" borderId="6" xfId="80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3" fontId="7" fillId="0" borderId="0" xfId="99" applyNumberFormat="1"/>
    <xf numFmtId="165" fontId="0" fillId="0" borderId="0" xfId="153" applyNumberFormat="1" applyFont="1"/>
    <xf numFmtId="1" fontId="9" fillId="3" borderId="6" xfId="99" applyNumberFormat="1" applyFont="1" applyFill="1" applyBorder="1" applyAlignment="1">
      <alignment horizontal="center" vertical="center" wrapText="1"/>
    </xf>
    <xf numFmtId="1" fontId="9" fillId="3" borderId="6" xfId="99" applyNumberFormat="1" applyFont="1" applyFill="1" applyBorder="1" applyAlignment="1">
      <alignment horizontal="center" vertical="center"/>
    </xf>
    <xf numFmtId="1" fontId="10" fillId="0" borderId="6" xfId="99" applyNumberFormat="1" applyFont="1" applyFill="1" applyBorder="1" applyAlignment="1">
      <alignment horizontal="center" vertical="center"/>
    </xf>
    <xf numFmtId="0" fontId="10" fillId="0" borderId="6" xfId="99" applyFont="1" applyFill="1" applyBorder="1" applyAlignment="1">
      <alignment vertical="center"/>
    </xf>
    <xf numFmtId="1" fontId="10" fillId="3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vertical="center"/>
    </xf>
    <xf numFmtId="0" fontId="9" fillId="3" borderId="6" xfId="99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 wrapText="1"/>
    </xf>
    <xf numFmtId="0" fontId="84" fillId="0" borderId="0" xfId="80" applyFont="1"/>
    <xf numFmtId="0" fontId="9" fillId="3" borderId="6" xfId="80" applyFont="1" applyFill="1" applyBorder="1" applyAlignment="1">
      <alignment horizontal="center"/>
    </xf>
    <xf numFmtId="0" fontId="9" fillId="3" borderId="7" xfId="80" applyFont="1" applyFill="1" applyBorder="1" applyAlignment="1">
      <alignment horizontal="center"/>
    </xf>
    <xf numFmtId="0" fontId="9" fillId="3" borderId="41" xfId="80" applyFont="1" applyFill="1" applyBorder="1" applyAlignment="1">
      <alignment horizontal="center"/>
    </xf>
    <xf numFmtId="0" fontId="10" fillId="0" borderId="6" xfId="80" applyNumberFormat="1" applyFont="1" applyFill="1" applyBorder="1" applyAlignment="1">
      <alignment horizontal="center" vertical="center"/>
    </xf>
    <xf numFmtId="0" fontId="10" fillId="0" borderId="7" xfId="80" applyNumberFormat="1" applyFont="1" applyFill="1" applyBorder="1" applyAlignment="1">
      <alignment horizontal="center" vertical="center"/>
    </xf>
    <xf numFmtId="0" fontId="10" fillId="0" borderId="41" xfId="80" applyNumberFormat="1" applyFont="1" applyFill="1" applyBorder="1" applyAlignment="1">
      <alignment horizontal="center" vertical="center"/>
    </xf>
    <xf numFmtId="0" fontId="10" fillId="0" borderId="6" xfId="80" applyFont="1" applyFill="1" applyBorder="1" applyAlignment="1">
      <alignment horizontal="center" vertical="center"/>
    </xf>
    <xf numFmtId="0" fontId="10" fillId="3" borderId="6" xfId="80" applyNumberFormat="1" applyFont="1" applyFill="1" applyBorder="1" applyAlignment="1">
      <alignment horizontal="center" vertical="center"/>
    </xf>
    <xf numFmtId="0" fontId="10" fillId="3" borderId="7" xfId="80" applyNumberFormat="1" applyFont="1" applyFill="1" applyBorder="1" applyAlignment="1">
      <alignment horizontal="center" vertical="center"/>
    </xf>
    <xf numFmtId="0" fontId="10" fillId="3" borderId="41" xfId="80" applyNumberFormat="1" applyFont="1" applyFill="1" applyBorder="1" applyAlignment="1">
      <alignment horizontal="center" vertical="center"/>
    </xf>
    <xf numFmtId="0" fontId="10" fillId="3" borderId="6" xfId="80" applyFont="1" applyFill="1" applyBorder="1" applyAlignment="1">
      <alignment horizontal="center" vertical="center"/>
    </xf>
    <xf numFmtId="0" fontId="85" fillId="0" borderId="6" xfId="80" applyNumberFormat="1" applyFont="1" applyFill="1" applyBorder="1" applyAlignment="1">
      <alignment horizontal="center" vertical="center"/>
    </xf>
    <xf numFmtId="0" fontId="85" fillId="3" borderId="6" xfId="80" applyNumberFormat="1" applyFont="1" applyFill="1" applyBorder="1" applyAlignment="1">
      <alignment horizontal="center" vertical="center"/>
    </xf>
    <xf numFmtId="0" fontId="10" fillId="3" borderId="9" xfId="80" applyFont="1" applyFill="1" applyBorder="1" applyAlignment="1">
      <alignment horizontal="center" vertical="center"/>
    </xf>
    <xf numFmtId="0" fontId="65" fillId="0" borderId="6" xfId="80" applyFont="1" applyFill="1" applyBorder="1" applyAlignment="1">
      <alignment horizontal="center" vertical="center" wrapText="1"/>
    </xf>
    <xf numFmtId="0" fontId="65" fillId="0" borderId="42" xfId="80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center" vertical="center"/>
    </xf>
    <xf numFmtId="0" fontId="88" fillId="0" borderId="0" xfId="98" applyNumberFormat="1" applyFont="1" applyFill="1" applyAlignment="1">
      <alignment horizontal="left" vertical="top"/>
    </xf>
    <xf numFmtId="0" fontId="89" fillId="0" borderId="0" xfId="98" applyNumberFormat="1" applyFont="1" applyFill="1" applyAlignment="1">
      <alignment horizontal="left" vertical="top"/>
    </xf>
    <xf numFmtId="0" fontId="9" fillId="3" borderId="6" xfId="98" applyFont="1" applyFill="1" applyBorder="1" applyAlignment="1">
      <alignment horizontal="center" vertical="center"/>
    </xf>
    <xf numFmtId="0" fontId="9" fillId="3" borderId="6" xfId="98" applyFont="1" applyFill="1" applyBorder="1" applyAlignment="1">
      <alignment horizontal="left" vertical="top"/>
    </xf>
    <xf numFmtId="0" fontId="9" fillId="3" borderId="9" xfId="98" applyFont="1" applyFill="1" applyBorder="1" applyAlignment="1">
      <alignment horizontal="left" vertical="top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6" xfId="98" applyFont="1" applyFill="1" applyBorder="1" applyAlignment="1">
      <alignment horizontal="left" vertical="top"/>
    </xf>
    <xf numFmtId="1" fontId="90" fillId="0" borderId="6" xfId="98" applyNumberFormat="1" applyFont="1" applyFill="1" applyBorder="1" applyAlignment="1">
      <alignment horizontal="left" vertical="center" wrapText="1"/>
    </xf>
    <xf numFmtId="0" fontId="90" fillId="0" borderId="6" xfId="98" applyNumberFormat="1" applyFont="1" applyFill="1" applyBorder="1" applyAlignment="1">
      <alignment horizontal="left" vertical="top" wrapText="1"/>
    </xf>
    <xf numFmtId="0" fontId="9" fillId="0" borderId="9" xfId="98" applyFont="1" applyFill="1" applyBorder="1" applyAlignment="1">
      <alignment horizontal="left" vertical="top"/>
    </xf>
    <xf numFmtId="0" fontId="10" fillId="0" borderId="6" xfId="98" applyFont="1" applyFill="1" applyBorder="1" applyAlignment="1">
      <alignment horizontal="center" vertical="center"/>
    </xf>
    <xf numFmtId="0" fontId="10" fillId="3" borderId="6" xfId="98" applyNumberFormat="1" applyFont="1" applyFill="1" applyBorder="1" applyAlignment="1">
      <alignment horizontal="center" vertical="center"/>
    </xf>
    <xf numFmtId="0" fontId="10" fillId="3" borderId="6" xfId="98" applyFont="1" applyFill="1" applyBorder="1" applyAlignment="1">
      <alignment horizontal="left" vertical="top"/>
    </xf>
    <xf numFmtId="1" fontId="90" fillId="3" borderId="6" xfId="98" applyNumberFormat="1" applyFont="1" applyFill="1" applyBorder="1" applyAlignment="1">
      <alignment horizontal="left" vertical="center" wrapText="1"/>
    </xf>
    <xf numFmtId="0" fontId="90" fillId="3" borderId="6" xfId="98" applyNumberFormat="1" applyFont="1" applyFill="1" applyBorder="1" applyAlignment="1">
      <alignment horizontal="left" vertical="top" wrapText="1"/>
    </xf>
    <xf numFmtId="0" fontId="10" fillId="3" borderId="6" xfId="98" applyFont="1" applyFill="1" applyBorder="1" applyAlignment="1">
      <alignment horizontal="center" vertical="center"/>
    </xf>
    <xf numFmtId="0" fontId="10" fillId="3" borderId="9" xfId="98" applyNumberFormat="1" applyFont="1" applyFill="1" applyBorder="1" applyAlignment="1">
      <alignment horizontal="center" vertical="center"/>
    </xf>
    <xf numFmtId="0" fontId="10" fillId="3" borderId="9" xfId="98" applyFont="1" applyFill="1" applyBorder="1" applyAlignment="1">
      <alignment horizontal="left" vertical="top"/>
    </xf>
    <xf numFmtId="0" fontId="10" fillId="3" borderId="9" xfId="98" applyFont="1" applyFill="1" applyBorder="1" applyAlignment="1">
      <alignment horizontal="center" vertical="center"/>
    </xf>
    <xf numFmtId="0" fontId="91" fillId="0" borderId="0" xfId="98" applyNumberFormat="1" applyFont="1" applyFill="1" applyAlignment="1">
      <alignment horizontal="center" vertical="center"/>
    </xf>
    <xf numFmtId="0" fontId="10" fillId="0" borderId="10" xfId="98" applyFont="1" applyFill="1" applyBorder="1" applyAlignment="1">
      <alignment horizontal="center" vertical="center" wrapText="1"/>
    </xf>
    <xf numFmtId="0" fontId="10" fillId="0" borderId="12" xfId="98" applyFont="1" applyFill="1" applyBorder="1" applyAlignment="1">
      <alignment horizontal="center" vertical="center" wrapText="1"/>
    </xf>
    <xf numFmtId="0" fontId="83" fillId="0" borderId="0" xfId="80" applyFont="1" applyFill="1"/>
    <xf numFmtId="0" fontId="83" fillId="0" borderId="0" xfId="80" applyFont="1" applyFill="1" applyAlignment="1">
      <alignment horizontal="center" vertical="center"/>
    </xf>
    <xf numFmtId="0" fontId="13" fillId="0" borderId="0" xfId="80" applyNumberFormat="1" applyFont="1" applyFill="1" applyBorder="1" applyAlignment="1">
      <alignment horizontal="center" vertical="center"/>
    </xf>
    <xf numFmtId="3" fontId="9" fillId="3" borderId="6" xfId="80" applyNumberFormat="1" applyFont="1" applyFill="1" applyBorder="1" applyAlignment="1">
      <alignment horizontal="center" vertical="center"/>
    </xf>
    <xf numFmtId="0" fontId="9" fillId="3" borderId="6" xfId="80" applyFont="1" applyFill="1" applyBorder="1" applyAlignment="1">
      <alignment horizontal="center" vertical="center"/>
    </xf>
    <xf numFmtId="3" fontId="9" fillId="0" borderId="6" xfId="80" applyNumberFormat="1" applyFont="1" applyFill="1" applyBorder="1" applyAlignment="1">
      <alignment horizontal="center" vertical="center"/>
    </xf>
    <xf numFmtId="1" fontId="10" fillId="0" borderId="6" xfId="80" applyNumberFormat="1" applyFont="1" applyFill="1" applyBorder="1" applyAlignment="1">
      <alignment horizontal="center" vertical="center"/>
    </xf>
    <xf numFmtId="1" fontId="9" fillId="0" borderId="6" xfId="80" applyNumberFormat="1" applyFont="1" applyFill="1" applyBorder="1" applyAlignment="1">
      <alignment horizontal="center" vertical="center"/>
    </xf>
    <xf numFmtId="1" fontId="10" fillId="3" borderId="6" xfId="80" applyNumberFormat="1" applyFont="1" applyFill="1" applyBorder="1" applyAlignment="1">
      <alignment horizontal="center" vertical="center"/>
    </xf>
    <xf numFmtId="1" fontId="9" fillId="3" borderId="6" xfId="80" applyNumberFormat="1" applyFont="1" applyFill="1" applyBorder="1" applyAlignment="1">
      <alignment horizontal="center" vertical="center"/>
    </xf>
    <xf numFmtId="1" fontId="9" fillId="3" borderId="9" xfId="80" applyNumberFormat="1" applyFont="1" applyFill="1" applyBorder="1" applyAlignment="1">
      <alignment horizontal="center" vertical="center"/>
    </xf>
    <xf numFmtId="49" fontId="10" fillId="0" borderId="6" xfId="80" applyNumberFormat="1" applyFont="1" applyFill="1" applyBorder="1" applyAlignment="1">
      <alignment horizontal="center" vertical="center" wrapText="1"/>
    </xf>
    <xf numFmtId="49" fontId="10" fillId="0" borderId="36" xfId="80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horizontal="center"/>
    </xf>
    <xf numFmtId="0" fontId="10" fillId="4" borderId="0" xfId="99" applyFont="1" applyFill="1"/>
    <xf numFmtId="0" fontId="10" fillId="4" borderId="0" xfId="99" applyFont="1" applyFill="1" applyAlignment="1">
      <alignment horizontal="center"/>
    </xf>
    <xf numFmtId="3" fontId="10" fillId="4" borderId="0" xfId="99" applyNumberFormat="1" applyFont="1" applyFill="1"/>
    <xf numFmtId="3" fontId="10" fillId="4" borderId="0" xfId="99" applyNumberFormat="1" applyFont="1" applyFill="1" applyBorder="1"/>
    <xf numFmtId="0" fontId="10" fillId="0" borderId="0" xfId="99" applyFont="1" applyFill="1" applyAlignment="1">
      <alignment vertical="center"/>
    </xf>
    <xf numFmtId="3" fontId="9" fillId="3" borderId="6" xfId="99" applyNumberFormat="1" applyFont="1" applyFill="1" applyBorder="1" applyAlignment="1">
      <alignment horizontal="center" vertical="center"/>
    </xf>
    <xf numFmtId="3" fontId="9" fillId="3" borderId="7" xfId="99" applyNumberFormat="1" applyFont="1" applyFill="1" applyBorder="1" applyAlignment="1">
      <alignment horizontal="center" vertical="center"/>
    </xf>
    <xf numFmtId="3" fontId="9" fillId="3" borderId="41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0" fillId="0" borderId="41" xfId="99" applyNumberFormat="1" applyFont="1" applyFill="1" applyBorder="1" applyAlignment="1">
      <alignment horizontal="center" vertical="center"/>
    </xf>
    <xf numFmtId="0" fontId="10" fillId="0" borderId="6" xfId="99" applyNumberFormat="1" applyFont="1" applyFill="1" applyBorder="1" applyAlignment="1">
      <alignment horizontal="center" vertical="center"/>
    </xf>
    <xf numFmtId="3" fontId="9" fillId="0" borderId="9" xfId="99" applyNumberFormat="1" applyFont="1" applyFill="1" applyBorder="1" applyAlignment="1">
      <alignment horizontal="center" vertical="center"/>
    </xf>
    <xf numFmtId="3" fontId="10" fillId="0" borderId="6" xfId="99" applyNumberFormat="1" applyFont="1" applyFill="1" applyBorder="1" applyAlignment="1">
      <alignment horizontal="center" vertical="center"/>
    </xf>
    <xf numFmtId="0" fontId="10" fillId="3" borderId="41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 vertical="center"/>
    </xf>
    <xf numFmtId="3" fontId="9" fillId="3" borderId="9" xfId="99" applyNumberFormat="1" applyFont="1" applyFill="1" applyBorder="1" applyAlignment="1">
      <alignment horizontal="center" vertical="center"/>
    </xf>
    <xf numFmtId="3" fontId="10" fillId="3" borderId="6" xfId="99" applyNumberFormat="1" applyFont="1" applyFill="1" applyBorder="1" applyAlignment="1">
      <alignment horizontal="center" vertical="center"/>
    </xf>
    <xf numFmtId="0" fontId="10" fillId="3" borderId="43" xfId="99" applyNumberFormat="1" applyFont="1" applyFill="1" applyBorder="1" applyAlignment="1">
      <alignment horizontal="center" vertical="center"/>
    </xf>
    <xf numFmtId="0" fontId="10" fillId="3" borderId="9" xfId="99" applyNumberFormat="1" applyFont="1" applyFill="1" applyBorder="1" applyAlignment="1">
      <alignment horizontal="center" vertical="center"/>
    </xf>
    <xf numFmtId="3" fontId="10" fillId="3" borderId="9" xfId="99" applyNumberFormat="1" applyFont="1" applyFill="1" applyBorder="1" applyAlignment="1">
      <alignment horizontal="center" vertical="center"/>
    </xf>
    <xf numFmtId="0" fontId="10" fillId="3" borderId="9" xfId="99" applyFont="1" applyFill="1" applyBorder="1" applyAlignment="1">
      <alignment vertical="center"/>
    </xf>
    <xf numFmtId="0" fontId="9" fillId="0" borderId="10" xfId="99" applyFont="1" applyFill="1" applyBorder="1" applyAlignment="1">
      <alignment horizontal="center" vertical="center" wrapText="1"/>
    </xf>
    <xf numFmtId="0" fontId="9" fillId="0" borderId="44" xfId="99" applyFont="1" applyFill="1" applyBorder="1" applyAlignment="1">
      <alignment horizontal="center" vertical="center" wrapText="1"/>
    </xf>
    <xf numFmtId="0" fontId="9" fillId="0" borderId="45" xfId="99" applyFont="1" applyFill="1" applyBorder="1" applyAlignment="1">
      <alignment horizontal="center" vertical="center" wrapText="1"/>
    </xf>
    <xf numFmtId="0" fontId="90" fillId="0" borderId="0" xfId="98" applyNumberFormat="1" applyFont="1" applyFill="1" applyAlignment="1">
      <alignment vertical="top" wrapText="1"/>
    </xf>
    <xf numFmtId="0" fontId="90" fillId="0" borderId="0" xfId="98" applyNumberFormat="1" applyFont="1" applyFill="1" applyAlignment="1">
      <alignment horizontal="center" vertical="top" wrapText="1"/>
    </xf>
    <xf numFmtId="0" fontId="90" fillId="0" borderId="0" xfId="98" applyFont="1" applyFill="1" applyAlignment="1">
      <alignment vertical="top" wrapText="1"/>
    </xf>
    <xf numFmtId="0" fontId="90" fillId="0" borderId="0" xfId="98" applyNumberFormat="1" applyFont="1" applyFill="1" applyAlignment="1">
      <alignment horizontal="left" vertical="top" wrapText="1"/>
    </xf>
    <xf numFmtId="0" fontId="61" fillId="0" borderId="0" xfId="98" applyNumberFormat="1" applyFont="1" applyFill="1" applyAlignment="1">
      <alignment horizontal="center" vertical="top" wrapText="1"/>
    </xf>
    <xf numFmtId="0" fontId="61" fillId="3" borderId="6" xfId="98" applyNumberFormat="1" applyFont="1" applyFill="1" applyBorder="1" applyAlignment="1">
      <alignment horizontal="center" vertical="top" wrapText="1"/>
    </xf>
    <xf numFmtId="0" fontId="90" fillId="0" borderId="6" xfId="98" applyNumberFormat="1" applyFont="1" applyFill="1" applyBorder="1" applyAlignment="1">
      <alignment horizontal="center" vertical="top" wrapText="1"/>
    </xf>
    <xf numFmtId="0" fontId="90" fillId="0" borderId="6" xfId="98" applyFont="1" applyFill="1" applyBorder="1" applyAlignment="1">
      <alignment vertical="top" wrapText="1"/>
    </xf>
    <xf numFmtId="0" fontId="90" fillId="3" borderId="6" xfId="98" applyNumberFormat="1" applyFont="1" applyFill="1" applyBorder="1" applyAlignment="1">
      <alignment horizontal="center" vertical="top" wrapText="1"/>
    </xf>
    <xf numFmtId="0" fontId="90" fillId="3" borderId="6" xfId="98" applyFont="1" applyFill="1" applyBorder="1" applyAlignment="1">
      <alignment vertical="top" wrapText="1"/>
    </xf>
    <xf numFmtId="49" fontId="61" fillId="0" borderId="6" xfId="98" applyNumberFormat="1" applyFont="1" applyFill="1" applyBorder="1" applyAlignment="1">
      <alignment horizontal="center" vertical="top" wrapText="1"/>
    </xf>
    <xf numFmtId="0" fontId="93" fillId="0" borderId="0" xfId="80" applyFont="1"/>
    <xf numFmtId="0" fontId="93" fillId="0" borderId="0" xfId="80" applyFont="1" applyAlignment="1">
      <alignment horizontal="center"/>
    </xf>
    <xf numFmtId="0" fontId="2" fillId="0" borderId="6" xfId="80" applyFont="1" applyFill="1" applyBorder="1" applyAlignment="1">
      <alignment horizontal="center"/>
    </xf>
    <xf numFmtId="0" fontId="2" fillId="4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4" borderId="6" xfId="80" applyNumberFormat="1" applyFont="1" applyFill="1" applyBorder="1" applyAlignment="1">
      <alignment horizontal="center" vertical="center"/>
    </xf>
    <xf numFmtId="0" fontId="1" fillId="4" borderId="6" xfId="80" applyFont="1" applyFill="1" applyBorder="1" applyAlignment="1">
      <alignment horizontal="center" vertical="center"/>
    </xf>
    <xf numFmtId="0" fontId="1" fillId="0" borderId="6" xfId="80" applyNumberFormat="1" applyFont="1" applyFill="1" applyBorder="1" applyAlignment="1">
      <alignment horizontal="center" vertical="center"/>
    </xf>
    <xf numFmtId="0" fontId="1" fillId="0" borderId="6" xfId="80" applyFont="1" applyFill="1" applyBorder="1"/>
    <xf numFmtId="0" fontId="93" fillId="0" borderId="0" xfId="80" applyFont="1" applyFill="1"/>
    <xf numFmtId="0" fontId="1" fillId="0" borderId="6" xfId="80" applyFont="1" applyFill="1" applyBorder="1" applyAlignment="1">
      <alignment horizontal="center" vertical="center"/>
    </xf>
    <xf numFmtId="0" fontId="1" fillId="0" borderId="6" xfId="80" applyNumberFormat="1" applyFont="1" applyBorder="1" applyAlignment="1">
      <alignment horizontal="center" vertical="center"/>
    </xf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0" fontId="97" fillId="0" borderId="0" xfId="99" applyFont="1"/>
    <xf numFmtId="0" fontId="57" fillId="0" borderId="48" xfId="99" applyFont="1" applyBorder="1" applyAlignment="1">
      <alignment horizontal="center"/>
    </xf>
    <xf numFmtId="0" fontId="57" fillId="0" borderId="49" xfId="99" applyFont="1" applyBorder="1"/>
    <xf numFmtId="0" fontId="57" fillId="0" borderId="50" xfId="99" applyFont="1" applyBorder="1"/>
    <xf numFmtId="0" fontId="98" fillId="51" borderId="8" xfId="99" applyNumberFormat="1" applyFont="1" applyFill="1" applyBorder="1" applyAlignment="1">
      <alignment horizontal="center"/>
    </xf>
    <xf numFmtId="0" fontId="98" fillId="51" borderId="9" xfId="99" applyNumberFormat="1" applyFont="1" applyFill="1" applyBorder="1" applyAlignment="1">
      <alignment horizontal="center"/>
    </xf>
    <xf numFmtId="0" fontId="59" fillId="51" borderId="6" xfId="99" applyFont="1" applyFill="1" applyBorder="1" applyAlignment="1">
      <alignment horizontal="center"/>
    </xf>
    <xf numFmtId="0" fontId="59" fillId="51" borderId="51" xfId="99" applyFont="1" applyFill="1" applyBorder="1"/>
    <xf numFmtId="0" fontId="7" fillId="51" borderId="52" xfId="99" applyFont="1" applyFill="1" applyBorder="1" applyAlignment="1">
      <alignment horizontal="center"/>
    </xf>
    <xf numFmtId="0" fontId="98" fillId="0" borderId="8" xfId="99" applyNumberFormat="1" applyFont="1" applyBorder="1" applyAlignment="1">
      <alignment horizontal="center"/>
    </xf>
    <xf numFmtId="0" fontId="98" fillId="0" borderId="9" xfId="99" applyNumberFormat="1" applyFont="1" applyBorder="1" applyAlignment="1">
      <alignment horizontal="center"/>
    </xf>
    <xf numFmtId="0" fontId="59" fillId="0" borderId="9" xfId="99" applyFont="1" applyBorder="1" applyAlignment="1">
      <alignment horizontal="center"/>
    </xf>
    <xf numFmtId="0" fontId="59" fillId="0" borderId="9" xfId="99" applyNumberFormat="1" applyFont="1" applyBorder="1" applyAlignment="1">
      <alignment horizontal="center"/>
    </xf>
    <xf numFmtId="0" fontId="59" fillId="0" borderId="6" xfId="99" applyFont="1" applyBorder="1" applyAlignment="1">
      <alignment horizontal="center"/>
    </xf>
    <xf numFmtId="0" fontId="59" fillId="0" borderId="51" xfId="99" applyFont="1" applyBorder="1"/>
    <xf numFmtId="0" fontId="7" fillId="0" borderId="52" xfId="99" applyFont="1" applyBorder="1" applyAlignment="1">
      <alignment horizontal="center"/>
    </xf>
    <xf numFmtId="0" fontId="98" fillId="0" borderId="47" xfId="99" applyNumberFormat="1" applyFont="1" applyBorder="1" applyAlignment="1">
      <alignment horizontal="center"/>
    </xf>
    <xf numFmtId="0" fontId="59" fillId="0" borderId="53" xfId="99" applyFont="1" applyBorder="1"/>
    <xf numFmtId="0" fontId="7" fillId="0" borderId="54" xfId="99" applyFont="1" applyBorder="1" applyAlignment="1">
      <alignment horizontal="center"/>
    </xf>
    <xf numFmtId="0" fontId="97" fillId="0" borderId="0" xfId="99" applyFont="1" applyBorder="1" applyAlignment="1">
      <alignment horizontal="center" vertical="center"/>
    </xf>
    <xf numFmtId="0" fontId="57" fillId="0" borderId="0" xfId="99" applyFont="1" applyBorder="1" applyAlignment="1">
      <alignment horizontal="center" vertical="center"/>
    </xf>
    <xf numFmtId="0" fontId="97" fillId="0" borderId="0" xfId="99" applyFont="1" applyAlignment="1">
      <alignment horizontal="left" wrapText="1"/>
    </xf>
    <xf numFmtId="0" fontId="97" fillId="0" borderId="0" xfId="99" applyFont="1" applyAlignment="1">
      <alignment horizontal="center"/>
    </xf>
    <xf numFmtId="0" fontId="9" fillId="0" borderId="0" xfId="99" applyNumberFormat="1" applyFont="1" applyFill="1" applyBorder="1" applyAlignment="1">
      <alignment horizontal="center" vertical="center"/>
    </xf>
    <xf numFmtId="0" fontId="9" fillId="3" borderId="6" xfId="99" applyNumberFormat="1" applyFont="1" applyFill="1" applyBorder="1" applyAlignment="1">
      <alignment horizontal="center" vertical="center"/>
    </xf>
    <xf numFmtId="0" fontId="72" fillId="0" borderId="3" xfId="99" applyNumberFormat="1" applyFont="1" applyFill="1" applyBorder="1" applyAlignment="1">
      <alignment horizontal="center" vertical="center" wrapText="1"/>
    </xf>
    <xf numFmtId="0" fontId="72" fillId="3" borderId="3" xfId="99" applyNumberFormat="1" applyFont="1" applyFill="1" applyBorder="1" applyAlignment="1">
      <alignment horizontal="center" vertical="center" wrapText="1"/>
    </xf>
    <xf numFmtId="0" fontId="72" fillId="3" borderId="66" xfId="99" applyNumberFormat="1" applyFont="1" applyFill="1" applyBorder="1" applyAlignment="1">
      <alignment horizontal="center" vertical="center" wrapText="1"/>
    </xf>
    <xf numFmtId="3" fontId="9" fillId="3" borderId="6" xfId="99" applyNumberFormat="1" applyFont="1" applyFill="1" applyBorder="1" applyAlignment="1">
      <alignment horizontal="center" vertical="center" wrapText="1"/>
    </xf>
    <xf numFmtId="0" fontId="9" fillId="0" borderId="12" xfId="99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/>
    </xf>
    <xf numFmtId="0" fontId="10" fillId="0" borderId="0" xfId="99" applyFont="1" applyFill="1" applyBorder="1"/>
    <xf numFmtId="0" fontId="10" fillId="0" borderId="6" xfId="99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/>
    </xf>
    <xf numFmtId="0" fontId="12" fillId="0" borderId="0" xfId="99" applyFont="1" applyFill="1" applyAlignment="1">
      <alignment horizontal="center" vertical="center" wrapText="1"/>
    </xf>
    <xf numFmtId="0" fontId="10" fillId="0" borderId="0" xfId="99" applyFont="1" applyFill="1" applyAlignment="1">
      <alignment horizontal="center" vertical="center" wrapText="1"/>
    </xf>
    <xf numFmtId="0" fontId="9" fillId="3" borderId="9" xfId="99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 wrapText="1"/>
    </xf>
    <xf numFmtId="0" fontId="7" fillId="0" borderId="0" xfId="99" applyNumberFormat="1"/>
    <xf numFmtId="3" fontId="10" fillId="3" borderId="6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 wrapText="1"/>
    </xf>
    <xf numFmtId="3" fontId="10" fillId="0" borderId="6" xfId="99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horizontal="center" vertical="center"/>
    </xf>
    <xf numFmtId="0" fontId="10" fillId="0" borderId="0" xfId="99" applyFont="1" applyFill="1" applyAlignment="1">
      <alignment horizontal="left"/>
    </xf>
    <xf numFmtId="0" fontId="9" fillId="0" borderId="0" xfId="99" applyFont="1" applyFill="1" applyAlignment="1">
      <alignment horizontal="left"/>
    </xf>
    <xf numFmtId="0" fontId="8" fillId="0" borderId="0" xfId="99" applyFont="1" applyFill="1" applyAlignment="1">
      <alignment horizontal="left"/>
    </xf>
    <xf numFmtId="0" fontId="9" fillId="0" borderId="12" xfId="99" applyFont="1" applyFill="1" applyBorder="1" applyAlignment="1">
      <alignment horizontal="center" vertical="center" wrapText="1"/>
    </xf>
    <xf numFmtId="0" fontId="9" fillId="0" borderId="9" xfId="99" applyFont="1" applyFill="1" applyBorder="1" applyAlignment="1">
      <alignment horizontal="center" vertical="center" wrapText="1"/>
    </xf>
    <xf numFmtId="0" fontId="9" fillId="3" borderId="8" xfId="99" applyFont="1" applyFill="1" applyBorder="1" applyAlignment="1">
      <alignment horizontal="center" vertical="center"/>
    </xf>
    <xf numFmtId="0" fontId="9" fillId="3" borderId="7" xfId="99" applyFont="1" applyFill="1" applyBorder="1" applyAlignment="1">
      <alignment horizontal="center" vertical="center"/>
    </xf>
    <xf numFmtId="0" fontId="10" fillId="0" borderId="0" xfId="99" applyFont="1" applyFill="1" applyAlignment="1">
      <alignment horizontal="left" vertical="top"/>
    </xf>
    <xf numFmtId="0" fontId="9" fillId="0" borderId="8" xfId="99" applyFont="1" applyFill="1" applyBorder="1" applyAlignment="1">
      <alignment horizontal="center" vertical="center" wrapText="1"/>
    </xf>
    <xf numFmtId="0" fontId="9" fillId="0" borderId="14" xfId="99" applyFont="1" applyFill="1" applyBorder="1" applyAlignment="1">
      <alignment horizontal="center" vertical="center" wrapText="1"/>
    </xf>
    <xf numFmtId="0" fontId="9" fillId="0" borderId="7" xfId="99" applyFont="1" applyFill="1" applyBorder="1" applyAlignment="1">
      <alignment horizontal="center" vertical="center" wrapText="1"/>
    </xf>
    <xf numFmtId="0" fontId="9" fillId="0" borderId="11" xfId="99" applyFont="1" applyFill="1" applyBorder="1" applyAlignment="1">
      <alignment horizontal="center" vertical="center" wrapText="1"/>
    </xf>
    <xf numFmtId="0" fontId="9" fillId="3" borderId="0" xfId="99" applyFont="1" applyFill="1" applyBorder="1" applyAlignment="1">
      <alignment horizontal="center" vertical="center" wrapText="1"/>
    </xf>
    <xf numFmtId="0" fontId="8" fillId="3" borderId="0" xfId="99" applyFont="1" applyFill="1" applyBorder="1" applyAlignment="1">
      <alignment horizontal="center" vertical="center" wrapText="1"/>
    </xf>
    <xf numFmtId="0" fontId="9" fillId="3" borderId="15" xfId="99" applyFont="1" applyFill="1" applyBorder="1" applyAlignment="1">
      <alignment horizontal="center" vertical="top" wrapText="1"/>
    </xf>
    <xf numFmtId="0" fontId="8" fillId="3" borderId="15" xfId="99" applyFont="1" applyFill="1" applyBorder="1" applyAlignment="1">
      <alignment horizontal="center" vertical="top" wrapText="1"/>
    </xf>
    <xf numFmtId="0" fontId="9" fillId="0" borderId="13" xfId="99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49" fontId="9" fillId="0" borderId="12" xfId="3" applyNumberFormat="1" applyFont="1" applyFill="1" applyBorder="1" applyAlignment="1">
      <alignment horizontal="center" vertical="center" wrapText="1"/>
    </xf>
    <xf numFmtId="49" fontId="9" fillId="0" borderId="13" xfId="3" applyNumberFormat="1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/>
    </xf>
    <xf numFmtId="0" fontId="9" fillId="3" borderId="7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49" fontId="9" fillId="0" borderId="8" xfId="3" applyNumberFormat="1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top"/>
    </xf>
    <xf numFmtId="0" fontId="14" fillId="3" borderId="7" xfId="2" applyFont="1" applyFill="1" applyBorder="1" applyAlignment="1">
      <alignment horizontal="center" vertical="top"/>
    </xf>
    <xf numFmtId="0" fontId="15" fillId="3" borderId="15" xfId="2" applyFont="1" applyFill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/>
    </xf>
    <xf numFmtId="0" fontId="14" fillId="0" borderId="8" xfId="2" applyFont="1" applyFill="1" applyBorder="1" applyAlignment="1">
      <alignment horizontal="center" vertical="top" wrapText="1"/>
    </xf>
    <xf numFmtId="0" fontId="14" fillId="0" borderId="7" xfId="2" applyFont="1" applyFill="1" applyBorder="1" applyAlignment="1">
      <alignment horizontal="center" vertical="top" wrapText="1"/>
    </xf>
    <xf numFmtId="0" fontId="14" fillId="0" borderId="6" xfId="2" applyFont="1" applyFill="1" applyBorder="1" applyAlignment="1">
      <alignment horizontal="center" vertical="top" wrapText="1"/>
    </xf>
    <xf numFmtId="0" fontId="56" fillId="0" borderId="6" xfId="98" applyNumberFormat="1" applyFont="1" applyBorder="1" applyAlignment="1">
      <alignment horizontal="center" vertical="center"/>
    </xf>
    <xf numFmtId="0" fontId="61" fillId="0" borderId="6" xfId="98" applyFont="1" applyBorder="1" applyAlignment="1">
      <alignment horizontal="center" vertical="center"/>
    </xf>
    <xf numFmtId="0" fontId="61" fillId="0" borderId="6" xfId="98" applyNumberFormat="1" applyFont="1" applyBorder="1" applyAlignment="1">
      <alignment horizontal="center" vertical="center" wrapText="1"/>
    </xf>
    <xf numFmtId="0" fontId="63" fillId="0" borderId="0" xfId="98" applyFont="1" applyAlignment="1">
      <alignment horizontal="center" vertical="center" wrapText="1"/>
    </xf>
    <xf numFmtId="0" fontId="55" fillId="0" borderId="0" xfId="98" applyAlignment="1">
      <alignment wrapText="1"/>
    </xf>
    <xf numFmtId="0" fontId="9" fillId="3" borderId="8" xfId="80" applyNumberFormat="1" applyFont="1" applyFill="1" applyBorder="1" applyAlignment="1">
      <alignment horizontal="center"/>
    </xf>
    <xf numFmtId="0" fontId="9" fillId="3" borderId="7" xfId="80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14" fillId="3" borderId="15" xfId="80" applyFont="1" applyFill="1" applyBorder="1" applyAlignment="1">
      <alignment horizontal="center" vertical="center" wrapText="1"/>
    </xf>
    <xf numFmtId="0" fontId="66" fillId="3" borderId="15" xfId="1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horizontal="center" vertical="center" wrapText="1"/>
    </xf>
    <xf numFmtId="0" fontId="70" fillId="0" borderId="34" xfId="152" applyFont="1" applyBorder="1" applyAlignment="1">
      <alignment horizontal="center" vertical="center"/>
    </xf>
    <xf numFmtId="0" fontId="64" fillId="0" borderId="34" xfId="152" applyFont="1" applyFill="1" applyBorder="1" applyAlignment="1">
      <alignment horizontal="center"/>
    </xf>
    <xf numFmtId="0" fontId="9" fillId="0" borderId="6" xfId="152" applyFont="1" applyBorder="1" applyAlignment="1">
      <alignment horizontal="center" vertical="center"/>
    </xf>
    <xf numFmtId="0" fontId="9" fillId="3" borderId="6" xfId="152" applyFont="1" applyFill="1" applyBorder="1" applyAlignment="1">
      <alignment horizontal="center" vertical="center" wrapText="1"/>
    </xf>
    <xf numFmtId="0" fontId="9" fillId="3" borderId="12" xfId="152" applyFont="1" applyFill="1" applyBorder="1" applyAlignment="1">
      <alignment horizontal="center" vertical="center" wrapText="1"/>
    </xf>
    <xf numFmtId="0" fontId="9" fillId="3" borderId="9" xfId="152" applyFont="1" applyFill="1" applyBorder="1" applyAlignment="1">
      <alignment horizontal="center" vertical="center" wrapText="1"/>
    </xf>
    <xf numFmtId="0" fontId="14" fillId="0" borderId="0" xfId="152" applyFont="1" applyBorder="1" applyAlignment="1">
      <alignment horizontal="center" vertical="center" wrapText="1"/>
    </xf>
    <xf numFmtId="0" fontId="9" fillId="3" borderId="6" xfId="152" applyFont="1" applyFill="1" applyBorder="1" applyAlignment="1">
      <alignment horizontal="center" vertical="center"/>
    </xf>
    <xf numFmtId="0" fontId="9" fillId="3" borderId="12" xfId="152" applyFont="1" applyFill="1" applyBorder="1" applyAlignment="1">
      <alignment horizontal="center" vertical="center"/>
    </xf>
    <xf numFmtId="0" fontId="9" fillId="3" borderId="37" xfId="152" applyFont="1" applyFill="1" applyBorder="1" applyAlignment="1">
      <alignment horizontal="center" vertical="center" wrapText="1"/>
    </xf>
    <xf numFmtId="0" fontId="9" fillId="3" borderId="38" xfId="152" applyFont="1" applyFill="1" applyBorder="1" applyAlignment="1">
      <alignment horizontal="center" vertical="center" wrapText="1"/>
    </xf>
    <xf numFmtId="0" fontId="9" fillId="3" borderId="36" xfId="152" applyFont="1" applyFill="1" applyBorder="1" applyAlignment="1">
      <alignment horizontal="center" vertical="center" wrapText="1"/>
    </xf>
    <xf numFmtId="0" fontId="14" fillId="0" borderId="8" xfId="99" applyFont="1" applyFill="1" applyBorder="1" applyAlignment="1">
      <alignment horizontal="center" vertical="center"/>
    </xf>
    <xf numFmtId="0" fontId="14" fillId="0" borderId="7" xfId="99" applyFont="1" applyFill="1" applyBorder="1" applyAlignment="1">
      <alignment horizontal="center" vertical="center"/>
    </xf>
    <xf numFmtId="0" fontId="14" fillId="3" borderId="15" xfId="99" applyFont="1" applyFill="1" applyBorder="1" applyAlignment="1">
      <alignment horizontal="center" vertical="center" wrapText="1"/>
    </xf>
    <xf numFmtId="0" fontId="13" fillId="0" borderId="0" xfId="99" applyFont="1" applyAlignment="1">
      <alignment horizontal="left" vertical="top" wrapText="1"/>
    </xf>
    <xf numFmtId="0" fontId="9" fillId="0" borderId="10" xfId="99" applyFont="1" applyFill="1" applyBorder="1" applyAlignment="1">
      <alignment horizontal="center" vertical="center" wrapText="1"/>
    </xf>
    <xf numFmtId="0" fontId="69" fillId="0" borderId="6" xfId="99" applyFont="1" applyFill="1" applyBorder="1" applyAlignment="1">
      <alignment horizontal="center" vertical="center"/>
    </xf>
    <xf numFmtId="0" fontId="14" fillId="3" borderId="8" xfId="99" applyFont="1" applyFill="1" applyBorder="1" applyAlignment="1">
      <alignment horizontal="center" vertical="center"/>
    </xf>
    <xf numFmtId="0" fontId="14" fillId="3" borderId="7" xfId="99" applyFont="1" applyFill="1" applyBorder="1" applyAlignment="1">
      <alignment horizontal="center" vertical="center"/>
    </xf>
    <xf numFmtId="0" fontId="81" fillId="3" borderId="0" xfId="99" applyFont="1" applyFill="1" applyBorder="1" applyAlignment="1">
      <alignment horizontal="center" vertical="center" wrapText="1"/>
    </xf>
    <xf numFmtId="0" fontId="81" fillId="3" borderId="15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10" xfId="99" applyFont="1" applyFill="1" applyBorder="1" applyAlignment="1">
      <alignment horizontal="center" vertical="center" wrapText="1"/>
    </xf>
    <xf numFmtId="0" fontId="14" fillId="0" borderId="12" xfId="99" applyFont="1" applyFill="1" applyBorder="1" applyAlignment="1">
      <alignment horizontal="center" vertical="center" wrapText="1"/>
    </xf>
    <xf numFmtId="0" fontId="14" fillId="0" borderId="13" xfId="99" applyFont="1" applyFill="1" applyBorder="1" applyAlignment="1">
      <alignment horizontal="center" vertical="center" wrapText="1"/>
    </xf>
    <xf numFmtId="0" fontId="14" fillId="0" borderId="11" xfId="99" applyFont="1" applyFill="1" applyBorder="1" applyAlignment="1">
      <alignment horizontal="center" vertical="center" wrapText="1"/>
    </xf>
    <xf numFmtId="0" fontId="14" fillId="0" borderId="8" xfId="99" applyFont="1" applyFill="1" applyBorder="1" applyAlignment="1">
      <alignment horizontal="center" wrapText="1"/>
    </xf>
    <xf numFmtId="0" fontId="14" fillId="0" borderId="14" xfId="99" applyFont="1" applyFill="1" applyBorder="1" applyAlignment="1">
      <alignment horizontal="center" wrapText="1"/>
    </xf>
    <xf numFmtId="0" fontId="64" fillId="0" borderId="6" xfId="99" applyFont="1" applyFill="1" applyBorder="1" applyAlignment="1">
      <alignment horizontal="center" vertical="center" wrapText="1"/>
    </xf>
    <xf numFmtId="0" fontId="64" fillId="0" borderId="6" xfId="99" applyFont="1" applyFill="1" applyBorder="1" applyAlignment="1">
      <alignment horizontal="center" vertical="center"/>
    </xf>
    <xf numFmtId="49" fontId="82" fillId="0" borderId="6" xfId="80" applyNumberFormat="1" applyFont="1" applyFill="1" applyBorder="1" applyAlignment="1">
      <alignment horizontal="center" vertical="center" wrapText="1"/>
    </xf>
    <xf numFmtId="0" fontId="82" fillId="0" borderId="6" xfId="80" applyFont="1" applyFill="1" applyBorder="1" applyAlignment="1">
      <alignment horizontal="center" vertical="center" wrapText="1"/>
    </xf>
    <xf numFmtId="0" fontId="83" fillId="0" borderId="6" xfId="80" applyFont="1" applyFill="1" applyBorder="1" applyAlignment="1">
      <alignment horizontal="center" vertical="center" wrapText="1"/>
    </xf>
    <xf numFmtId="0" fontId="14" fillId="3" borderId="8" xfId="80" applyFont="1" applyFill="1" applyBorder="1" applyAlignment="1">
      <alignment vertical="center"/>
    </xf>
    <xf numFmtId="0" fontId="14" fillId="3" borderId="7" xfId="80" applyFont="1" applyFill="1" applyBorder="1" applyAlignment="1">
      <alignment vertical="center"/>
    </xf>
    <xf numFmtId="49" fontId="82" fillId="3" borderId="15" xfId="80" applyNumberFormat="1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9" fillId="3" borderId="6" xfId="99" applyNumberFormat="1" applyFont="1" applyFill="1" applyBorder="1" applyAlignment="1">
      <alignment horizontal="center" vertical="center"/>
    </xf>
    <xf numFmtId="49" fontId="9" fillId="3" borderId="6" xfId="99" applyNumberFormat="1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 wrapText="1"/>
    </xf>
    <xf numFmtId="49" fontId="86" fillId="3" borderId="15" xfId="80" applyNumberFormat="1" applyFont="1" applyFill="1" applyBorder="1" applyAlignment="1">
      <alignment horizontal="center" vertical="center" wrapText="1"/>
    </xf>
    <xf numFmtId="0" fontId="9" fillId="3" borderId="8" xfId="80" applyFont="1" applyFill="1" applyBorder="1" applyAlignment="1">
      <alignment horizontal="center" vertical="center"/>
    </xf>
    <xf numFmtId="0" fontId="9" fillId="3" borderId="7" xfId="80" applyFont="1" applyFill="1" applyBorder="1" applyAlignment="1">
      <alignment horizontal="center" vertical="center"/>
    </xf>
    <xf numFmtId="49" fontId="65" fillId="0" borderId="6" xfId="80" applyNumberFormat="1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49" fontId="65" fillId="0" borderId="42" xfId="80" applyNumberFormat="1" applyFont="1" applyFill="1" applyBorder="1" applyAlignment="1">
      <alignment horizontal="center" vertical="center" wrapText="1"/>
    </xf>
    <xf numFmtId="0" fontId="87" fillId="0" borderId="36" xfId="98" applyNumberFormat="1" applyFont="1" applyFill="1" applyBorder="1" applyAlignment="1">
      <alignment horizontal="center" vertical="center" wrapText="1"/>
    </xf>
    <xf numFmtId="0" fontId="9" fillId="3" borderId="8" xfId="98" applyFont="1" applyFill="1" applyBorder="1" applyAlignment="1">
      <alignment horizontal="center" vertical="center"/>
    </xf>
    <xf numFmtId="0" fontId="9" fillId="3" borderId="7" xfId="98" applyFont="1" applyFill="1" applyBorder="1" applyAlignment="1">
      <alignment horizontal="center" vertical="center"/>
    </xf>
    <xf numFmtId="0" fontId="81" fillId="3" borderId="0" xfId="98" applyFont="1" applyFill="1" applyBorder="1" applyAlignment="1">
      <alignment horizontal="center" vertical="center" wrapText="1"/>
    </xf>
    <xf numFmtId="0" fontId="81" fillId="3" borderId="15" xfId="98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 wrapText="1"/>
    </xf>
    <xf numFmtId="0" fontId="10" fillId="0" borderId="10" xfId="98" applyFont="1" applyFill="1" applyBorder="1" applyAlignment="1">
      <alignment horizontal="center" vertical="center" wrapText="1"/>
    </xf>
    <xf numFmtId="0" fontId="90" fillId="0" borderId="12" xfId="98" applyNumberFormat="1" applyFont="1" applyFill="1" applyBorder="1" applyAlignment="1">
      <alignment horizontal="center" vertical="center" wrapText="1"/>
    </xf>
    <xf numFmtId="0" fontId="90" fillId="0" borderId="11" xfId="98" applyNumberFormat="1" applyFont="1" applyFill="1" applyBorder="1" applyAlignment="1">
      <alignment horizontal="center" vertical="center" wrapText="1"/>
    </xf>
    <xf numFmtId="0" fontId="90" fillId="0" borderId="6" xfId="98" applyNumberFormat="1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/>
    </xf>
    <xf numFmtId="0" fontId="10" fillId="0" borderId="10" xfId="98" applyFont="1" applyFill="1" applyBorder="1" applyAlignment="1">
      <alignment horizontal="center" vertical="center"/>
    </xf>
    <xf numFmtId="0" fontId="90" fillId="0" borderId="6" xfId="98" applyNumberFormat="1" applyFont="1" applyFill="1" applyBorder="1" applyAlignment="1">
      <alignment horizontal="center" vertical="center"/>
    </xf>
    <xf numFmtId="0" fontId="90" fillId="0" borderId="13" xfId="98" applyNumberFormat="1" applyFont="1" applyFill="1" applyBorder="1" applyAlignment="1">
      <alignment horizontal="center" vertical="center" wrapText="1"/>
    </xf>
    <xf numFmtId="3" fontId="61" fillId="3" borderId="8" xfId="80" applyNumberFormat="1" applyFont="1" applyFill="1" applyBorder="1" applyAlignment="1">
      <alignment horizontal="center" vertical="center" wrapText="1"/>
    </xf>
    <xf numFmtId="3" fontId="61" fillId="3" borderId="7" xfId="80" applyNumberFormat="1" applyFont="1" applyFill="1" applyBorder="1" applyAlignment="1">
      <alignment horizontal="center" vertical="center" wrapText="1"/>
    </xf>
    <xf numFmtId="0" fontId="14" fillId="3" borderId="0" xfId="80" applyFont="1" applyFill="1" applyAlignment="1">
      <alignment horizontal="center" wrapText="1"/>
    </xf>
    <xf numFmtId="0" fontId="10" fillId="0" borderId="6" xfId="80" applyFont="1" applyFill="1" applyBorder="1" applyAlignment="1">
      <alignment horizontal="center" vertical="center" wrapText="1"/>
    </xf>
    <xf numFmtId="49" fontId="10" fillId="0" borderId="37" xfId="80" applyNumberFormat="1" applyFont="1" applyFill="1" applyBorder="1" applyAlignment="1">
      <alignment horizontal="center" vertical="center" wrapText="1"/>
    </xf>
    <xf numFmtId="49" fontId="10" fillId="0" borderId="36" xfId="80" applyNumberFormat="1" applyFont="1" applyFill="1" applyBorder="1" applyAlignment="1">
      <alignment horizontal="center" vertical="center" wrapText="1"/>
    </xf>
    <xf numFmtId="0" fontId="9" fillId="3" borderId="8" xfId="99" applyNumberFormat="1" applyFont="1" applyFill="1" applyBorder="1" applyAlignment="1">
      <alignment horizontal="center" vertical="center"/>
    </xf>
    <xf numFmtId="0" fontId="9" fillId="3" borderId="7" xfId="99" applyNumberFormat="1" applyFont="1" applyFill="1" applyBorder="1" applyAlignment="1">
      <alignment horizontal="center" vertical="center"/>
    </xf>
    <xf numFmtId="0" fontId="9" fillId="0" borderId="42" xfId="99" applyFont="1" applyFill="1" applyBorder="1" applyAlignment="1">
      <alignment horizontal="center" vertical="center" wrapText="1"/>
    </xf>
    <xf numFmtId="0" fontId="61" fillId="3" borderId="15" xfId="98" applyFont="1" applyFill="1" applyBorder="1" applyAlignment="1">
      <alignment horizontal="center" vertical="top" wrapText="1"/>
    </xf>
    <xf numFmtId="0" fontId="61" fillId="3" borderId="8" xfId="98" applyFont="1" applyFill="1" applyBorder="1" applyAlignment="1">
      <alignment horizontal="center" vertical="top" wrapText="1"/>
    </xf>
    <xf numFmtId="0" fontId="61" fillId="3" borderId="7" xfId="98" applyFont="1" applyFill="1" applyBorder="1" applyAlignment="1">
      <alignment horizontal="center" vertical="top" wrapText="1"/>
    </xf>
    <xf numFmtId="0" fontId="61" fillId="0" borderId="12" xfId="98" applyNumberFormat="1" applyFont="1" applyFill="1" applyBorder="1" applyAlignment="1">
      <alignment horizontal="center" vertical="top" wrapText="1"/>
    </xf>
    <xf numFmtId="0" fontId="61" fillId="0" borderId="13" xfId="98" applyNumberFormat="1" applyFont="1" applyFill="1" applyBorder="1" applyAlignment="1">
      <alignment horizontal="center" vertical="top" wrapText="1"/>
    </xf>
    <xf numFmtId="0" fontId="61" fillId="0" borderId="9" xfId="98" applyNumberFormat="1" applyFont="1" applyFill="1" applyBorder="1" applyAlignment="1">
      <alignment horizontal="center" vertical="top" wrapText="1"/>
    </xf>
    <xf numFmtId="0" fontId="61" fillId="0" borderId="6" xfId="98" applyFont="1" applyFill="1" applyBorder="1" applyAlignment="1">
      <alignment horizontal="center" vertical="top" wrapText="1"/>
    </xf>
    <xf numFmtId="0" fontId="61" fillId="0" borderId="6" xfId="98" applyNumberFormat="1" applyFont="1" applyFill="1" applyBorder="1" applyAlignment="1">
      <alignment horizontal="center" vertical="top" wrapText="1"/>
    </xf>
    <xf numFmtId="49" fontId="2" fillId="0" borderId="37" xfId="80" applyNumberFormat="1" applyFont="1" applyBorder="1" applyAlignment="1">
      <alignment horizontal="center" vertical="center" wrapText="1"/>
    </xf>
    <xf numFmtId="49" fontId="2" fillId="0" borderId="38" xfId="80" applyNumberFormat="1" applyFont="1" applyBorder="1" applyAlignment="1">
      <alignment horizontal="center" vertical="center" wrapText="1"/>
    </xf>
    <xf numFmtId="49" fontId="2" fillId="0" borderId="47" xfId="80" applyNumberFormat="1" applyFont="1" applyBorder="1" applyAlignment="1">
      <alignment horizontal="center" vertical="center" wrapText="1"/>
    </xf>
    <xf numFmtId="49" fontId="2" fillId="0" borderId="46" xfId="80" applyNumberFormat="1" applyFont="1" applyBorder="1" applyAlignment="1">
      <alignment horizontal="center" vertical="center" wrapText="1"/>
    </xf>
    <xf numFmtId="49" fontId="96" fillId="0" borderId="0" xfId="80" applyNumberFormat="1" applyFont="1" applyAlignment="1">
      <alignment horizontal="center" vertical="top" wrapText="1"/>
    </xf>
    <xf numFmtId="49" fontId="2" fillId="0" borderId="12" xfId="80" applyNumberFormat="1" applyFont="1" applyBorder="1" applyAlignment="1">
      <alignment horizontal="center" vertical="center" wrapText="1"/>
    </xf>
    <xf numFmtId="49" fontId="2" fillId="0" borderId="13" xfId="80" applyNumberFormat="1" applyFont="1" applyBorder="1" applyAlignment="1">
      <alignment horizontal="center" vertical="center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8" xfId="80" applyNumberFormat="1" applyFont="1" applyBorder="1" applyAlignment="1">
      <alignment horizontal="center" vertical="center" wrapText="1"/>
    </xf>
    <xf numFmtId="49" fontId="2" fillId="0" borderId="7" xfId="80" applyNumberFormat="1" applyFont="1" applyBorder="1" applyAlignment="1">
      <alignment horizontal="center" vertical="center" wrapText="1"/>
    </xf>
    <xf numFmtId="49" fontId="2" fillId="0" borderId="37" xfId="80" applyNumberFormat="1" applyFont="1" applyFill="1" applyBorder="1" applyAlignment="1">
      <alignment horizontal="center" vertical="center" wrapText="1"/>
    </xf>
    <xf numFmtId="49" fontId="2" fillId="0" borderId="38" xfId="80" applyNumberFormat="1" applyFont="1" applyFill="1" applyBorder="1" applyAlignment="1">
      <alignment horizontal="center" vertical="center" wrapText="1"/>
    </xf>
    <xf numFmtId="49" fontId="2" fillId="0" borderId="47" xfId="80" applyNumberFormat="1" applyFont="1" applyFill="1" applyBorder="1" applyAlignment="1">
      <alignment horizontal="center" vertical="center" wrapText="1"/>
    </xf>
    <xf numFmtId="49" fontId="2" fillId="0" borderId="46" xfId="80" applyNumberFormat="1" applyFont="1" applyFill="1" applyBorder="1" applyAlignment="1">
      <alignment horizontal="center" vertical="center" wrapText="1"/>
    </xf>
    <xf numFmtId="0" fontId="57" fillId="0" borderId="0" xfId="99" applyFont="1" applyBorder="1" applyAlignment="1">
      <alignment horizontal="left" vertical="center" wrapText="1"/>
    </xf>
    <xf numFmtId="0" fontId="97" fillId="0" borderId="0" xfId="99" applyFont="1" applyAlignment="1">
      <alignment horizontal="center" vertical="center" wrapText="1"/>
    </xf>
    <xf numFmtId="0" fontId="100" fillId="0" borderId="63" xfId="99" applyFont="1" applyBorder="1" applyAlignment="1">
      <alignment horizontal="center" vertical="center" wrapText="1"/>
    </xf>
    <xf numFmtId="0" fontId="100" fillId="0" borderId="13" xfId="99" applyFont="1" applyBorder="1" applyAlignment="1">
      <alignment horizontal="center" vertical="center" wrapText="1"/>
    </xf>
    <xf numFmtId="0" fontId="99" fillId="0" borderId="56" xfId="99" applyFont="1" applyBorder="1" applyAlignment="1">
      <alignment horizontal="center" vertical="center" wrapText="1"/>
    </xf>
    <xf numFmtId="0" fontId="100" fillId="0" borderId="62" xfId="99" applyFont="1" applyBorder="1" applyAlignment="1">
      <alignment horizontal="center" vertical="center" wrapText="1"/>
    </xf>
    <xf numFmtId="0" fontId="100" fillId="0" borderId="59" xfId="99" applyFont="1" applyBorder="1" applyAlignment="1">
      <alignment horizontal="center" vertical="center" wrapText="1"/>
    </xf>
    <xf numFmtId="0" fontId="99" fillId="0" borderId="55" xfId="99" applyFont="1" applyBorder="1" applyAlignment="1">
      <alignment horizontal="center" vertical="center" wrapText="1"/>
    </xf>
    <xf numFmtId="0" fontId="7" fillId="0" borderId="0" xfId="99" applyAlignment="1">
      <alignment horizontal="center" vertical="center" wrapText="1"/>
    </xf>
    <xf numFmtId="0" fontId="101" fillId="0" borderId="65" xfId="99" applyFont="1" applyBorder="1" applyAlignment="1">
      <alignment horizontal="center" vertical="center" wrapText="1"/>
    </xf>
    <xf numFmtId="0" fontId="101" fillId="0" borderId="61" xfId="99" applyFont="1" applyBorder="1" applyAlignment="1">
      <alignment horizontal="center" vertical="center" wrapText="1"/>
    </xf>
    <xf numFmtId="0" fontId="7" fillId="0" borderId="58" xfId="99" applyBorder="1" applyAlignment="1">
      <alignment horizontal="center" vertical="center" wrapText="1"/>
    </xf>
    <xf numFmtId="0" fontId="100" fillId="0" borderId="64" xfId="99" applyFont="1" applyBorder="1" applyAlignment="1">
      <alignment horizontal="center" vertical="center" wrapText="1"/>
    </xf>
    <xf numFmtId="0" fontId="100" fillId="0" borderId="60" xfId="99" applyFont="1" applyBorder="1" applyAlignment="1">
      <alignment horizontal="center" vertical="center" wrapText="1"/>
    </xf>
    <xf numFmtId="0" fontId="99" fillId="0" borderId="57" xfId="99" applyFont="1" applyBorder="1" applyAlignment="1">
      <alignment horizontal="center" vertical="center" wrapText="1"/>
    </xf>
    <xf numFmtId="0" fontId="7" fillId="0" borderId="13" xfId="99" applyBorder="1" applyAlignment="1">
      <alignment horizontal="center" vertical="center" wrapText="1"/>
    </xf>
    <xf numFmtId="0" fontId="7" fillId="0" borderId="56" xfId="99" applyBorder="1" applyAlignment="1">
      <alignment horizontal="center" vertical="center" wrapText="1"/>
    </xf>
    <xf numFmtId="0" fontId="9" fillId="3" borderId="15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/>
    </xf>
    <xf numFmtId="0" fontId="9" fillId="0" borderId="10" xfId="99" applyFont="1" applyFill="1" applyBorder="1" applyAlignment="1">
      <alignment horizontal="center" vertical="center"/>
    </xf>
    <xf numFmtId="0" fontId="9" fillId="0" borderId="12" xfId="99" applyFont="1" applyFill="1" applyBorder="1" applyAlignment="1">
      <alignment horizontal="center" vertical="center"/>
    </xf>
    <xf numFmtId="0" fontId="9" fillId="0" borderId="11" xfId="99" applyFont="1" applyFill="1" applyBorder="1" applyAlignment="1">
      <alignment horizontal="center" vertical="center"/>
    </xf>
    <xf numFmtId="0" fontId="9" fillId="0" borderId="13" xfId="99" applyFont="1" applyFill="1" applyBorder="1" applyAlignment="1">
      <alignment horizontal="center" vertical="center"/>
    </xf>
    <xf numFmtId="0" fontId="9" fillId="0" borderId="8" xfId="99" applyFont="1" applyFill="1" applyBorder="1" applyAlignment="1">
      <alignment horizontal="center"/>
    </xf>
    <xf numFmtId="0" fontId="9" fillId="0" borderId="7" xfId="99" applyFont="1" applyFill="1" applyBorder="1" applyAlignment="1">
      <alignment horizontal="center"/>
    </xf>
    <xf numFmtId="49" fontId="9" fillId="0" borderId="6" xfId="99" applyNumberFormat="1" applyFont="1" applyFill="1" applyBorder="1" applyAlignment="1">
      <alignment horizontal="center"/>
    </xf>
    <xf numFmtId="0" fontId="14" fillId="3" borderId="0" xfId="99" applyFont="1" applyFill="1" applyBorder="1" applyAlignment="1">
      <alignment horizontal="center" vertical="center" wrapText="1"/>
    </xf>
  </cellXfs>
  <cellStyles count="154">
    <cellStyle name="20% - Акцент1 2" xfId="5"/>
    <cellStyle name="20% - Акцент1 2 2" xfId="6"/>
    <cellStyle name="20% - Акцент1 2 3" xfId="100"/>
    <cellStyle name="20% - Акцент2 2" xfId="7"/>
    <cellStyle name="20% - Акцент2 2 2" xfId="8"/>
    <cellStyle name="20% - Акцент2 2 3" xfId="101"/>
    <cellStyle name="20% - Акцент3 2" xfId="9"/>
    <cellStyle name="20% - Акцент3 2 2" xfId="10"/>
    <cellStyle name="20% - Акцент3 2 3" xfId="102"/>
    <cellStyle name="20% - Акцент4 2" xfId="11"/>
    <cellStyle name="20% - Акцент4 2 2" xfId="12"/>
    <cellStyle name="20% - Акцент4 2 3" xfId="103"/>
    <cellStyle name="20% - Акцент5 2" xfId="13"/>
    <cellStyle name="20% - Акцент5 2 2" xfId="14"/>
    <cellStyle name="20% - Акцент5 2 3" xfId="104"/>
    <cellStyle name="20% - Акцент6 2" xfId="15"/>
    <cellStyle name="20% - Акцент6 2 2" xfId="16"/>
    <cellStyle name="20% - Акцент6 2 3" xfId="105"/>
    <cellStyle name="40% - Акцент1 2" xfId="17"/>
    <cellStyle name="40% - Акцент1 2 2" xfId="18"/>
    <cellStyle name="40% - Акцент1 2 3" xfId="106"/>
    <cellStyle name="40% - Акцент2 2" xfId="19"/>
    <cellStyle name="40% - Акцент2 2 2" xfId="20"/>
    <cellStyle name="40% - Акцент2 2 3" xfId="107"/>
    <cellStyle name="40% - Акцент3 2" xfId="21"/>
    <cellStyle name="40% - Акцент3 2 2" xfId="22"/>
    <cellStyle name="40% - Акцент3 2 3" xfId="108"/>
    <cellStyle name="40% - Акцент4 2" xfId="23"/>
    <cellStyle name="40% - Акцент4 2 2" xfId="24"/>
    <cellStyle name="40% - Акцент4 2 3" xfId="109"/>
    <cellStyle name="40% - Акцент5 2" xfId="25"/>
    <cellStyle name="40% - Акцент5 2 2" xfId="26"/>
    <cellStyle name="40% - Акцент5 2 3" xfId="110"/>
    <cellStyle name="40% - Акцент6 2" xfId="27"/>
    <cellStyle name="40% - Акцент6 2 2" xfId="28"/>
    <cellStyle name="40% - Акцент6 2 3" xfId="111"/>
    <cellStyle name="60% - Акцент1 2" xfId="29"/>
    <cellStyle name="60% - Акцент1 2 2" xfId="30"/>
    <cellStyle name="60% - Акцент1 2 3" xfId="112"/>
    <cellStyle name="60% - Акцент2 2" xfId="31"/>
    <cellStyle name="60% - Акцент2 2 2" xfId="32"/>
    <cellStyle name="60% - Акцент2 2 3" xfId="113"/>
    <cellStyle name="60% - Акцент3 2" xfId="33"/>
    <cellStyle name="60% - Акцент3 2 2" xfId="34"/>
    <cellStyle name="60% - Акцент3 2 3" xfId="114"/>
    <cellStyle name="60% - Акцент4 2" xfId="35"/>
    <cellStyle name="60% - Акцент4 2 2" xfId="36"/>
    <cellStyle name="60% - Акцент4 2 3" xfId="115"/>
    <cellStyle name="60% - Акцент5 2" xfId="37"/>
    <cellStyle name="60% - Акцент5 2 2" xfId="38"/>
    <cellStyle name="60% - Акцент5 2 3" xfId="116"/>
    <cellStyle name="60% - Акцент6 2" xfId="39"/>
    <cellStyle name="60% - Акцент6 2 2" xfId="40"/>
    <cellStyle name="60% - Акцент6 2 3" xfId="117"/>
    <cellStyle name="Comma" xfId="118"/>
    <cellStyle name="Comma [0]" xfId="119"/>
    <cellStyle name="Currency" xfId="120"/>
    <cellStyle name="Currency [0]" xfId="121"/>
    <cellStyle name="Heading" xfId="41"/>
    <cellStyle name="Heading1" xfId="42"/>
    <cellStyle name="Normal" xfId="122"/>
    <cellStyle name="Percent" xfId="123"/>
    <cellStyle name="Result" xfId="43"/>
    <cellStyle name="Result2" xfId="44"/>
    <cellStyle name="Акцент1 2" xfId="45"/>
    <cellStyle name="Акцент1 2 2" xfId="46"/>
    <cellStyle name="Акцент1 2 3" xfId="124"/>
    <cellStyle name="Акцент2 2" xfId="47"/>
    <cellStyle name="Акцент2 2 2" xfId="48"/>
    <cellStyle name="Акцент2 2 3" xfId="125"/>
    <cellStyle name="Акцент3 2" xfId="49"/>
    <cellStyle name="Акцент3 2 2" xfId="50"/>
    <cellStyle name="Акцент3 2 3" xfId="126"/>
    <cellStyle name="Акцент4 2" xfId="51"/>
    <cellStyle name="Акцент4 2 2" xfId="52"/>
    <cellStyle name="Акцент4 2 3" xfId="127"/>
    <cellStyle name="Акцент5 2" xfId="53"/>
    <cellStyle name="Акцент5 2 2" xfId="54"/>
    <cellStyle name="Акцент5 2 3" xfId="128"/>
    <cellStyle name="Акцент6 2" xfId="55"/>
    <cellStyle name="Акцент6 2 2" xfId="56"/>
    <cellStyle name="Акцент6 2 3" xfId="129"/>
    <cellStyle name="Ввод  2" xfId="57"/>
    <cellStyle name="Ввод  2 2" xfId="58"/>
    <cellStyle name="Ввод  2 3" xfId="130"/>
    <cellStyle name="Вывод 2" xfId="59"/>
    <cellStyle name="Вывод 2 2" xfId="60"/>
    <cellStyle name="Вывод 2 3" xfId="131"/>
    <cellStyle name="Вычисление 2" xfId="61"/>
    <cellStyle name="Вычисление 2 2" xfId="62"/>
    <cellStyle name="Вычисление 2 3" xfId="132"/>
    <cellStyle name="Заголовок 1 2" xfId="63"/>
    <cellStyle name="Заголовок 1 2 2" xfId="64"/>
    <cellStyle name="Заголовок 1 2 3" xfId="133"/>
    <cellStyle name="Заголовок 2 2" xfId="65"/>
    <cellStyle name="Заголовок 2 2 2" xfId="66"/>
    <cellStyle name="Заголовок 2 2 3" xfId="134"/>
    <cellStyle name="Заголовок 3 2" xfId="67"/>
    <cellStyle name="Заголовок 3 2 2" xfId="68"/>
    <cellStyle name="Заголовок 3 2 3" xfId="135"/>
    <cellStyle name="Заголовок 4 2" xfId="69"/>
    <cellStyle name="Заголовок 4 2 2" xfId="70"/>
    <cellStyle name="Заголовок 4 2 3" xfId="136"/>
    <cellStyle name="Итог 2" xfId="71"/>
    <cellStyle name="Итог 2 2" xfId="72"/>
    <cellStyle name="Итог 2 3" xfId="137"/>
    <cellStyle name="Контрольная ячейка 2" xfId="73"/>
    <cellStyle name="Контрольная ячейка 2 2" xfId="74"/>
    <cellStyle name="Контрольная ячейка 2 3" xfId="138"/>
    <cellStyle name="Название 2" xfId="75"/>
    <cellStyle name="Название 2 2" xfId="76"/>
    <cellStyle name="Название 2 3" xfId="139"/>
    <cellStyle name="Название 3" xfId="77"/>
    <cellStyle name="Нейтральный 2" xfId="78"/>
    <cellStyle name="Нейтральный 2 2" xfId="79"/>
    <cellStyle name="Нейтральный 2 3" xfId="140"/>
    <cellStyle name="Обычный" xfId="0" builtinId="0"/>
    <cellStyle name="Обычный 2" xfId="1"/>
    <cellStyle name="Обычный 2 2" xfId="80"/>
    <cellStyle name="Обычный 2 2 2" xfId="141"/>
    <cellStyle name="Обычный 2 3" xfId="81"/>
    <cellStyle name="Обычный 2 3 2" xfId="99"/>
    <cellStyle name="Обычный 2 4" xfId="142"/>
    <cellStyle name="Обычный 3" xfId="2"/>
    <cellStyle name="Обычный 4" xfId="3"/>
    <cellStyle name="Обычный 5" xfId="82"/>
    <cellStyle name="Обычный 6" xfId="4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1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6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5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4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="90" zoomScaleNormal="90" workbookViewId="0">
      <selection activeCell="N29" sqref="N29"/>
    </sheetView>
  </sheetViews>
  <sheetFormatPr defaultRowHeight="12.75" x14ac:dyDescent="0.2"/>
  <cols>
    <col min="1" max="1" width="4.7109375" style="64" customWidth="1"/>
    <col min="2" max="2" width="28.28515625" style="347" customWidth="1"/>
    <col min="3" max="3" width="17.5703125" style="64" customWidth="1"/>
    <col min="4" max="4" width="12.140625" style="64" customWidth="1"/>
    <col min="5" max="5" width="10" style="64" customWidth="1"/>
    <col min="6" max="6" width="8.28515625" style="64" customWidth="1"/>
    <col min="7" max="7" width="8.5703125" style="64" customWidth="1"/>
    <col min="8" max="8" width="10.28515625" style="64" customWidth="1"/>
    <col min="9" max="9" width="8.7109375" style="64" customWidth="1"/>
    <col min="10" max="10" width="8.140625" style="64" customWidth="1"/>
    <col min="11" max="11" width="12" style="64" customWidth="1"/>
    <col min="12" max="12" width="9.140625" style="64"/>
    <col min="13" max="13" width="11.5703125" style="64" bestFit="1" customWidth="1"/>
    <col min="14" max="14" width="15.28515625" style="64" customWidth="1"/>
    <col min="15" max="15" width="17.28515625" style="64" customWidth="1"/>
    <col min="16" max="28" width="9.140625" style="64" hidden="1" customWidth="1"/>
    <col min="29" max="16384" width="9.140625" style="64"/>
  </cols>
  <sheetData>
    <row r="1" spans="1:28" ht="15.75" x14ac:dyDescent="0.2">
      <c r="A1" s="357" t="s">
        <v>69</v>
      </c>
      <c r="B1" s="357"/>
      <c r="C1" s="357"/>
      <c r="D1" s="357"/>
      <c r="E1" s="357"/>
      <c r="F1" s="357"/>
      <c r="G1" s="358"/>
      <c r="H1" s="358"/>
      <c r="I1" s="358"/>
      <c r="J1" s="358"/>
      <c r="K1" s="358"/>
      <c r="L1" s="358"/>
      <c r="M1" s="358"/>
      <c r="N1" s="358"/>
      <c r="O1" s="357"/>
      <c r="P1" s="357"/>
      <c r="Q1" s="357"/>
      <c r="R1" s="357"/>
      <c r="S1" s="357"/>
      <c r="T1" s="357"/>
      <c r="U1" s="358"/>
      <c r="V1" s="358"/>
      <c r="W1" s="358"/>
      <c r="X1" s="358"/>
      <c r="Y1" s="358"/>
      <c r="Z1" s="358"/>
      <c r="AA1" s="358"/>
      <c r="AB1" s="358"/>
    </row>
    <row r="2" spans="1:28" s="333" customFormat="1" ht="17.25" customHeight="1" x14ac:dyDescent="0.25">
      <c r="A2" s="359" t="s">
        <v>68</v>
      </c>
      <c r="B2" s="359"/>
      <c r="C2" s="359"/>
      <c r="D2" s="359"/>
      <c r="E2" s="359"/>
      <c r="F2" s="359"/>
      <c r="G2" s="360"/>
      <c r="H2" s="360"/>
      <c r="I2" s="360"/>
      <c r="J2" s="360"/>
      <c r="K2" s="360"/>
      <c r="L2" s="360"/>
      <c r="M2" s="360"/>
      <c r="N2" s="360"/>
      <c r="O2" s="359"/>
      <c r="P2" s="359"/>
      <c r="Q2" s="359"/>
      <c r="R2" s="359"/>
      <c r="S2" s="359"/>
      <c r="T2" s="359"/>
      <c r="U2" s="360"/>
      <c r="V2" s="360"/>
      <c r="W2" s="360"/>
      <c r="X2" s="360"/>
      <c r="Y2" s="360"/>
      <c r="Z2" s="360"/>
      <c r="AA2" s="360"/>
      <c r="AB2" s="360"/>
    </row>
    <row r="3" spans="1:28" s="334" customFormat="1" ht="31.5" x14ac:dyDescent="0.25">
      <c r="A3" s="348" t="s">
        <v>67</v>
      </c>
      <c r="B3" s="348" t="s">
        <v>66</v>
      </c>
      <c r="C3" s="348" t="s">
        <v>58</v>
      </c>
      <c r="D3" s="348" t="s">
        <v>65</v>
      </c>
      <c r="E3" s="353" t="s">
        <v>64</v>
      </c>
      <c r="F3" s="354"/>
      <c r="G3" s="355"/>
      <c r="H3" s="353" t="s">
        <v>63</v>
      </c>
      <c r="I3" s="354"/>
      <c r="J3" s="355"/>
      <c r="K3" s="353" t="s">
        <v>62</v>
      </c>
      <c r="L3" s="354"/>
      <c r="M3" s="355"/>
      <c r="N3" s="330" t="s">
        <v>61</v>
      </c>
      <c r="O3" s="330" t="s">
        <v>60</v>
      </c>
    </row>
    <row r="4" spans="1:28" s="334" customFormat="1" ht="15.75" x14ac:dyDescent="0.25">
      <c r="A4" s="361"/>
      <c r="B4" s="361"/>
      <c r="C4" s="361"/>
      <c r="D4" s="361"/>
      <c r="E4" s="348" t="s">
        <v>58</v>
      </c>
      <c r="F4" s="353" t="s">
        <v>59</v>
      </c>
      <c r="G4" s="355"/>
      <c r="H4" s="348" t="s">
        <v>58</v>
      </c>
      <c r="I4" s="353" t="s">
        <v>59</v>
      </c>
      <c r="J4" s="355"/>
      <c r="K4" s="348" t="s">
        <v>58</v>
      </c>
      <c r="L4" s="353" t="s">
        <v>59</v>
      </c>
      <c r="M4" s="355"/>
      <c r="N4" s="348" t="s">
        <v>58</v>
      </c>
      <c r="O4" s="348" t="s">
        <v>58</v>
      </c>
    </row>
    <row r="5" spans="1:28" s="334" customFormat="1" ht="32.25" thickBot="1" x14ac:dyDescent="0.3">
      <c r="A5" s="356"/>
      <c r="B5" s="356"/>
      <c r="C5" s="356"/>
      <c r="D5" s="356"/>
      <c r="E5" s="356"/>
      <c r="F5" s="266" t="s">
        <v>57</v>
      </c>
      <c r="G5" s="266" t="s">
        <v>56</v>
      </c>
      <c r="H5" s="356"/>
      <c r="I5" s="266" t="s">
        <v>57</v>
      </c>
      <c r="J5" s="266" t="s">
        <v>56</v>
      </c>
      <c r="K5" s="356"/>
      <c r="L5" s="266" t="s">
        <v>57</v>
      </c>
      <c r="M5" s="266" t="s">
        <v>56</v>
      </c>
      <c r="N5" s="349"/>
      <c r="O5" s="349"/>
    </row>
    <row r="6" spans="1:28" s="336" customFormat="1" ht="63.75" thickTop="1" x14ac:dyDescent="0.25">
      <c r="A6" s="335">
        <v>1</v>
      </c>
      <c r="B6" s="335">
        <v>2</v>
      </c>
      <c r="C6" s="335" t="s">
        <v>289</v>
      </c>
      <c r="D6" s="335">
        <v>4</v>
      </c>
      <c r="E6" s="335" t="s">
        <v>55</v>
      </c>
      <c r="F6" s="335">
        <v>6</v>
      </c>
      <c r="G6" s="335">
        <v>7</v>
      </c>
      <c r="H6" s="335" t="s">
        <v>54</v>
      </c>
      <c r="I6" s="335">
        <v>9</v>
      </c>
      <c r="J6" s="335">
        <v>10</v>
      </c>
      <c r="K6" s="335" t="s">
        <v>53</v>
      </c>
      <c r="L6" s="335">
        <v>12</v>
      </c>
      <c r="M6" s="335">
        <v>13</v>
      </c>
      <c r="N6" s="187">
        <v>15</v>
      </c>
      <c r="O6" s="187" t="s">
        <v>52</v>
      </c>
    </row>
    <row r="7" spans="1:28" s="334" customFormat="1" ht="15.75" x14ac:dyDescent="0.2">
      <c r="A7" s="337"/>
      <c r="B7" s="330"/>
      <c r="C7" s="330"/>
      <c r="D7" s="330"/>
      <c r="E7" s="330"/>
      <c r="F7" s="330">
        <v>2</v>
      </c>
      <c r="G7" s="330">
        <v>3</v>
      </c>
      <c r="H7" s="330"/>
      <c r="I7" s="330">
        <v>4</v>
      </c>
      <c r="J7" s="330">
        <v>5</v>
      </c>
      <c r="K7" s="330"/>
      <c r="L7" s="330">
        <v>6</v>
      </c>
      <c r="M7" s="330">
        <v>7</v>
      </c>
      <c r="N7" s="330">
        <v>8</v>
      </c>
      <c r="O7" s="330"/>
      <c r="P7" s="338"/>
      <c r="Q7" s="338"/>
      <c r="R7" s="338"/>
      <c r="S7" s="338"/>
      <c r="T7" s="338"/>
      <c r="U7" s="338"/>
      <c r="V7" s="338"/>
      <c r="W7" s="338"/>
    </row>
    <row r="8" spans="1:28" s="340" customFormat="1" ht="15.75" x14ac:dyDescent="0.2">
      <c r="A8" s="151">
        <v>1</v>
      </c>
      <c r="B8" s="184" t="s">
        <v>51</v>
      </c>
      <c r="C8" s="249">
        <f>SUM(N8,K8,H8,D8,E8)</f>
        <v>239</v>
      </c>
      <c r="D8" s="249">
        <v>4</v>
      </c>
      <c r="E8" s="325">
        <f>F8+G8</f>
        <v>16</v>
      </c>
      <c r="F8" s="339">
        <v>12</v>
      </c>
      <c r="G8" s="339">
        <v>4</v>
      </c>
      <c r="H8" s="325">
        <f>I8+J8</f>
        <v>20</v>
      </c>
      <c r="I8" s="339">
        <v>6</v>
      </c>
      <c r="J8" s="339">
        <v>14</v>
      </c>
      <c r="K8" s="325">
        <f>L8+M8</f>
        <v>22</v>
      </c>
      <c r="L8" s="261">
        <v>4</v>
      </c>
      <c r="M8" s="339">
        <v>18</v>
      </c>
      <c r="N8" s="249">
        <v>177</v>
      </c>
      <c r="O8" s="249">
        <v>2439</v>
      </c>
      <c r="P8" s="338"/>
      <c r="Q8" s="338"/>
      <c r="R8" s="338"/>
      <c r="S8" s="338"/>
      <c r="T8" s="338"/>
      <c r="U8" s="338"/>
      <c r="V8" s="338"/>
      <c r="W8" s="338"/>
      <c r="Y8" s="334"/>
    </row>
    <row r="9" spans="1:28" s="340" customFormat="1" ht="15.75" x14ac:dyDescent="0.2">
      <c r="A9" s="147">
        <v>2</v>
      </c>
      <c r="B9" s="182" t="s">
        <v>50</v>
      </c>
      <c r="C9" s="341">
        <f t="shared" ref="C9:C23" si="0">SUM(N9,K9,H9,D9,E9)</f>
        <v>250</v>
      </c>
      <c r="D9" s="341">
        <v>1</v>
      </c>
      <c r="E9" s="342">
        <f t="shared" ref="E9:E25" si="1">F9+G9</f>
        <v>6</v>
      </c>
      <c r="F9" s="343">
        <v>5</v>
      </c>
      <c r="G9" s="343">
        <v>1</v>
      </c>
      <c r="H9" s="342">
        <f t="shared" ref="H9:H25" si="2">I9+J9</f>
        <v>40</v>
      </c>
      <c r="I9" s="343">
        <v>25</v>
      </c>
      <c r="J9" s="343">
        <v>15</v>
      </c>
      <c r="K9" s="342">
        <f t="shared" ref="K9:K25" si="3">L9+M9</f>
        <v>160</v>
      </c>
      <c r="L9" s="343">
        <v>61</v>
      </c>
      <c r="M9" s="343">
        <v>99</v>
      </c>
      <c r="N9" s="341">
        <v>43</v>
      </c>
      <c r="O9" s="341">
        <v>1459</v>
      </c>
      <c r="P9" s="338"/>
      <c r="Q9" s="338"/>
      <c r="R9" s="338"/>
      <c r="S9" s="338"/>
      <c r="T9" s="338"/>
      <c r="U9" s="338"/>
      <c r="V9" s="338"/>
      <c r="W9" s="338"/>
      <c r="Y9" s="334"/>
    </row>
    <row r="10" spans="1:28" s="340" customFormat="1" ht="15.75" x14ac:dyDescent="0.2">
      <c r="A10" s="151">
        <v>3</v>
      </c>
      <c r="B10" s="184" t="s">
        <v>49</v>
      </c>
      <c r="C10" s="249">
        <f t="shared" si="0"/>
        <v>367</v>
      </c>
      <c r="D10" s="249">
        <v>3</v>
      </c>
      <c r="E10" s="325">
        <f t="shared" si="1"/>
        <v>37</v>
      </c>
      <c r="F10" s="339">
        <v>31</v>
      </c>
      <c r="G10" s="339">
        <v>6</v>
      </c>
      <c r="H10" s="325">
        <f t="shared" si="2"/>
        <v>55</v>
      </c>
      <c r="I10" s="339">
        <v>46</v>
      </c>
      <c r="J10" s="339">
        <v>9</v>
      </c>
      <c r="K10" s="325">
        <f t="shared" si="3"/>
        <v>53</v>
      </c>
      <c r="L10" s="261">
        <v>33</v>
      </c>
      <c r="M10" s="339">
        <v>20</v>
      </c>
      <c r="N10" s="249">
        <v>219</v>
      </c>
      <c r="O10" s="249">
        <v>3657</v>
      </c>
      <c r="P10" s="338"/>
      <c r="Q10" s="338"/>
      <c r="R10" s="338"/>
      <c r="S10" s="338"/>
      <c r="T10" s="338"/>
      <c r="U10" s="338"/>
      <c r="V10" s="338"/>
      <c r="W10" s="338"/>
      <c r="Y10" s="334"/>
    </row>
    <row r="11" spans="1:28" s="340" customFormat="1" ht="15.75" x14ac:dyDescent="0.2">
      <c r="A11" s="147">
        <v>4</v>
      </c>
      <c r="B11" s="182" t="s">
        <v>48</v>
      </c>
      <c r="C11" s="341">
        <f t="shared" si="0"/>
        <v>1926</v>
      </c>
      <c r="D11" s="341">
        <v>15</v>
      </c>
      <c r="E11" s="342">
        <f t="shared" si="1"/>
        <v>82</v>
      </c>
      <c r="F11" s="343">
        <v>55</v>
      </c>
      <c r="G11" s="343">
        <v>27</v>
      </c>
      <c r="H11" s="342">
        <f t="shared" si="2"/>
        <v>1256</v>
      </c>
      <c r="I11" s="343">
        <v>981</v>
      </c>
      <c r="J11" s="343">
        <v>275</v>
      </c>
      <c r="K11" s="342">
        <f t="shared" si="3"/>
        <v>224</v>
      </c>
      <c r="L11" s="343">
        <v>111</v>
      </c>
      <c r="M11" s="343">
        <v>113</v>
      </c>
      <c r="N11" s="341">
        <v>349</v>
      </c>
      <c r="O11" s="341">
        <v>9243</v>
      </c>
      <c r="P11" s="338"/>
      <c r="Q11" s="338"/>
      <c r="R11" s="338"/>
      <c r="S11" s="338"/>
      <c r="T11" s="338"/>
      <c r="U11" s="338"/>
      <c r="V11" s="338"/>
      <c r="W11" s="338"/>
      <c r="Y11" s="334"/>
    </row>
    <row r="12" spans="1:28" s="340" customFormat="1" ht="15.75" x14ac:dyDescent="0.2">
      <c r="A12" s="151">
        <v>5</v>
      </c>
      <c r="B12" s="184" t="s">
        <v>47</v>
      </c>
      <c r="C12" s="249">
        <f t="shared" si="0"/>
        <v>816</v>
      </c>
      <c r="D12" s="249">
        <v>14</v>
      </c>
      <c r="E12" s="325">
        <f t="shared" si="1"/>
        <v>30</v>
      </c>
      <c r="F12" s="339">
        <v>18</v>
      </c>
      <c r="G12" s="339">
        <v>12</v>
      </c>
      <c r="H12" s="325">
        <f t="shared" si="2"/>
        <v>234</v>
      </c>
      <c r="I12" s="339">
        <v>204</v>
      </c>
      <c r="J12" s="339">
        <v>30</v>
      </c>
      <c r="K12" s="325">
        <f t="shared" si="3"/>
        <v>205</v>
      </c>
      <c r="L12" s="261">
        <v>124</v>
      </c>
      <c r="M12" s="339">
        <v>81</v>
      </c>
      <c r="N12" s="249">
        <v>333</v>
      </c>
      <c r="O12" s="249">
        <v>7037</v>
      </c>
      <c r="P12" s="338"/>
      <c r="Q12" s="338"/>
      <c r="R12" s="338"/>
      <c r="S12" s="338"/>
      <c r="T12" s="338"/>
      <c r="U12" s="338"/>
      <c r="V12" s="338"/>
      <c r="W12" s="338"/>
      <c r="Y12" s="334"/>
    </row>
    <row r="13" spans="1:28" s="340" customFormat="1" ht="15.75" x14ac:dyDescent="0.2">
      <c r="A13" s="147">
        <v>6</v>
      </c>
      <c r="B13" s="182" t="s">
        <v>46</v>
      </c>
      <c r="C13" s="341">
        <f t="shared" si="0"/>
        <v>1637</v>
      </c>
      <c r="D13" s="341">
        <v>9</v>
      </c>
      <c r="E13" s="342">
        <f t="shared" si="1"/>
        <v>48</v>
      </c>
      <c r="F13" s="343">
        <v>33</v>
      </c>
      <c r="G13" s="343">
        <v>15</v>
      </c>
      <c r="H13" s="342">
        <f t="shared" si="2"/>
        <v>444</v>
      </c>
      <c r="I13" s="343">
        <v>335</v>
      </c>
      <c r="J13" s="343">
        <v>109</v>
      </c>
      <c r="K13" s="342">
        <f t="shared" si="3"/>
        <v>809</v>
      </c>
      <c r="L13" s="343">
        <v>375</v>
      </c>
      <c r="M13" s="343">
        <v>434</v>
      </c>
      <c r="N13" s="341">
        <v>327</v>
      </c>
      <c r="O13" s="341">
        <v>8785</v>
      </c>
      <c r="P13" s="338"/>
      <c r="Q13" s="338"/>
      <c r="R13" s="338"/>
      <c r="S13" s="338"/>
      <c r="T13" s="338"/>
      <c r="U13" s="338"/>
      <c r="V13" s="338"/>
      <c r="W13" s="338"/>
      <c r="Y13" s="334"/>
    </row>
    <row r="14" spans="1:28" s="340" customFormat="1" ht="15.75" x14ac:dyDescent="0.2">
      <c r="A14" s="151">
        <v>7</v>
      </c>
      <c r="B14" s="184" t="s">
        <v>45</v>
      </c>
      <c r="C14" s="249">
        <f t="shared" si="0"/>
        <v>418</v>
      </c>
      <c r="D14" s="249">
        <v>4</v>
      </c>
      <c r="E14" s="325">
        <f t="shared" si="1"/>
        <v>11</v>
      </c>
      <c r="F14" s="339">
        <v>5</v>
      </c>
      <c r="G14" s="339">
        <v>6</v>
      </c>
      <c r="H14" s="325">
        <f t="shared" si="2"/>
        <v>85</v>
      </c>
      <c r="I14" s="339">
        <v>61</v>
      </c>
      <c r="J14" s="339">
        <v>24</v>
      </c>
      <c r="K14" s="325">
        <f t="shared" si="3"/>
        <v>233</v>
      </c>
      <c r="L14" s="261">
        <v>93</v>
      </c>
      <c r="M14" s="339">
        <v>140</v>
      </c>
      <c r="N14" s="249">
        <v>85</v>
      </c>
      <c r="O14" s="249">
        <v>3393</v>
      </c>
      <c r="P14" s="338"/>
      <c r="Q14" s="338"/>
      <c r="R14" s="338"/>
      <c r="S14" s="338"/>
      <c r="T14" s="338"/>
      <c r="U14" s="338"/>
      <c r="V14" s="338"/>
      <c r="W14" s="338"/>
      <c r="Y14" s="334"/>
    </row>
    <row r="15" spans="1:28" s="340" customFormat="1" ht="15.75" x14ac:dyDescent="0.2">
      <c r="A15" s="147">
        <v>8</v>
      </c>
      <c r="B15" s="182" t="s">
        <v>44</v>
      </c>
      <c r="C15" s="341">
        <f t="shared" si="0"/>
        <v>265</v>
      </c>
      <c r="D15" s="341">
        <v>3</v>
      </c>
      <c r="E15" s="342">
        <f t="shared" si="1"/>
        <v>9</v>
      </c>
      <c r="F15" s="343">
        <v>8</v>
      </c>
      <c r="G15" s="343">
        <v>1</v>
      </c>
      <c r="H15" s="342">
        <f t="shared" si="2"/>
        <v>38</v>
      </c>
      <c r="I15" s="343">
        <v>26</v>
      </c>
      <c r="J15" s="343">
        <v>12</v>
      </c>
      <c r="K15" s="342">
        <f t="shared" si="3"/>
        <v>88</v>
      </c>
      <c r="L15" s="343">
        <v>26</v>
      </c>
      <c r="M15" s="343">
        <v>62</v>
      </c>
      <c r="N15" s="341">
        <v>127</v>
      </c>
      <c r="O15" s="341">
        <v>2986</v>
      </c>
      <c r="P15" s="338"/>
      <c r="Q15" s="338"/>
      <c r="R15" s="338"/>
      <c r="S15" s="338"/>
      <c r="T15" s="338"/>
      <c r="U15" s="338"/>
      <c r="V15" s="338"/>
      <c r="W15" s="338"/>
      <c r="Y15" s="334"/>
    </row>
    <row r="16" spans="1:28" s="340" customFormat="1" ht="15.75" x14ac:dyDescent="0.2">
      <c r="A16" s="151">
        <v>9</v>
      </c>
      <c r="B16" s="184" t="s">
        <v>43</v>
      </c>
      <c r="C16" s="249">
        <f t="shared" si="0"/>
        <v>547</v>
      </c>
      <c r="D16" s="249">
        <v>6</v>
      </c>
      <c r="E16" s="325">
        <f t="shared" si="1"/>
        <v>24</v>
      </c>
      <c r="F16" s="339">
        <v>15</v>
      </c>
      <c r="G16" s="339">
        <v>9</v>
      </c>
      <c r="H16" s="325">
        <f t="shared" si="2"/>
        <v>139</v>
      </c>
      <c r="I16" s="339">
        <v>112</v>
      </c>
      <c r="J16" s="339">
        <v>27</v>
      </c>
      <c r="K16" s="325">
        <f t="shared" si="3"/>
        <v>202</v>
      </c>
      <c r="L16" s="261">
        <v>90</v>
      </c>
      <c r="M16" s="339">
        <v>112</v>
      </c>
      <c r="N16" s="249">
        <v>176</v>
      </c>
      <c r="O16" s="249">
        <v>3552</v>
      </c>
      <c r="P16" s="338"/>
      <c r="Q16" s="338"/>
      <c r="R16" s="338"/>
      <c r="S16" s="338"/>
      <c r="T16" s="338"/>
      <c r="U16" s="338"/>
      <c r="V16" s="338"/>
      <c r="W16" s="338"/>
      <c r="Y16" s="334"/>
    </row>
    <row r="17" spans="1:25" s="340" customFormat="1" ht="15.75" x14ac:dyDescent="0.2">
      <c r="A17" s="147">
        <v>10</v>
      </c>
      <c r="B17" s="182" t="s">
        <v>42</v>
      </c>
      <c r="C17" s="341">
        <f t="shared" si="0"/>
        <v>111</v>
      </c>
      <c r="D17" s="341">
        <v>0</v>
      </c>
      <c r="E17" s="342">
        <f t="shared" si="1"/>
        <v>9</v>
      </c>
      <c r="F17" s="343">
        <v>5</v>
      </c>
      <c r="G17" s="343">
        <v>4</v>
      </c>
      <c r="H17" s="342">
        <f t="shared" si="2"/>
        <v>13</v>
      </c>
      <c r="I17" s="343">
        <v>7</v>
      </c>
      <c r="J17" s="343">
        <v>6</v>
      </c>
      <c r="K17" s="342">
        <f t="shared" si="3"/>
        <v>32</v>
      </c>
      <c r="L17" s="343">
        <v>13</v>
      </c>
      <c r="M17" s="343">
        <v>19</v>
      </c>
      <c r="N17" s="341">
        <v>57</v>
      </c>
      <c r="O17" s="341">
        <v>1110</v>
      </c>
      <c r="P17" s="338"/>
      <c r="Q17" s="338"/>
      <c r="R17" s="338"/>
      <c r="S17" s="338"/>
      <c r="T17" s="338"/>
      <c r="U17" s="338"/>
      <c r="V17" s="338"/>
      <c r="W17" s="338"/>
      <c r="Y17" s="334"/>
    </row>
    <row r="18" spans="1:25" s="340" customFormat="1" ht="15.75" x14ac:dyDescent="0.2">
      <c r="A18" s="151">
        <v>11</v>
      </c>
      <c r="B18" s="184" t="s">
        <v>41</v>
      </c>
      <c r="C18" s="249">
        <f t="shared" si="0"/>
        <v>448</v>
      </c>
      <c r="D18" s="249">
        <v>2</v>
      </c>
      <c r="E18" s="325">
        <f t="shared" si="1"/>
        <v>10</v>
      </c>
      <c r="F18" s="339">
        <v>8</v>
      </c>
      <c r="G18" s="339">
        <v>2</v>
      </c>
      <c r="H18" s="325">
        <f t="shared" si="2"/>
        <v>168</v>
      </c>
      <c r="I18" s="339">
        <v>117</v>
      </c>
      <c r="J18" s="339">
        <v>51</v>
      </c>
      <c r="K18" s="325">
        <f t="shared" si="3"/>
        <v>185</v>
      </c>
      <c r="L18" s="261">
        <v>92</v>
      </c>
      <c r="M18" s="339">
        <v>93</v>
      </c>
      <c r="N18" s="249">
        <v>83</v>
      </c>
      <c r="O18" s="249">
        <v>2164</v>
      </c>
      <c r="P18" s="338"/>
      <c r="Q18" s="338"/>
      <c r="R18" s="338"/>
      <c r="S18" s="338"/>
      <c r="T18" s="338"/>
      <c r="U18" s="338"/>
      <c r="V18" s="338"/>
      <c r="W18" s="338"/>
      <c r="Y18" s="334"/>
    </row>
    <row r="19" spans="1:25" s="340" customFormat="1" ht="15.75" x14ac:dyDescent="0.2">
      <c r="A19" s="147">
        <v>12</v>
      </c>
      <c r="B19" s="182" t="s">
        <v>40</v>
      </c>
      <c r="C19" s="341">
        <f t="shared" si="0"/>
        <v>530</v>
      </c>
      <c r="D19" s="341">
        <v>8</v>
      </c>
      <c r="E19" s="342">
        <f t="shared" si="1"/>
        <v>18</v>
      </c>
      <c r="F19" s="343">
        <v>6</v>
      </c>
      <c r="G19" s="343">
        <v>12</v>
      </c>
      <c r="H19" s="342">
        <f t="shared" si="2"/>
        <v>102</v>
      </c>
      <c r="I19" s="343">
        <v>79</v>
      </c>
      <c r="J19" s="343">
        <v>23</v>
      </c>
      <c r="K19" s="342">
        <f t="shared" si="3"/>
        <v>295</v>
      </c>
      <c r="L19" s="343">
        <v>104</v>
      </c>
      <c r="M19" s="343">
        <v>191</v>
      </c>
      <c r="N19" s="341">
        <v>107</v>
      </c>
      <c r="O19" s="341">
        <v>3467</v>
      </c>
      <c r="P19" s="338"/>
      <c r="Q19" s="338"/>
      <c r="R19" s="338"/>
      <c r="S19" s="338"/>
      <c r="T19" s="338"/>
      <c r="U19" s="338"/>
      <c r="V19" s="338"/>
      <c r="W19" s="338"/>
      <c r="Y19" s="334"/>
    </row>
    <row r="20" spans="1:25" s="340" customFormat="1" ht="15.75" x14ac:dyDescent="0.2">
      <c r="A20" s="151">
        <v>13</v>
      </c>
      <c r="B20" s="184" t="s">
        <v>39</v>
      </c>
      <c r="C20" s="249">
        <f t="shared" si="0"/>
        <v>267</v>
      </c>
      <c r="D20" s="249">
        <v>3</v>
      </c>
      <c r="E20" s="325">
        <f t="shared" si="1"/>
        <v>7</v>
      </c>
      <c r="F20" s="339">
        <v>5</v>
      </c>
      <c r="G20" s="339">
        <v>2</v>
      </c>
      <c r="H20" s="325">
        <f t="shared" si="2"/>
        <v>10</v>
      </c>
      <c r="I20" s="339">
        <v>5</v>
      </c>
      <c r="J20" s="339">
        <v>5</v>
      </c>
      <c r="K20" s="325">
        <f t="shared" si="3"/>
        <v>189</v>
      </c>
      <c r="L20" s="261">
        <v>68</v>
      </c>
      <c r="M20" s="339">
        <v>121</v>
      </c>
      <c r="N20" s="249">
        <v>58</v>
      </c>
      <c r="O20" s="249">
        <v>1205</v>
      </c>
      <c r="P20" s="338"/>
      <c r="Q20" s="338"/>
      <c r="R20" s="338"/>
      <c r="S20" s="338"/>
      <c r="T20" s="338"/>
      <c r="U20" s="338"/>
      <c r="V20" s="338"/>
      <c r="W20" s="338"/>
      <c r="Y20" s="334"/>
    </row>
    <row r="21" spans="1:25" s="340" customFormat="1" ht="15.75" x14ac:dyDescent="0.2">
      <c r="A21" s="147">
        <v>14</v>
      </c>
      <c r="B21" s="182" t="s">
        <v>38</v>
      </c>
      <c r="C21" s="341">
        <f t="shared" si="0"/>
        <v>256</v>
      </c>
      <c r="D21" s="341">
        <v>7</v>
      </c>
      <c r="E21" s="342">
        <f t="shared" si="1"/>
        <v>13</v>
      </c>
      <c r="F21" s="343">
        <v>8</v>
      </c>
      <c r="G21" s="343">
        <v>5</v>
      </c>
      <c r="H21" s="342">
        <f t="shared" si="2"/>
        <v>92</v>
      </c>
      <c r="I21" s="343">
        <v>77</v>
      </c>
      <c r="J21" s="343">
        <v>15</v>
      </c>
      <c r="K21" s="342">
        <f t="shared" si="3"/>
        <v>67</v>
      </c>
      <c r="L21" s="343">
        <v>36</v>
      </c>
      <c r="M21" s="343">
        <v>31</v>
      </c>
      <c r="N21" s="341">
        <v>77</v>
      </c>
      <c r="O21" s="341">
        <v>2395</v>
      </c>
      <c r="P21" s="338"/>
      <c r="Q21" s="338"/>
      <c r="R21" s="338"/>
      <c r="S21" s="338"/>
      <c r="T21" s="338"/>
      <c r="U21" s="338"/>
      <c r="V21" s="338"/>
      <c r="W21" s="338"/>
      <c r="Y21" s="334"/>
    </row>
    <row r="22" spans="1:25" s="340" customFormat="1" ht="15.75" x14ac:dyDescent="0.2">
      <c r="A22" s="151">
        <v>15</v>
      </c>
      <c r="B22" s="184" t="s">
        <v>37</v>
      </c>
      <c r="C22" s="249">
        <f t="shared" si="0"/>
        <v>219</v>
      </c>
      <c r="D22" s="249">
        <v>3</v>
      </c>
      <c r="E22" s="325">
        <f t="shared" si="1"/>
        <v>12</v>
      </c>
      <c r="F22" s="339">
        <v>10</v>
      </c>
      <c r="G22" s="339">
        <v>2</v>
      </c>
      <c r="H22" s="325">
        <f t="shared" si="2"/>
        <v>30</v>
      </c>
      <c r="I22" s="339">
        <v>15</v>
      </c>
      <c r="J22" s="339">
        <v>15</v>
      </c>
      <c r="K22" s="325">
        <f t="shared" si="3"/>
        <v>101</v>
      </c>
      <c r="L22" s="261">
        <v>46</v>
      </c>
      <c r="M22" s="339">
        <v>55</v>
      </c>
      <c r="N22" s="249">
        <v>73</v>
      </c>
      <c r="O22" s="249">
        <v>1971</v>
      </c>
      <c r="P22" s="338"/>
      <c r="Q22" s="338"/>
      <c r="R22" s="338"/>
      <c r="S22" s="338"/>
      <c r="T22" s="338"/>
      <c r="U22" s="338"/>
      <c r="V22" s="338"/>
      <c r="W22" s="338"/>
      <c r="Y22" s="334"/>
    </row>
    <row r="23" spans="1:25" s="340" customFormat="1" ht="15.75" x14ac:dyDescent="0.2">
      <c r="A23" s="147">
        <v>16</v>
      </c>
      <c r="B23" s="182" t="s">
        <v>36</v>
      </c>
      <c r="C23" s="341">
        <f t="shared" si="0"/>
        <v>377</v>
      </c>
      <c r="D23" s="341">
        <v>2</v>
      </c>
      <c r="E23" s="342">
        <f t="shared" si="1"/>
        <v>9</v>
      </c>
      <c r="F23" s="343">
        <v>6</v>
      </c>
      <c r="G23" s="343">
        <v>3</v>
      </c>
      <c r="H23" s="342">
        <f t="shared" si="2"/>
        <v>156</v>
      </c>
      <c r="I23" s="343">
        <v>111</v>
      </c>
      <c r="J23" s="343">
        <v>45</v>
      </c>
      <c r="K23" s="342">
        <f t="shared" si="3"/>
        <v>113</v>
      </c>
      <c r="L23" s="343">
        <v>18</v>
      </c>
      <c r="M23" s="343">
        <v>95</v>
      </c>
      <c r="N23" s="341">
        <v>97</v>
      </c>
      <c r="O23" s="341">
        <v>2671</v>
      </c>
      <c r="P23" s="338"/>
      <c r="Q23" s="338"/>
      <c r="R23" s="338"/>
      <c r="S23" s="338"/>
      <c r="T23" s="338"/>
      <c r="U23" s="338"/>
      <c r="V23" s="338"/>
      <c r="W23" s="338"/>
      <c r="Y23" s="334"/>
    </row>
    <row r="24" spans="1:25" s="340" customFormat="1" ht="15.75" x14ac:dyDescent="0.2">
      <c r="A24" s="151">
        <v>17</v>
      </c>
      <c r="B24" s="184" t="s">
        <v>35</v>
      </c>
      <c r="C24" s="249">
        <f>SUM(N24,K24,H24,D24,E24)</f>
        <v>257</v>
      </c>
      <c r="D24" s="249">
        <v>2</v>
      </c>
      <c r="E24" s="325">
        <f t="shared" si="1"/>
        <v>23</v>
      </c>
      <c r="F24" s="339">
        <v>14</v>
      </c>
      <c r="G24" s="339">
        <v>9</v>
      </c>
      <c r="H24" s="325">
        <f t="shared" si="2"/>
        <v>27</v>
      </c>
      <c r="I24" s="339">
        <v>14</v>
      </c>
      <c r="J24" s="339">
        <v>13</v>
      </c>
      <c r="K24" s="325">
        <f t="shared" si="3"/>
        <v>37</v>
      </c>
      <c r="L24" s="261">
        <v>9</v>
      </c>
      <c r="M24" s="339">
        <v>28</v>
      </c>
      <c r="N24" s="249">
        <v>168</v>
      </c>
      <c r="O24" s="249">
        <v>3356</v>
      </c>
      <c r="P24" s="338"/>
      <c r="Q24" s="338"/>
      <c r="R24" s="338"/>
      <c r="S24" s="338"/>
      <c r="T24" s="338"/>
      <c r="U24" s="338"/>
      <c r="V24" s="338"/>
      <c r="W24" s="338"/>
      <c r="Y24" s="334"/>
    </row>
    <row r="25" spans="1:25" s="340" customFormat="1" ht="15.75" x14ac:dyDescent="0.2">
      <c r="A25" s="147">
        <v>18</v>
      </c>
      <c r="B25" s="182" t="s">
        <v>34</v>
      </c>
      <c r="C25" s="341">
        <f>SUM(N25,K25,H25,D25,E25)</f>
        <v>941</v>
      </c>
      <c r="D25" s="341">
        <v>2</v>
      </c>
      <c r="E25" s="342">
        <f t="shared" si="1"/>
        <v>27</v>
      </c>
      <c r="F25" s="343">
        <v>20</v>
      </c>
      <c r="G25" s="343">
        <v>7</v>
      </c>
      <c r="H25" s="342">
        <f t="shared" si="2"/>
        <v>140</v>
      </c>
      <c r="I25" s="343">
        <v>104</v>
      </c>
      <c r="J25" s="343">
        <v>36</v>
      </c>
      <c r="K25" s="342">
        <f t="shared" si="3"/>
        <v>623</v>
      </c>
      <c r="L25" s="343">
        <v>235</v>
      </c>
      <c r="M25" s="343">
        <v>388</v>
      </c>
      <c r="N25" s="341">
        <v>149</v>
      </c>
      <c r="O25" s="341">
        <v>3998</v>
      </c>
      <c r="P25" s="338"/>
      <c r="Q25" s="338"/>
      <c r="R25" s="338"/>
      <c r="S25" s="338"/>
    </row>
    <row r="26" spans="1:25" s="344" customFormat="1" ht="15.75" x14ac:dyDescent="0.25">
      <c r="A26" s="350" t="s">
        <v>33</v>
      </c>
      <c r="B26" s="351"/>
      <c r="C26" s="249">
        <f>SUM(C8:C25)</f>
        <v>9871</v>
      </c>
      <c r="D26" s="249">
        <f>SUM(D8:D25)</f>
        <v>88</v>
      </c>
      <c r="E26" s="249">
        <f>SUM(E8:E25)</f>
        <v>391</v>
      </c>
      <c r="F26" s="249">
        <f t="shared" ref="F26:M26" si="4">SUM(F8:F25)</f>
        <v>264</v>
      </c>
      <c r="G26" s="249">
        <f t="shared" si="4"/>
        <v>127</v>
      </c>
      <c r="H26" s="249">
        <f t="shared" si="4"/>
        <v>3049</v>
      </c>
      <c r="I26" s="249">
        <f t="shared" si="4"/>
        <v>2325</v>
      </c>
      <c r="J26" s="249">
        <f t="shared" si="4"/>
        <v>724</v>
      </c>
      <c r="K26" s="249">
        <f t="shared" si="4"/>
        <v>3638</v>
      </c>
      <c r="L26" s="249">
        <f>SUM(L8:L25)</f>
        <v>1538</v>
      </c>
      <c r="M26" s="249">
        <f t="shared" si="4"/>
        <v>2100</v>
      </c>
      <c r="N26" s="249">
        <f>SUM(N8:N25)</f>
        <v>2705</v>
      </c>
      <c r="O26" s="249">
        <f>SUM(O8:O25)</f>
        <v>64888</v>
      </c>
    </row>
    <row r="27" spans="1:25" s="132" customFormat="1" ht="15.75" x14ac:dyDescent="0.25">
      <c r="B27" s="345"/>
    </row>
    <row r="28" spans="1:25" s="132" customFormat="1" ht="15.75" x14ac:dyDescent="0.25">
      <c r="A28" s="352" t="s">
        <v>32</v>
      </c>
      <c r="B28" s="352"/>
      <c r="C28" s="352"/>
      <c r="D28" s="352"/>
      <c r="E28" s="352"/>
      <c r="F28" s="352"/>
      <c r="G28" s="352"/>
    </row>
    <row r="30" spans="1:25" ht="15.75" x14ac:dyDescent="0.25">
      <c r="A30" s="135"/>
      <c r="B30" s="346"/>
    </row>
  </sheetData>
  <mergeCells count="21">
    <mergeCell ref="A1:N1"/>
    <mergeCell ref="O1:AB1"/>
    <mergeCell ref="A2:N2"/>
    <mergeCell ref="O2:AB2"/>
    <mergeCell ref="A3:A5"/>
    <mergeCell ref="B3:B5"/>
    <mergeCell ref="C3:C5"/>
    <mergeCell ref="D3:D5"/>
    <mergeCell ref="E3:G3"/>
    <mergeCell ref="H3:J3"/>
    <mergeCell ref="N4:N5"/>
    <mergeCell ref="O4:O5"/>
    <mergeCell ref="A26:B26"/>
    <mergeCell ref="A28:G28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H24"/>
  <sheetViews>
    <sheetView zoomScale="80" zoomScaleNormal="80" workbookViewId="0">
      <selection activeCell="K22" sqref="K22"/>
    </sheetView>
  </sheetViews>
  <sheetFormatPr defaultRowHeight="15" x14ac:dyDescent="0.25"/>
  <cols>
    <col min="1" max="1" width="9" style="159" customWidth="1"/>
    <col min="2" max="2" width="32.28515625" style="159" bestFit="1" customWidth="1"/>
    <col min="3" max="3" width="22.42578125" style="159" customWidth="1"/>
    <col min="4" max="4" width="24.28515625" style="159" customWidth="1"/>
    <col min="5" max="5" width="18.42578125" style="159" customWidth="1"/>
    <col min="6" max="6" width="17.28515625" style="159" customWidth="1"/>
    <col min="7" max="7" width="0" style="159" hidden="1" customWidth="1"/>
    <col min="8" max="8" width="9.140625" style="159" hidden="1" customWidth="1"/>
    <col min="9" max="10" width="0" style="159" hidden="1" customWidth="1"/>
    <col min="11" max="16384" width="9.140625" style="159"/>
  </cols>
  <sheetData>
    <row r="1" spans="1:6" ht="60" customHeight="1" x14ac:dyDescent="0.25">
      <c r="A1" s="442" t="s">
        <v>172</v>
      </c>
      <c r="B1" s="442"/>
      <c r="C1" s="442"/>
      <c r="D1" s="442"/>
      <c r="E1" s="442"/>
      <c r="F1" s="442"/>
    </row>
    <row r="2" spans="1:6" ht="18.75" x14ac:dyDescent="0.25">
      <c r="A2" s="438" t="s">
        <v>67</v>
      </c>
      <c r="B2" s="438" t="s">
        <v>66</v>
      </c>
      <c r="C2" s="437" t="s">
        <v>171</v>
      </c>
      <c r="D2" s="438"/>
      <c r="E2" s="438"/>
      <c r="F2" s="438"/>
    </row>
    <row r="3" spans="1:6" ht="190.5" customHeight="1" x14ac:dyDescent="0.25">
      <c r="A3" s="439"/>
      <c r="B3" s="439"/>
      <c r="C3" s="172" t="s">
        <v>170</v>
      </c>
      <c r="D3" s="172" t="s">
        <v>169</v>
      </c>
      <c r="E3" s="172" t="s">
        <v>168</v>
      </c>
      <c r="F3" s="172" t="s">
        <v>167</v>
      </c>
    </row>
    <row r="4" spans="1:6" s="160" customFormat="1" ht="18.75" x14ac:dyDescent="0.25">
      <c r="A4" s="171" t="s">
        <v>20</v>
      </c>
      <c r="B4" s="170" t="s">
        <v>95</v>
      </c>
      <c r="C4" s="165">
        <v>3</v>
      </c>
      <c r="D4" s="165">
        <v>410</v>
      </c>
      <c r="E4" s="165">
        <v>4</v>
      </c>
      <c r="F4" s="165">
        <v>168</v>
      </c>
    </row>
    <row r="5" spans="1:6" s="160" customFormat="1" ht="18.75" x14ac:dyDescent="0.25">
      <c r="A5" s="164" t="s">
        <v>18</v>
      </c>
      <c r="B5" s="163" t="s">
        <v>94</v>
      </c>
      <c r="C5" s="162">
        <v>3</v>
      </c>
      <c r="D5" s="162">
        <v>286</v>
      </c>
      <c r="E5" s="162">
        <v>1</v>
      </c>
      <c r="F5" s="162">
        <v>315</v>
      </c>
    </row>
    <row r="6" spans="1:6" s="160" customFormat="1" ht="18.75" x14ac:dyDescent="0.25">
      <c r="A6" s="167" t="s">
        <v>16</v>
      </c>
      <c r="B6" s="166" t="s">
        <v>93</v>
      </c>
      <c r="C6" s="165">
        <v>3</v>
      </c>
      <c r="D6" s="165">
        <v>447</v>
      </c>
      <c r="E6" s="165">
        <v>3</v>
      </c>
      <c r="F6" s="165">
        <v>548</v>
      </c>
    </row>
    <row r="7" spans="1:6" s="160" customFormat="1" ht="18.75" x14ac:dyDescent="0.25">
      <c r="A7" s="164" t="s">
        <v>14</v>
      </c>
      <c r="B7" s="163" t="s">
        <v>92</v>
      </c>
      <c r="C7" s="162">
        <v>12</v>
      </c>
      <c r="D7" s="162">
        <v>1058</v>
      </c>
      <c r="E7" s="162">
        <v>3</v>
      </c>
      <c r="F7" s="162">
        <v>257</v>
      </c>
    </row>
    <row r="8" spans="1:6" s="160" customFormat="1" ht="18.75" x14ac:dyDescent="0.25">
      <c r="A8" s="167" t="s">
        <v>12</v>
      </c>
      <c r="B8" s="166" t="s">
        <v>91</v>
      </c>
      <c r="C8" s="165">
        <v>6</v>
      </c>
      <c r="D8" s="165">
        <v>741</v>
      </c>
      <c r="E8" s="165">
        <v>1</v>
      </c>
      <c r="F8" s="165">
        <v>577</v>
      </c>
    </row>
    <row r="9" spans="1:6" s="160" customFormat="1" ht="18.75" x14ac:dyDescent="0.25">
      <c r="A9" s="164" t="s">
        <v>10</v>
      </c>
      <c r="B9" s="163" t="s">
        <v>90</v>
      </c>
      <c r="C9" s="162">
        <v>5</v>
      </c>
      <c r="D9" s="162">
        <v>911</v>
      </c>
      <c r="E9" s="162">
        <v>5</v>
      </c>
      <c r="F9" s="162">
        <v>489</v>
      </c>
    </row>
    <row r="10" spans="1:6" s="160" customFormat="1" ht="18.75" x14ac:dyDescent="0.25">
      <c r="A10" s="167" t="s">
        <v>8</v>
      </c>
      <c r="B10" s="166" t="s">
        <v>89</v>
      </c>
      <c r="C10" s="165">
        <v>1</v>
      </c>
      <c r="D10" s="165">
        <v>383</v>
      </c>
      <c r="E10" s="165">
        <v>2</v>
      </c>
      <c r="F10" s="165">
        <v>245</v>
      </c>
    </row>
    <row r="11" spans="1:6" s="160" customFormat="1" ht="18.75" x14ac:dyDescent="0.25">
      <c r="A11" s="164" t="s">
        <v>6</v>
      </c>
      <c r="B11" s="163" t="s">
        <v>88</v>
      </c>
      <c r="C11" s="162">
        <v>0</v>
      </c>
      <c r="D11" s="162">
        <v>348</v>
      </c>
      <c r="E11" s="162">
        <v>0</v>
      </c>
      <c r="F11" s="162">
        <v>177</v>
      </c>
    </row>
    <row r="12" spans="1:6" s="160" customFormat="1" ht="18.75" x14ac:dyDescent="0.25">
      <c r="A12" s="167" t="s">
        <v>4</v>
      </c>
      <c r="B12" s="166" t="s">
        <v>87</v>
      </c>
      <c r="C12" s="165">
        <v>1</v>
      </c>
      <c r="D12" s="165">
        <v>349</v>
      </c>
      <c r="E12" s="169">
        <v>1</v>
      </c>
      <c r="F12" s="165">
        <v>180</v>
      </c>
    </row>
    <row r="13" spans="1:6" s="160" customFormat="1" ht="18.75" x14ac:dyDescent="0.25">
      <c r="A13" s="164" t="s">
        <v>2</v>
      </c>
      <c r="B13" s="163" t="s">
        <v>86</v>
      </c>
      <c r="C13" s="168">
        <v>0</v>
      </c>
      <c r="D13" s="162">
        <v>162</v>
      </c>
      <c r="E13" s="162">
        <v>0</v>
      </c>
      <c r="F13" s="162">
        <v>235</v>
      </c>
    </row>
    <row r="14" spans="1:6" s="160" customFormat="1" ht="18.75" x14ac:dyDescent="0.25">
      <c r="A14" s="167" t="s">
        <v>0</v>
      </c>
      <c r="B14" s="166" t="s">
        <v>85</v>
      </c>
      <c r="C14" s="165">
        <v>1</v>
      </c>
      <c r="D14" s="165">
        <v>273</v>
      </c>
      <c r="E14" s="165">
        <v>8</v>
      </c>
      <c r="F14" s="165">
        <v>180</v>
      </c>
    </row>
    <row r="15" spans="1:6" s="160" customFormat="1" ht="18.75" x14ac:dyDescent="0.25">
      <c r="A15" s="164" t="s">
        <v>84</v>
      </c>
      <c r="B15" s="163" t="s">
        <v>83</v>
      </c>
      <c r="C15" s="162">
        <v>4</v>
      </c>
      <c r="D15" s="162">
        <v>315</v>
      </c>
      <c r="E15" s="162">
        <v>3</v>
      </c>
      <c r="F15" s="162">
        <v>661</v>
      </c>
    </row>
    <row r="16" spans="1:6" s="160" customFormat="1" ht="18.75" x14ac:dyDescent="0.25">
      <c r="A16" s="167" t="s">
        <v>82</v>
      </c>
      <c r="B16" s="166" t="s">
        <v>81</v>
      </c>
      <c r="C16" s="165">
        <v>1</v>
      </c>
      <c r="D16" s="165">
        <v>176</v>
      </c>
      <c r="E16" s="165">
        <v>2</v>
      </c>
      <c r="F16" s="165">
        <v>246</v>
      </c>
    </row>
    <row r="17" spans="1:6" s="160" customFormat="1" ht="18.75" x14ac:dyDescent="0.25">
      <c r="A17" s="164" t="s">
        <v>80</v>
      </c>
      <c r="B17" s="163" t="s">
        <v>79</v>
      </c>
      <c r="C17" s="162">
        <v>4</v>
      </c>
      <c r="D17" s="162">
        <v>252</v>
      </c>
      <c r="E17" s="162">
        <v>7</v>
      </c>
      <c r="F17" s="162">
        <v>398</v>
      </c>
    </row>
    <row r="18" spans="1:6" s="160" customFormat="1" ht="18.75" x14ac:dyDescent="0.25">
      <c r="A18" s="167" t="s">
        <v>78</v>
      </c>
      <c r="B18" s="166" t="s">
        <v>77</v>
      </c>
      <c r="C18" s="165">
        <v>1</v>
      </c>
      <c r="D18" s="165">
        <v>302</v>
      </c>
      <c r="E18" s="165">
        <v>1</v>
      </c>
      <c r="F18" s="165">
        <v>201</v>
      </c>
    </row>
    <row r="19" spans="1:6" s="160" customFormat="1" ht="18.75" x14ac:dyDescent="0.25">
      <c r="A19" s="164" t="s">
        <v>76</v>
      </c>
      <c r="B19" s="163" t="s">
        <v>75</v>
      </c>
      <c r="C19" s="162">
        <v>8</v>
      </c>
      <c r="D19" s="162">
        <v>320</v>
      </c>
      <c r="E19" s="162">
        <v>0</v>
      </c>
      <c r="F19" s="162">
        <v>6</v>
      </c>
    </row>
    <row r="20" spans="1:6" s="160" customFormat="1" ht="18.75" x14ac:dyDescent="0.25">
      <c r="A20" s="167" t="s">
        <v>74</v>
      </c>
      <c r="B20" s="166" t="s">
        <v>73</v>
      </c>
      <c r="C20" s="165">
        <v>5</v>
      </c>
      <c r="D20" s="165">
        <v>382</v>
      </c>
      <c r="E20" s="165">
        <v>3</v>
      </c>
      <c r="F20" s="165">
        <v>233</v>
      </c>
    </row>
    <row r="21" spans="1:6" s="160" customFormat="1" ht="18.75" x14ac:dyDescent="0.25">
      <c r="A21" s="164" t="s">
        <v>72</v>
      </c>
      <c r="B21" s="163" t="s">
        <v>71</v>
      </c>
      <c r="C21" s="162">
        <v>2</v>
      </c>
      <c r="D21" s="162">
        <v>476</v>
      </c>
      <c r="E21" s="162">
        <v>2</v>
      </c>
      <c r="F21" s="162">
        <v>267</v>
      </c>
    </row>
    <row r="22" spans="1:6" s="160" customFormat="1" ht="21.75" customHeight="1" x14ac:dyDescent="0.25">
      <c r="A22" s="440" t="s">
        <v>70</v>
      </c>
      <c r="B22" s="441"/>
      <c r="C22" s="161">
        <f>SUM(C4:C21)</f>
        <v>60</v>
      </c>
      <c r="D22" s="161">
        <f>SUM(D4:D21)</f>
        <v>7591</v>
      </c>
      <c r="E22" s="161">
        <f>SUM(E4:E21)</f>
        <v>46</v>
      </c>
      <c r="F22" s="161">
        <f>SUM(F4:F21)</f>
        <v>5383</v>
      </c>
    </row>
    <row r="23" spans="1:6" s="160" customFormat="1" x14ac:dyDescent="0.25"/>
    <row r="24" spans="1:6" x14ac:dyDescent="0.25">
      <c r="C24" s="160"/>
      <c r="D24" s="160"/>
      <c r="E24" s="160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8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6"/>
  <sheetViews>
    <sheetView zoomScale="90" zoomScaleNormal="90" workbookViewId="0">
      <selection activeCell="S9" sqref="S9"/>
    </sheetView>
  </sheetViews>
  <sheetFormatPr defaultRowHeight="12.75" x14ac:dyDescent="0.2"/>
  <cols>
    <col min="1" max="1" width="3.5703125" style="173" customWidth="1"/>
    <col min="2" max="2" width="24" style="173" customWidth="1"/>
    <col min="3" max="3" width="11.5703125" style="173" customWidth="1"/>
    <col min="4" max="4" width="10.5703125" style="173" customWidth="1"/>
    <col min="5" max="5" width="10.7109375" style="173" customWidth="1"/>
    <col min="6" max="6" width="10.28515625" style="173" customWidth="1"/>
    <col min="7" max="7" width="10.140625" style="173" customWidth="1"/>
    <col min="8" max="8" width="12.28515625" style="174" customWidth="1"/>
    <col min="9" max="9" width="10.7109375" style="173" customWidth="1"/>
    <col min="10" max="10" width="10.5703125" style="173" customWidth="1"/>
    <col min="11" max="11" width="11.5703125" style="173" customWidth="1"/>
    <col min="12" max="14" width="9.42578125" style="173" customWidth="1"/>
    <col min="15" max="16" width="16" style="173" customWidth="1"/>
    <col min="17" max="16384" width="9.140625" style="173"/>
  </cols>
  <sheetData>
    <row r="1" spans="1:16" ht="18.75" x14ac:dyDescent="0.2">
      <c r="A1" s="419" t="s">
        <v>187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6" ht="39" customHeight="1" x14ac:dyDescent="0.2">
      <c r="A2" s="399" t="s">
        <v>67</v>
      </c>
      <c r="B2" s="443" t="s">
        <v>66</v>
      </c>
      <c r="C2" s="443" t="s">
        <v>186</v>
      </c>
      <c r="D2" s="399"/>
      <c r="E2" s="399"/>
      <c r="F2" s="399"/>
      <c r="G2" s="399"/>
      <c r="H2" s="443" t="s">
        <v>185</v>
      </c>
      <c r="I2" s="399"/>
      <c r="J2" s="399"/>
      <c r="K2" s="399"/>
      <c r="L2" s="399"/>
      <c r="M2" s="399"/>
      <c r="N2" s="399"/>
      <c r="O2" s="399"/>
    </row>
    <row r="3" spans="1:16" ht="15.75" x14ac:dyDescent="0.2">
      <c r="A3" s="399"/>
      <c r="B3" s="399"/>
      <c r="C3" s="446" t="s">
        <v>134</v>
      </c>
      <c r="D3" s="399" t="s">
        <v>184</v>
      </c>
      <c r="E3" s="399" t="s">
        <v>183</v>
      </c>
      <c r="F3" s="399" t="s">
        <v>182</v>
      </c>
      <c r="G3" s="448" t="s">
        <v>181</v>
      </c>
      <c r="H3" s="446" t="s">
        <v>134</v>
      </c>
      <c r="I3" s="443" t="s">
        <v>180</v>
      </c>
      <c r="J3" s="443" t="s">
        <v>179</v>
      </c>
      <c r="K3" s="443" t="s">
        <v>178</v>
      </c>
      <c r="L3" s="443"/>
      <c r="M3" s="399"/>
      <c r="N3" s="399"/>
      <c r="O3" s="399"/>
    </row>
    <row r="4" spans="1:16" ht="15.75" x14ac:dyDescent="0.25">
      <c r="A4" s="399"/>
      <c r="B4" s="399"/>
      <c r="C4" s="447"/>
      <c r="D4" s="399"/>
      <c r="E4" s="399"/>
      <c r="F4" s="399"/>
      <c r="G4" s="399"/>
      <c r="H4" s="447"/>
      <c r="I4" s="443"/>
      <c r="J4" s="443"/>
      <c r="K4" s="186" t="s">
        <v>177</v>
      </c>
      <c r="L4" s="186" t="s">
        <v>176</v>
      </c>
      <c r="M4" s="186" t="s">
        <v>175</v>
      </c>
      <c r="N4" s="186" t="s">
        <v>174</v>
      </c>
      <c r="O4" s="185" t="s">
        <v>173</v>
      </c>
      <c r="P4" s="178"/>
    </row>
    <row r="5" spans="1:16" ht="15.75" x14ac:dyDescent="0.25">
      <c r="A5" s="151">
        <v>1</v>
      </c>
      <c r="B5" s="184" t="s">
        <v>51</v>
      </c>
      <c r="C5" s="180">
        <f t="shared" ref="C5:C23" si="0">SUM(D5:G5)</f>
        <v>2810</v>
      </c>
      <c r="D5" s="183">
        <v>293</v>
      </c>
      <c r="E5" s="183">
        <v>1076</v>
      </c>
      <c r="F5" s="183">
        <v>1314</v>
      </c>
      <c r="G5" s="183">
        <v>127</v>
      </c>
      <c r="H5" s="179">
        <f t="shared" ref="H5:H23" si="1">SUM(I5:J5)</f>
        <v>2810</v>
      </c>
      <c r="I5" s="183">
        <v>1528</v>
      </c>
      <c r="J5" s="183">
        <v>1282</v>
      </c>
      <c r="K5" s="183">
        <v>132</v>
      </c>
      <c r="L5" s="183">
        <v>160</v>
      </c>
      <c r="M5" s="183">
        <v>225</v>
      </c>
      <c r="N5" s="183">
        <v>233</v>
      </c>
      <c r="O5" s="179">
        <f t="shared" ref="O5:O23" si="2">SUM(K5:N5)</f>
        <v>750</v>
      </c>
      <c r="P5" s="178"/>
    </row>
    <row r="6" spans="1:16" ht="15.75" x14ac:dyDescent="0.25">
      <c r="A6" s="147">
        <v>2</v>
      </c>
      <c r="B6" s="182" t="s">
        <v>50</v>
      </c>
      <c r="C6" s="180">
        <f t="shared" si="0"/>
        <v>3192</v>
      </c>
      <c r="D6" s="147">
        <v>263</v>
      </c>
      <c r="E6" s="147">
        <v>1369</v>
      </c>
      <c r="F6" s="147">
        <v>1452</v>
      </c>
      <c r="G6" s="147">
        <v>108</v>
      </c>
      <c r="H6" s="179">
        <f t="shared" si="1"/>
        <v>3192</v>
      </c>
      <c r="I6" s="181">
        <v>1907</v>
      </c>
      <c r="J6" s="181">
        <v>1285</v>
      </c>
      <c r="K6" s="181">
        <v>124</v>
      </c>
      <c r="L6" s="181">
        <v>145</v>
      </c>
      <c r="M6" s="181">
        <v>238</v>
      </c>
      <c r="N6" s="181">
        <v>238</v>
      </c>
      <c r="O6" s="179">
        <f t="shared" si="2"/>
        <v>745</v>
      </c>
      <c r="P6" s="178"/>
    </row>
    <row r="7" spans="1:16" ht="15.75" x14ac:dyDescent="0.25">
      <c r="A7" s="151">
        <v>3</v>
      </c>
      <c r="B7" s="184" t="s">
        <v>49</v>
      </c>
      <c r="C7" s="180">
        <f t="shared" si="0"/>
        <v>7747</v>
      </c>
      <c r="D7" s="183">
        <v>591</v>
      </c>
      <c r="E7" s="183">
        <v>3901</v>
      </c>
      <c r="F7" s="183">
        <v>3016</v>
      </c>
      <c r="G7" s="183">
        <v>239</v>
      </c>
      <c r="H7" s="179">
        <f t="shared" si="1"/>
        <v>7747</v>
      </c>
      <c r="I7" s="183">
        <v>4748</v>
      </c>
      <c r="J7" s="183">
        <v>2999</v>
      </c>
      <c r="K7" s="183">
        <v>261</v>
      </c>
      <c r="L7" s="183">
        <v>372</v>
      </c>
      <c r="M7" s="183">
        <v>460</v>
      </c>
      <c r="N7" s="183">
        <v>538</v>
      </c>
      <c r="O7" s="179">
        <f t="shared" si="2"/>
        <v>1631</v>
      </c>
      <c r="P7" s="178"/>
    </row>
    <row r="8" spans="1:16" ht="15.75" x14ac:dyDescent="0.25">
      <c r="A8" s="147">
        <v>4</v>
      </c>
      <c r="B8" s="182" t="s">
        <v>48</v>
      </c>
      <c r="C8" s="180">
        <f t="shared" si="0"/>
        <v>21459</v>
      </c>
      <c r="D8" s="147">
        <v>1408</v>
      </c>
      <c r="E8" s="147">
        <v>10216</v>
      </c>
      <c r="F8" s="147">
        <v>9063</v>
      </c>
      <c r="G8" s="147">
        <v>772</v>
      </c>
      <c r="H8" s="179">
        <f t="shared" si="1"/>
        <v>21459</v>
      </c>
      <c r="I8" s="181">
        <v>13312</v>
      </c>
      <c r="J8" s="181">
        <v>8147</v>
      </c>
      <c r="K8" s="181">
        <v>649</v>
      </c>
      <c r="L8" s="181">
        <v>1113</v>
      </c>
      <c r="M8" s="181">
        <v>1204</v>
      </c>
      <c r="N8" s="181">
        <v>1484</v>
      </c>
      <c r="O8" s="179">
        <f t="shared" si="2"/>
        <v>4450</v>
      </c>
      <c r="P8" s="178"/>
    </row>
    <row r="9" spans="1:16" ht="15.75" x14ac:dyDescent="0.25">
      <c r="A9" s="151">
        <v>5</v>
      </c>
      <c r="B9" s="184" t="s">
        <v>47</v>
      </c>
      <c r="C9" s="180">
        <f t="shared" si="0"/>
        <v>14736</v>
      </c>
      <c r="D9" s="183">
        <v>996</v>
      </c>
      <c r="E9" s="183">
        <v>7576</v>
      </c>
      <c r="F9" s="183">
        <v>5819</v>
      </c>
      <c r="G9" s="183">
        <v>345</v>
      </c>
      <c r="H9" s="179">
        <f t="shared" si="1"/>
        <v>14736</v>
      </c>
      <c r="I9" s="183">
        <v>9496</v>
      </c>
      <c r="J9" s="183">
        <v>5240</v>
      </c>
      <c r="K9" s="183">
        <v>383</v>
      </c>
      <c r="L9" s="183">
        <v>542</v>
      </c>
      <c r="M9" s="183">
        <v>679</v>
      </c>
      <c r="N9" s="183">
        <v>882</v>
      </c>
      <c r="O9" s="179">
        <f t="shared" si="2"/>
        <v>2486</v>
      </c>
      <c r="P9" s="178"/>
    </row>
    <row r="10" spans="1:16" ht="15.75" x14ac:dyDescent="0.25">
      <c r="A10" s="147">
        <v>6</v>
      </c>
      <c r="B10" s="182" t="s">
        <v>46</v>
      </c>
      <c r="C10" s="180">
        <f t="shared" si="0"/>
        <v>14826</v>
      </c>
      <c r="D10" s="147">
        <v>1162</v>
      </c>
      <c r="E10" s="147">
        <v>7166</v>
      </c>
      <c r="F10" s="147">
        <v>5940</v>
      </c>
      <c r="G10" s="147">
        <v>558</v>
      </c>
      <c r="H10" s="179">
        <f t="shared" si="1"/>
        <v>14826</v>
      </c>
      <c r="I10" s="181">
        <v>9087</v>
      </c>
      <c r="J10" s="181">
        <v>5739</v>
      </c>
      <c r="K10" s="181">
        <v>464</v>
      </c>
      <c r="L10" s="181">
        <v>547</v>
      </c>
      <c r="M10" s="181">
        <v>865</v>
      </c>
      <c r="N10" s="181">
        <v>874</v>
      </c>
      <c r="O10" s="179">
        <f t="shared" si="2"/>
        <v>2750</v>
      </c>
      <c r="P10" s="178"/>
    </row>
    <row r="11" spans="1:16" ht="15.75" x14ac:dyDescent="0.25">
      <c r="A11" s="151">
        <v>7</v>
      </c>
      <c r="B11" s="184" t="s">
        <v>45</v>
      </c>
      <c r="C11" s="180">
        <f t="shared" si="0"/>
        <v>6004</v>
      </c>
      <c r="D11" s="183">
        <v>473</v>
      </c>
      <c r="E11" s="183">
        <v>2391</v>
      </c>
      <c r="F11" s="183">
        <v>2950</v>
      </c>
      <c r="G11" s="183">
        <v>190</v>
      </c>
      <c r="H11" s="179">
        <f t="shared" si="1"/>
        <v>6004</v>
      </c>
      <c r="I11" s="183">
        <v>3628</v>
      </c>
      <c r="J11" s="183">
        <v>2376</v>
      </c>
      <c r="K11" s="183">
        <v>217</v>
      </c>
      <c r="L11" s="183">
        <v>284</v>
      </c>
      <c r="M11" s="183">
        <v>348</v>
      </c>
      <c r="N11" s="183">
        <v>415</v>
      </c>
      <c r="O11" s="179">
        <f t="shared" si="2"/>
        <v>1264</v>
      </c>
      <c r="P11" s="178"/>
    </row>
    <row r="12" spans="1:16" ht="15.75" x14ac:dyDescent="0.25">
      <c r="A12" s="147">
        <v>8</v>
      </c>
      <c r="B12" s="182" t="s">
        <v>44</v>
      </c>
      <c r="C12" s="180">
        <f t="shared" si="0"/>
        <v>3513</v>
      </c>
      <c r="D12" s="147">
        <v>313</v>
      </c>
      <c r="E12" s="147">
        <v>1443</v>
      </c>
      <c r="F12" s="147">
        <v>1612</v>
      </c>
      <c r="G12" s="147">
        <v>145</v>
      </c>
      <c r="H12" s="179">
        <f t="shared" si="1"/>
        <v>3513</v>
      </c>
      <c r="I12" s="181">
        <v>2091</v>
      </c>
      <c r="J12" s="181">
        <v>1422</v>
      </c>
      <c r="K12" s="181">
        <v>136</v>
      </c>
      <c r="L12" s="181">
        <v>152</v>
      </c>
      <c r="M12" s="181">
        <v>215</v>
      </c>
      <c r="N12" s="181">
        <v>252</v>
      </c>
      <c r="O12" s="179">
        <f t="shared" si="2"/>
        <v>755</v>
      </c>
      <c r="P12" s="178"/>
    </row>
    <row r="13" spans="1:16" ht="15.75" x14ac:dyDescent="0.25">
      <c r="A13" s="151">
        <v>9</v>
      </c>
      <c r="B13" s="184" t="s">
        <v>43</v>
      </c>
      <c r="C13" s="180">
        <f t="shared" si="0"/>
        <v>6695</v>
      </c>
      <c r="D13" s="183">
        <v>569</v>
      </c>
      <c r="E13" s="183">
        <v>2367</v>
      </c>
      <c r="F13" s="183">
        <v>3524</v>
      </c>
      <c r="G13" s="183">
        <v>235</v>
      </c>
      <c r="H13" s="179">
        <f t="shared" si="1"/>
        <v>6695</v>
      </c>
      <c r="I13" s="183">
        <v>4163</v>
      </c>
      <c r="J13" s="183">
        <v>2532</v>
      </c>
      <c r="K13" s="183">
        <v>185</v>
      </c>
      <c r="L13" s="183">
        <v>301</v>
      </c>
      <c r="M13" s="183">
        <v>318</v>
      </c>
      <c r="N13" s="183">
        <v>444</v>
      </c>
      <c r="O13" s="179">
        <f t="shared" si="2"/>
        <v>1248</v>
      </c>
      <c r="P13" s="178"/>
    </row>
    <row r="14" spans="1:16" ht="15.75" x14ac:dyDescent="0.25">
      <c r="A14" s="147">
        <v>10</v>
      </c>
      <c r="B14" s="182" t="s">
        <v>42</v>
      </c>
      <c r="C14" s="180">
        <f t="shared" si="0"/>
        <v>2245</v>
      </c>
      <c r="D14" s="147">
        <v>181</v>
      </c>
      <c r="E14" s="147">
        <v>906</v>
      </c>
      <c r="F14" s="147">
        <v>1079</v>
      </c>
      <c r="G14" s="147">
        <v>79</v>
      </c>
      <c r="H14" s="179">
        <f t="shared" si="1"/>
        <v>2245</v>
      </c>
      <c r="I14" s="181">
        <v>1321</v>
      </c>
      <c r="J14" s="181">
        <v>924</v>
      </c>
      <c r="K14" s="181">
        <v>87</v>
      </c>
      <c r="L14" s="181">
        <v>119</v>
      </c>
      <c r="M14" s="181">
        <v>169</v>
      </c>
      <c r="N14" s="181">
        <v>160</v>
      </c>
      <c r="O14" s="179">
        <f t="shared" si="2"/>
        <v>535</v>
      </c>
      <c r="P14" s="178"/>
    </row>
    <row r="15" spans="1:16" ht="15.75" x14ac:dyDescent="0.25">
      <c r="A15" s="151">
        <v>11</v>
      </c>
      <c r="B15" s="184" t="s">
        <v>41</v>
      </c>
      <c r="C15" s="180">
        <f t="shared" si="0"/>
        <v>4261</v>
      </c>
      <c r="D15" s="183">
        <v>329</v>
      </c>
      <c r="E15" s="183">
        <v>1989</v>
      </c>
      <c r="F15" s="183">
        <v>1787</v>
      </c>
      <c r="G15" s="183">
        <v>156</v>
      </c>
      <c r="H15" s="179">
        <f t="shared" si="1"/>
        <v>4261</v>
      </c>
      <c r="I15" s="183">
        <v>2588</v>
      </c>
      <c r="J15" s="183">
        <v>1673</v>
      </c>
      <c r="K15" s="183">
        <v>127</v>
      </c>
      <c r="L15" s="183">
        <v>160</v>
      </c>
      <c r="M15" s="183">
        <v>293</v>
      </c>
      <c r="N15" s="183">
        <v>287</v>
      </c>
      <c r="O15" s="179">
        <f t="shared" si="2"/>
        <v>867</v>
      </c>
      <c r="P15" s="178"/>
    </row>
    <row r="16" spans="1:16" ht="15.75" x14ac:dyDescent="0.25">
      <c r="A16" s="147">
        <v>12</v>
      </c>
      <c r="B16" s="182" t="s">
        <v>40</v>
      </c>
      <c r="C16" s="180">
        <f t="shared" si="0"/>
        <v>5817</v>
      </c>
      <c r="D16" s="147">
        <v>507</v>
      </c>
      <c r="E16" s="147">
        <v>2438</v>
      </c>
      <c r="F16" s="147">
        <v>2681</v>
      </c>
      <c r="G16" s="147">
        <v>191</v>
      </c>
      <c r="H16" s="179">
        <f t="shared" si="1"/>
        <v>5817</v>
      </c>
      <c r="I16" s="181">
        <v>3521</v>
      </c>
      <c r="J16" s="181">
        <v>2296</v>
      </c>
      <c r="K16" s="181">
        <v>204</v>
      </c>
      <c r="L16" s="181">
        <v>238</v>
      </c>
      <c r="M16" s="181">
        <v>333</v>
      </c>
      <c r="N16" s="181">
        <v>397</v>
      </c>
      <c r="O16" s="179">
        <f t="shared" si="2"/>
        <v>1172</v>
      </c>
      <c r="P16" s="178"/>
    </row>
    <row r="17" spans="1:16" ht="15.75" x14ac:dyDescent="0.25">
      <c r="A17" s="151">
        <v>13</v>
      </c>
      <c r="B17" s="184" t="s">
        <v>39</v>
      </c>
      <c r="C17" s="180">
        <f t="shared" si="0"/>
        <v>2700</v>
      </c>
      <c r="D17" s="183">
        <v>252</v>
      </c>
      <c r="E17" s="183">
        <v>1003</v>
      </c>
      <c r="F17" s="183">
        <v>1326</v>
      </c>
      <c r="G17" s="183">
        <v>119</v>
      </c>
      <c r="H17" s="179">
        <f t="shared" si="1"/>
        <v>2700</v>
      </c>
      <c r="I17" s="183">
        <v>1513</v>
      </c>
      <c r="J17" s="183">
        <v>1187</v>
      </c>
      <c r="K17" s="183">
        <v>120</v>
      </c>
      <c r="L17" s="183">
        <v>132</v>
      </c>
      <c r="M17" s="183">
        <v>202</v>
      </c>
      <c r="N17" s="183">
        <v>226</v>
      </c>
      <c r="O17" s="179">
        <f t="shared" si="2"/>
        <v>680</v>
      </c>
      <c r="P17" s="178"/>
    </row>
    <row r="18" spans="1:16" ht="15.75" x14ac:dyDescent="0.25">
      <c r="A18" s="147">
        <v>14</v>
      </c>
      <c r="B18" s="182" t="s">
        <v>38</v>
      </c>
      <c r="C18" s="180">
        <f t="shared" si="0"/>
        <v>4569</v>
      </c>
      <c r="D18" s="147">
        <v>319</v>
      </c>
      <c r="E18" s="147">
        <v>1975</v>
      </c>
      <c r="F18" s="147">
        <v>2120</v>
      </c>
      <c r="G18" s="147">
        <v>155</v>
      </c>
      <c r="H18" s="179">
        <f t="shared" si="1"/>
        <v>4569</v>
      </c>
      <c r="I18" s="181">
        <v>2787</v>
      </c>
      <c r="J18" s="181">
        <v>1782</v>
      </c>
      <c r="K18" s="181">
        <v>132</v>
      </c>
      <c r="L18" s="181">
        <v>212</v>
      </c>
      <c r="M18" s="181">
        <v>242</v>
      </c>
      <c r="N18" s="181">
        <v>312</v>
      </c>
      <c r="O18" s="179">
        <f t="shared" si="2"/>
        <v>898</v>
      </c>
      <c r="P18" s="178"/>
    </row>
    <row r="19" spans="1:16" ht="15.75" x14ac:dyDescent="0.25">
      <c r="A19" s="151">
        <v>15</v>
      </c>
      <c r="B19" s="184" t="s">
        <v>37</v>
      </c>
      <c r="C19" s="180">
        <f t="shared" si="0"/>
        <v>4136</v>
      </c>
      <c r="D19" s="183">
        <v>387</v>
      </c>
      <c r="E19" s="183">
        <v>1924</v>
      </c>
      <c r="F19" s="183">
        <v>1682</v>
      </c>
      <c r="G19" s="183">
        <v>143</v>
      </c>
      <c r="H19" s="179">
        <f t="shared" si="1"/>
        <v>4136</v>
      </c>
      <c r="I19" s="183">
        <v>2537</v>
      </c>
      <c r="J19" s="183">
        <v>1599</v>
      </c>
      <c r="K19" s="183">
        <v>166</v>
      </c>
      <c r="L19" s="183">
        <v>213</v>
      </c>
      <c r="M19" s="183">
        <v>283</v>
      </c>
      <c r="N19" s="183">
        <v>310</v>
      </c>
      <c r="O19" s="179">
        <f t="shared" si="2"/>
        <v>972</v>
      </c>
      <c r="P19" s="178"/>
    </row>
    <row r="20" spans="1:16" ht="15.75" x14ac:dyDescent="0.25">
      <c r="A20" s="147">
        <v>16</v>
      </c>
      <c r="B20" s="182" t="s">
        <v>36</v>
      </c>
      <c r="C20" s="180">
        <f t="shared" si="0"/>
        <v>3152</v>
      </c>
      <c r="D20" s="147">
        <v>359</v>
      </c>
      <c r="E20" s="147">
        <v>1379</v>
      </c>
      <c r="F20" s="147">
        <v>1236</v>
      </c>
      <c r="G20" s="147">
        <v>178</v>
      </c>
      <c r="H20" s="179">
        <f t="shared" si="1"/>
        <v>3152</v>
      </c>
      <c r="I20" s="181">
        <v>1844</v>
      </c>
      <c r="J20" s="181">
        <v>1308</v>
      </c>
      <c r="K20" s="181">
        <v>82</v>
      </c>
      <c r="L20" s="181">
        <v>121</v>
      </c>
      <c r="M20" s="181">
        <v>206</v>
      </c>
      <c r="N20" s="181">
        <v>184</v>
      </c>
      <c r="O20" s="179">
        <f t="shared" si="2"/>
        <v>593</v>
      </c>
      <c r="P20" s="178"/>
    </row>
    <row r="21" spans="1:16" ht="15.75" x14ac:dyDescent="0.25">
      <c r="A21" s="151">
        <v>17</v>
      </c>
      <c r="B21" s="184" t="s">
        <v>35</v>
      </c>
      <c r="C21" s="180">
        <f t="shared" si="0"/>
        <v>4882</v>
      </c>
      <c r="D21" s="183">
        <v>593</v>
      </c>
      <c r="E21" s="183">
        <v>2061</v>
      </c>
      <c r="F21" s="183">
        <v>1998</v>
      </c>
      <c r="G21" s="183">
        <v>230</v>
      </c>
      <c r="H21" s="179">
        <f t="shared" si="1"/>
        <v>4882</v>
      </c>
      <c r="I21" s="183">
        <v>2630</v>
      </c>
      <c r="J21" s="183">
        <v>2252</v>
      </c>
      <c r="K21" s="183">
        <v>195</v>
      </c>
      <c r="L21" s="183">
        <v>212</v>
      </c>
      <c r="M21" s="183">
        <v>359</v>
      </c>
      <c r="N21" s="183">
        <v>378</v>
      </c>
      <c r="O21" s="179">
        <f t="shared" si="2"/>
        <v>1144</v>
      </c>
      <c r="P21" s="178"/>
    </row>
    <row r="22" spans="1:16" ht="15.75" x14ac:dyDescent="0.25">
      <c r="A22" s="147">
        <v>18</v>
      </c>
      <c r="B22" s="182" t="s">
        <v>34</v>
      </c>
      <c r="C22" s="180">
        <f t="shared" si="0"/>
        <v>7973</v>
      </c>
      <c r="D22" s="147">
        <v>623</v>
      </c>
      <c r="E22" s="147">
        <v>3610</v>
      </c>
      <c r="F22" s="147">
        <v>3463</v>
      </c>
      <c r="G22" s="147">
        <v>277</v>
      </c>
      <c r="H22" s="179">
        <f t="shared" si="1"/>
        <v>7973</v>
      </c>
      <c r="I22" s="181">
        <v>4946</v>
      </c>
      <c r="J22" s="181">
        <v>3027</v>
      </c>
      <c r="K22" s="181">
        <v>259</v>
      </c>
      <c r="L22" s="181">
        <v>356</v>
      </c>
      <c r="M22" s="181">
        <v>432</v>
      </c>
      <c r="N22" s="181">
        <v>591</v>
      </c>
      <c r="O22" s="179">
        <f t="shared" si="2"/>
        <v>1638</v>
      </c>
      <c r="P22" s="178"/>
    </row>
    <row r="23" spans="1:16" ht="15.75" x14ac:dyDescent="0.25">
      <c r="A23" s="445" t="s">
        <v>33</v>
      </c>
      <c r="B23" s="445"/>
      <c r="C23" s="180">
        <f t="shared" si="0"/>
        <v>120717</v>
      </c>
      <c r="D23" s="180">
        <f>SUM(D5:D22)</f>
        <v>9618</v>
      </c>
      <c r="E23" s="180">
        <f>SUM(E5:E22)</f>
        <v>54790</v>
      </c>
      <c r="F23" s="180">
        <f>SUM(F5:F22)</f>
        <v>52062</v>
      </c>
      <c r="G23" s="180">
        <f>SUM(G5:G22)</f>
        <v>4247</v>
      </c>
      <c r="H23" s="179">
        <f t="shared" si="1"/>
        <v>120717</v>
      </c>
      <c r="I23" s="180">
        <f t="shared" ref="I23:N23" si="3">SUM(I5:I22)</f>
        <v>73647</v>
      </c>
      <c r="J23" s="180">
        <f t="shared" si="3"/>
        <v>47070</v>
      </c>
      <c r="K23" s="180">
        <f t="shared" si="3"/>
        <v>3923</v>
      </c>
      <c r="L23" s="180">
        <f t="shared" si="3"/>
        <v>5379</v>
      </c>
      <c r="M23" s="180">
        <f t="shared" si="3"/>
        <v>7071</v>
      </c>
      <c r="N23" s="180">
        <f t="shared" si="3"/>
        <v>8205</v>
      </c>
      <c r="O23" s="179">
        <f t="shared" si="2"/>
        <v>24578</v>
      </c>
      <c r="P23" s="178"/>
    </row>
    <row r="24" spans="1:16" x14ac:dyDescent="0.2">
      <c r="B24" s="444"/>
      <c r="C24" s="444"/>
      <c r="D24" s="444"/>
      <c r="E24" s="444"/>
      <c r="F24" s="444"/>
      <c r="G24" s="444"/>
      <c r="H24" s="444"/>
      <c r="I24" s="175"/>
      <c r="J24" s="175"/>
      <c r="O24" s="177"/>
    </row>
    <row r="25" spans="1:16" x14ac:dyDescent="0.2">
      <c r="B25" s="175"/>
      <c r="C25" s="175"/>
      <c r="D25" s="175"/>
      <c r="E25" s="175"/>
      <c r="F25" s="175"/>
      <c r="G25" s="175"/>
      <c r="H25" s="176"/>
      <c r="I25" s="175"/>
      <c r="J25" s="175"/>
    </row>
    <row r="26" spans="1:16" x14ac:dyDescent="0.2">
      <c r="B26" s="175"/>
      <c r="C26" s="175"/>
      <c r="D26" s="175"/>
      <c r="E26" s="175"/>
      <c r="F26" s="175"/>
      <c r="G26" s="175"/>
      <c r="H26" s="176"/>
      <c r="I26" s="175"/>
      <c r="J26" s="175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9" sqref="E29"/>
    </sheetView>
  </sheetViews>
  <sheetFormatPr defaultRowHeight="15" x14ac:dyDescent="0.25"/>
  <cols>
    <col min="1" max="1" width="9" style="159" customWidth="1"/>
    <col min="2" max="2" width="28" style="159" customWidth="1"/>
    <col min="3" max="3" width="17.85546875" style="159" customWidth="1"/>
    <col min="4" max="4" width="12.5703125" style="159" customWidth="1"/>
    <col min="5" max="5" width="19.85546875" style="159" customWidth="1"/>
    <col min="6" max="6" width="15.5703125" style="159" customWidth="1"/>
    <col min="7" max="7" width="14.28515625" style="159" customWidth="1"/>
    <col min="8" max="8" width="15.28515625" style="159" customWidth="1"/>
    <col min="9" max="9" width="15.5703125" style="159" customWidth="1"/>
    <col min="10" max="10" width="13.42578125" style="159" bestFit="1" customWidth="1"/>
    <col min="11" max="11" width="20" style="159" bestFit="1" customWidth="1"/>
    <col min="12" max="12" width="15.7109375" style="159" bestFit="1" customWidth="1"/>
    <col min="13" max="16384" width="9.140625" style="159"/>
  </cols>
  <sheetData>
    <row r="1" spans="1:12" ht="18.75" customHeight="1" x14ac:dyDescent="0.25">
      <c r="A1" s="449" t="s">
        <v>200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12" ht="15.75" x14ac:dyDescent="0.25">
      <c r="A2" s="402" t="s">
        <v>67</v>
      </c>
      <c r="B2" s="402" t="s">
        <v>66</v>
      </c>
      <c r="C2" s="452" t="s">
        <v>199</v>
      </c>
      <c r="D2" s="402"/>
      <c r="E2" s="402"/>
      <c r="F2" s="402"/>
      <c r="G2" s="402"/>
      <c r="H2" s="402"/>
      <c r="I2" s="453"/>
      <c r="J2" s="454" t="s">
        <v>198</v>
      </c>
      <c r="K2" s="402"/>
      <c r="L2" s="402"/>
    </row>
    <row r="3" spans="1:12" ht="110.25" x14ac:dyDescent="0.25">
      <c r="A3" s="402"/>
      <c r="B3" s="402"/>
      <c r="C3" s="203" t="s">
        <v>197</v>
      </c>
      <c r="D3" s="203" t="s">
        <v>196</v>
      </c>
      <c r="E3" s="203" t="s">
        <v>195</v>
      </c>
      <c r="F3" s="203" t="s">
        <v>194</v>
      </c>
      <c r="G3" s="203" t="s">
        <v>193</v>
      </c>
      <c r="H3" s="203" t="s">
        <v>192</v>
      </c>
      <c r="I3" s="205" t="s">
        <v>191</v>
      </c>
      <c r="J3" s="204" t="s">
        <v>190</v>
      </c>
      <c r="K3" s="203" t="s">
        <v>189</v>
      </c>
      <c r="L3" s="203" t="s">
        <v>188</v>
      </c>
    </row>
    <row r="4" spans="1:12" s="188" customFormat="1" ht="15.75" x14ac:dyDescent="0.25">
      <c r="A4" s="202" t="s">
        <v>20</v>
      </c>
      <c r="B4" s="75" t="s">
        <v>95</v>
      </c>
      <c r="C4" s="196">
        <v>6</v>
      </c>
      <c r="D4" s="199">
        <v>0</v>
      </c>
      <c r="E4" s="196">
        <v>1</v>
      </c>
      <c r="F4" s="196">
        <v>2</v>
      </c>
      <c r="G4" s="196">
        <v>1309</v>
      </c>
      <c r="H4" s="196">
        <v>1300</v>
      </c>
      <c r="I4" s="198">
        <v>7</v>
      </c>
      <c r="J4" s="197">
        <v>0</v>
      </c>
      <c r="K4" s="196">
        <v>10</v>
      </c>
      <c r="L4" s="72">
        <v>0</v>
      </c>
    </row>
    <row r="5" spans="1:12" s="188" customFormat="1" ht="15.75" x14ac:dyDescent="0.25">
      <c r="A5" s="195" t="s">
        <v>18</v>
      </c>
      <c r="B5" s="70" t="s">
        <v>94</v>
      </c>
      <c r="C5" s="192">
        <v>3</v>
      </c>
      <c r="D5" s="195">
        <v>0</v>
      </c>
      <c r="E5" s="200">
        <v>0</v>
      </c>
      <c r="F5" s="192">
        <v>2</v>
      </c>
      <c r="G5" s="192">
        <v>655</v>
      </c>
      <c r="H5" s="192">
        <v>366</v>
      </c>
      <c r="I5" s="194">
        <v>62</v>
      </c>
      <c r="J5" s="193">
        <v>1</v>
      </c>
      <c r="K5" s="192">
        <v>15</v>
      </c>
      <c r="L5" s="192">
        <v>21</v>
      </c>
    </row>
    <row r="6" spans="1:12" s="188" customFormat="1" ht="15.75" x14ac:dyDescent="0.25">
      <c r="A6" s="199" t="s">
        <v>16</v>
      </c>
      <c r="B6" s="75" t="s">
        <v>93</v>
      </c>
      <c r="C6" s="196">
        <v>33</v>
      </c>
      <c r="D6" s="196">
        <v>1</v>
      </c>
      <c r="E6" s="201">
        <v>5</v>
      </c>
      <c r="F6" s="196">
        <v>4</v>
      </c>
      <c r="G6" s="196">
        <v>1720</v>
      </c>
      <c r="H6" s="196">
        <v>1210</v>
      </c>
      <c r="I6" s="198">
        <v>38</v>
      </c>
      <c r="J6" s="197">
        <v>0</v>
      </c>
      <c r="K6" s="196">
        <v>18</v>
      </c>
      <c r="L6" s="196">
        <v>1</v>
      </c>
    </row>
    <row r="7" spans="1:12" s="188" customFormat="1" ht="15.75" x14ac:dyDescent="0.25">
      <c r="A7" s="195" t="s">
        <v>14</v>
      </c>
      <c r="B7" s="70" t="s">
        <v>92</v>
      </c>
      <c r="C7" s="192">
        <v>19</v>
      </c>
      <c r="D7" s="192">
        <v>3</v>
      </c>
      <c r="E7" s="200">
        <v>10</v>
      </c>
      <c r="F7" s="192">
        <v>8</v>
      </c>
      <c r="G7" s="192">
        <v>3683</v>
      </c>
      <c r="H7" s="192">
        <v>1992</v>
      </c>
      <c r="I7" s="194">
        <v>48</v>
      </c>
      <c r="J7" s="193">
        <v>2</v>
      </c>
      <c r="K7" s="192">
        <v>44</v>
      </c>
      <c r="L7" s="192">
        <v>0</v>
      </c>
    </row>
    <row r="8" spans="1:12" s="188" customFormat="1" ht="15.75" x14ac:dyDescent="0.25">
      <c r="A8" s="199" t="s">
        <v>12</v>
      </c>
      <c r="B8" s="75" t="s">
        <v>91</v>
      </c>
      <c r="C8" s="196">
        <v>12</v>
      </c>
      <c r="D8" s="196">
        <v>1</v>
      </c>
      <c r="E8" s="196">
        <v>6</v>
      </c>
      <c r="F8" s="196">
        <v>1</v>
      </c>
      <c r="G8" s="196">
        <v>3377</v>
      </c>
      <c r="H8" s="196">
        <v>1978</v>
      </c>
      <c r="I8" s="198">
        <v>27</v>
      </c>
      <c r="J8" s="197">
        <v>1</v>
      </c>
      <c r="K8" s="196">
        <v>18</v>
      </c>
      <c r="L8" s="196">
        <v>0</v>
      </c>
    </row>
    <row r="9" spans="1:12" s="188" customFormat="1" ht="15.75" x14ac:dyDescent="0.25">
      <c r="A9" s="195" t="s">
        <v>10</v>
      </c>
      <c r="B9" s="70" t="s">
        <v>90</v>
      </c>
      <c r="C9" s="192">
        <v>48</v>
      </c>
      <c r="D9" s="192">
        <v>1</v>
      </c>
      <c r="E9" s="192">
        <v>9</v>
      </c>
      <c r="F9" s="192">
        <v>5</v>
      </c>
      <c r="G9" s="192">
        <v>4295</v>
      </c>
      <c r="H9" s="192">
        <v>1758</v>
      </c>
      <c r="I9" s="194">
        <v>30</v>
      </c>
      <c r="J9" s="193">
        <v>0</v>
      </c>
      <c r="K9" s="192">
        <v>25</v>
      </c>
      <c r="L9" s="192">
        <v>28</v>
      </c>
    </row>
    <row r="10" spans="1:12" s="188" customFormat="1" ht="15.75" x14ac:dyDescent="0.25">
      <c r="A10" s="199" t="s">
        <v>8</v>
      </c>
      <c r="B10" s="75" t="s">
        <v>89</v>
      </c>
      <c r="C10" s="196">
        <v>16</v>
      </c>
      <c r="D10" s="199">
        <v>0</v>
      </c>
      <c r="E10" s="196">
        <v>4</v>
      </c>
      <c r="F10" s="196">
        <v>0</v>
      </c>
      <c r="G10" s="196">
        <v>1899</v>
      </c>
      <c r="H10" s="196">
        <v>1394</v>
      </c>
      <c r="I10" s="198">
        <v>17</v>
      </c>
      <c r="J10" s="197">
        <v>0</v>
      </c>
      <c r="K10" s="196">
        <v>16</v>
      </c>
      <c r="L10" s="196">
        <v>1</v>
      </c>
    </row>
    <row r="11" spans="1:12" s="188" customFormat="1" ht="15.75" x14ac:dyDescent="0.25">
      <c r="A11" s="195" t="s">
        <v>6</v>
      </c>
      <c r="B11" s="70" t="s">
        <v>88</v>
      </c>
      <c r="C11" s="192">
        <v>2</v>
      </c>
      <c r="D11" s="195">
        <v>0</v>
      </c>
      <c r="E11" s="192">
        <v>4</v>
      </c>
      <c r="F11" s="192">
        <v>0</v>
      </c>
      <c r="G11" s="192">
        <v>2363</v>
      </c>
      <c r="H11" s="192">
        <v>1979</v>
      </c>
      <c r="I11" s="194">
        <v>34</v>
      </c>
      <c r="J11" s="193">
        <v>0</v>
      </c>
      <c r="K11" s="192">
        <v>21</v>
      </c>
      <c r="L11" s="192">
        <v>0</v>
      </c>
    </row>
    <row r="12" spans="1:12" s="188" customFormat="1" ht="15.75" x14ac:dyDescent="0.25">
      <c r="A12" s="199" t="s">
        <v>4</v>
      </c>
      <c r="B12" s="75" t="s">
        <v>87</v>
      </c>
      <c r="C12" s="196">
        <v>8</v>
      </c>
      <c r="D12" s="199">
        <v>0</v>
      </c>
      <c r="E12" s="196">
        <v>3</v>
      </c>
      <c r="F12" s="196">
        <v>3</v>
      </c>
      <c r="G12" s="196">
        <v>1807</v>
      </c>
      <c r="H12" s="196">
        <v>1217</v>
      </c>
      <c r="I12" s="198">
        <v>14</v>
      </c>
      <c r="J12" s="197">
        <v>1</v>
      </c>
      <c r="K12" s="196">
        <v>18</v>
      </c>
      <c r="L12" s="196">
        <v>4</v>
      </c>
    </row>
    <row r="13" spans="1:12" s="188" customFormat="1" ht="15.75" x14ac:dyDescent="0.25">
      <c r="A13" s="195" t="s">
        <v>2</v>
      </c>
      <c r="B13" s="70" t="s">
        <v>86</v>
      </c>
      <c r="C13" s="192">
        <v>4</v>
      </c>
      <c r="D13" s="192">
        <v>1</v>
      </c>
      <c r="E13" s="192">
        <v>1</v>
      </c>
      <c r="F13" s="200">
        <v>0</v>
      </c>
      <c r="G13" s="192">
        <v>558</v>
      </c>
      <c r="H13" s="192">
        <v>330</v>
      </c>
      <c r="I13" s="194">
        <v>12</v>
      </c>
      <c r="J13" s="193">
        <v>1</v>
      </c>
      <c r="K13" s="192">
        <v>13</v>
      </c>
      <c r="L13" s="192">
        <v>5</v>
      </c>
    </row>
    <row r="14" spans="1:12" s="188" customFormat="1" ht="15.75" x14ac:dyDescent="0.25">
      <c r="A14" s="199" t="s">
        <v>0</v>
      </c>
      <c r="B14" s="75" t="s">
        <v>85</v>
      </c>
      <c r="C14" s="196">
        <v>4</v>
      </c>
      <c r="D14" s="199">
        <v>0</v>
      </c>
      <c r="E14" s="196">
        <v>4</v>
      </c>
      <c r="F14" s="196">
        <v>3</v>
      </c>
      <c r="G14" s="196">
        <v>1008</v>
      </c>
      <c r="H14" s="196">
        <v>568</v>
      </c>
      <c r="I14" s="198">
        <v>40</v>
      </c>
      <c r="J14" s="197">
        <v>0</v>
      </c>
      <c r="K14" s="196">
        <v>17</v>
      </c>
      <c r="L14" s="196">
        <v>0</v>
      </c>
    </row>
    <row r="15" spans="1:12" s="188" customFormat="1" ht="15.75" x14ac:dyDescent="0.25">
      <c r="A15" s="195" t="s">
        <v>84</v>
      </c>
      <c r="B15" s="70" t="s">
        <v>83</v>
      </c>
      <c r="C15" s="192">
        <v>40</v>
      </c>
      <c r="D15" s="192">
        <v>2</v>
      </c>
      <c r="E15" s="192">
        <v>1</v>
      </c>
      <c r="F15" s="192">
        <v>2</v>
      </c>
      <c r="G15" s="192">
        <v>1481</v>
      </c>
      <c r="H15" s="192">
        <v>940</v>
      </c>
      <c r="I15" s="194">
        <v>5</v>
      </c>
      <c r="J15" s="193">
        <v>0</v>
      </c>
      <c r="K15" s="192">
        <v>18</v>
      </c>
      <c r="L15" s="192">
        <v>7</v>
      </c>
    </row>
    <row r="16" spans="1:12" s="188" customFormat="1" ht="15.75" x14ac:dyDescent="0.25">
      <c r="A16" s="199" t="s">
        <v>82</v>
      </c>
      <c r="B16" s="75" t="s">
        <v>81</v>
      </c>
      <c r="C16" s="196">
        <v>4</v>
      </c>
      <c r="D16" s="199">
        <v>0</v>
      </c>
      <c r="E16" s="196">
        <v>2</v>
      </c>
      <c r="F16" s="196">
        <v>4</v>
      </c>
      <c r="G16" s="196">
        <v>898</v>
      </c>
      <c r="H16" s="196">
        <v>634</v>
      </c>
      <c r="I16" s="198">
        <v>12</v>
      </c>
      <c r="J16" s="197">
        <v>0</v>
      </c>
      <c r="K16" s="196">
        <v>19</v>
      </c>
      <c r="L16" s="196">
        <v>3</v>
      </c>
    </row>
    <row r="17" spans="1:13" s="188" customFormat="1" ht="15.75" x14ac:dyDescent="0.25">
      <c r="A17" s="195" t="s">
        <v>80</v>
      </c>
      <c r="B17" s="70" t="s">
        <v>79</v>
      </c>
      <c r="C17" s="192">
        <v>3</v>
      </c>
      <c r="D17" s="192">
        <v>2</v>
      </c>
      <c r="E17" s="192">
        <v>7</v>
      </c>
      <c r="F17" s="192">
        <v>3</v>
      </c>
      <c r="G17" s="192">
        <v>1243</v>
      </c>
      <c r="H17" s="192">
        <v>773</v>
      </c>
      <c r="I17" s="194">
        <v>44</v>
      </c>
      <c r="J17" s="193">
        <v>0</v>
      </c>
      <c r="K17" s="192">
        <v>15</v>
      </c>
      <c r="L17" s="192">
        <v>0</v>
      </c>
    </row>
    <row r="18" spans="1:13" s="188" customFormat="1" ht="15.75" x14ac:dyDescent="0.25">
      <c r="A18" s="199" t="s">
        <v>78</v>
      </c>
      <c r="B18" s="75" t="s">
        <v>77</v>
      </c>
      <c r="C18" s="196">
        <v>9</v>
      </c>
      <c r="D18" s="199">
        <v>0</v>
      </c>
      <c r="E18" s="196">
        <v>3</v>
      </c>
      <c r="F18" s="196">
        <v>2</v>
      </c>
      <c r="G18" s="196">
        <v>1207</v>
      </c>
      <c r="H18" s="196">
        <v>866</v>
      </c>
      <c r="I18" s="198">
        <v>27</v>
      </c>
      <c r="J18" s="197">
        <v>0</v>
      </c>
      <c r="K18" s="196">
        <v>15</v>
      </c>
      <c r="L18" s="196">
        <v>1</v>
      </c>
    </row>
    <row r="19" spans="1:13" s="188" customFormat="1" ht="15.75" x14ac:dyDescent="0.25">
      <c r="A19" s="195" t="s">
        <v>76</v>
      </c>
      <c r="B19" s="70" t="s">
        <v>75</v>
      </c>
      <c r="C19" s="192">
        <v>6</v>
      </c>
      <c r="D19" s="195">
        <v>0</v>
      </c>
      <c r="E19" s="192">
        <v>1</v>
      </c>
      <c r="F19" s="192">
        <v>3</v>
      </c>
      <c r="G19" s="192">
        <v>2060</v>
      </c>
      <c r="H19" s="192">
        <v>1313</v>
      </c>
      <c r="I19" s="194">
        <v>67</v>
      </c>
      <c r="J19" s="193">
        <v>0</v>
      </c>
      <c r="K19" s="192">
        <v>10</v>
      </c>
      <c r="L19" s="192">
        <v>3</v>
      </c>
    </row>
    <row r="20" spans="1:13" s="188" customFormat="1" ht="15.75" x14ac:dyDescent="0.25">
      <c r="A20" s="199" t="s">
        <v>74</v>
      </c>
      <c r="B20" s="75" t="s">
        <v>73</v>
      </c>
      <c r="C20" s="196">
        <v>10</v>
      </c>
      <c r="D20" s="196">
        <v>3</v>
      </c>
      <c r="E20" s="196">
        <v>7</v>
      </c>
      <c r="F20" s="196">
        <v>2</v>
      </c>
      <c r="G20" s="196">
        <v>2226</v>
      </c>
      <c r="H20" s="196">
        <v>1595</v>
      </c>
      <c r="I20" s="198">
        <v>35</v>
      </c>
      <c r="J20" s="197">
        <v>1</v>
      </c>
      <c r="K20" s="196">
        <v>11</v>
      </c>
      <c r="L20" s="196">
        <v>1</v>
      </c>
    </row>
    <row r="21" spans="1:13" s="188" customFormat="1" ht="15.75" x14ac:dyDescent="0.25">
      <c r="A21" s="195" t="s">
        <v>72</v>
      </c>
      <c r="B21" s="70" t="s">
        <v>71</v>
      </c>
      <c r="C21" s="192">
        <v>6</v>
      </c>
      <c r="D21" s="195">
        <v>0</v>
      </c>
      <c r="E21" s="192">
        <v>9</v>
      </c>
      <c r="F21" s="192">
        <v>4</v>
      </c>
      <c r="G21" s="192">
        <v>1813</v>
      </c>
      <c r="H21" s="192">
        <v>987</v>
      </c>
      <c r="I21" s="194">
        <v>55</v>
      </c>
      <c r="J21" s="193">
        <v>1</v>
      </c>
      <c r="K21" s="192">
        <v>17</v>
      </c>
      <c r="L21" s="192">
        <v>2</v>
      </c>
    </row>
    <row r="22" spans="1:13" s="188" customFormat="1" ht="15.75" x14ac:dyDescent="0.25">
      <c r="A22" s="450" t="s">
        <v>70</v>
      </c>
      <c r="B22" s="451"/>
      <c r="C22" s="189">
        <f t="shared" ref="C22:L22" si="0">SUM(C4:C21)</f>
        <v>233</v>
      </c>
      <c r="D22" s="189">
        <f t="shared" si="0"/>
        <v>14</v>
      </c>
      <c r="E22" s="189">
        <f t="shared" si="0"/>
        <v>77</v>
      </c>
      <c r="F22" s="189">
        <f t="shared" si="0"/>
        <v>48</v>
      </c>
      <c r="G22" s="189">
        <f t="shared" si="0"/>
        <v>33602</v>
      </c>
      <c r="H22" s="189">
        <f t="shared" si="0"/>
        <v>21200</v>
      </c>
      <c r="I22" s="191">
        <f t="shared" si="0"/>
        <v>574</v>
      </c>
      <c r="J22" s="190">
        <f t="shared" si="0"/>
        <v>8</v>
      </c>
      <c r="K22" s="189">
        <f t="shared" si="0"/>
        <v>320</v>
      </c>
      <c r="L22" s="189">
        <f t="shared" si="0"/>
        <v>77</v>
      </c>
    </row>
    <row r="23" spans="1:13" s="160" customFormat="1" x14ac:dyDescent="0.25"/>
    <row r="24" spans="1:13" x14ac:dyDescent="0.25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8" tint="-0.249977111117893"/>
    <pageSetUpPr fitToPage="1"/>
  </sheetPr>
  <dimension ref="A1:N25"/>
  <sheetViews>
    <sheetView zoomScale="70" zoomScaleNormal="70" workbookViewId="0">
      <selection sqref="A1:N2"/>
    </sheetView>
  </sheetViews>
  <sheetFormatPr defaultColWidth="8.7109375" defaultRowHeight="12.75" x14ac:dyDescent="0.25"/>
  <cols>
    <col min="1" max="1" width="4.7109375" style="207" customWidth="1"/>
    <col min="2" max="2" width="33.5703125" style="207" customWidth="1"/>
    <col min="3" max="3" width="12.5703125" style="206" customWidth="1"/>
    <col min="4" max="4" width="12" style="206" customWidth="1"/>
    <col min="5" max="5" width="18.140625" style="206" customWidth="1"/>
    <col min="6" max="6" width="12" style="206" customWidth="1"/>
    <col min="7" max="7" width="13.5703125" style="206" customWidth="1"/>
    <col min="8" max="8" width="16.140625" style="206" customWidth="1"/>
    <col min="9" max="9" width="15.140625" style="206" customWidth="1"/>
    <col min="10" max="10" width="15.42578125" style="206" customWidth="1"/>
    <col min="11" max="11" width="15.7109375" style="206" customWidth="1"/>
    <col min="12" max="12" width="16.140625" style="206" customWidth="1"/>
    <col min="13" max="14" width="15.5703125" style="206" customWidth="1"/>
    <col min="15" max="16384" width="8.7109375" style="206"/>
  </cols>
  <sheetData>
    <row r="1" spans="1:14" s="207" customFormat="1" x14ac:dyDescent="0.25">
      <c r="A1" s="458" t="s">
        <v>217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4" s="207" customFormat="1" ht="27.75" customHeight="1" x14ac:dyDescent="0.25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</row>
    <row r="3" spans="1:14" s="227" customFormat="1" ht="15.75" x14ac:dyDescent="0.25">
      <c r="A3" s="460" t="s">
        <v>67</v>
      </c>
      <c r="B3" s="465" t="s">
        <v>66</v>
      </c>
      <c r="C3" s="467" t="s">
        <v>216</v>
      </c>
      <c r="D3" s="467"/>
      <c r="E3" s="467"/>
      <c r="F3" s="467"/>
      <c r="G3" s="467"/>
      <c r="H3" s="462" t="s">
        <v>215</v>
      </c>
      <c r="I3" s="460" t="s">
        <v>214</v>
      </c>
      <c r="J3" s="460" t="s">
        <v>213</v>
      </c>
      <c r="K3" s="460" t="s">
        <v>212</v>
      </c>
      <c r="L3" s="460" t="s">
        <v>211</v>
      </c>
      <c r="M3" s="460" t="s">
        <v>210</v>
      </c>
      <c r="N3" s="460" t="s">
        <v>209</v>
      </c>
    </row>
    <row r="4" spans="1:14" s="227" customFormat="1" ht="15.75" x14ac:dyDescent="0.25">
      <c r="A4" s="460"/>
      <c r="B4" s="465"/>
      <c r="C4" s="462" t="s">
        <v>208</v>
      </c>
      <c r="D4" s="464" t="s">
        <v>207</v>
      </c>
      <c r="E4" s="464"/>
      <c r="F4" s="464"/>
      <c r="G4" s="464"/>
      <c r="H4" s="468"/>
      <c r="I4" s="460"/>
      <c r="J4" s="460"/>
      <c r="K4" s="460"/>
      <c r="L4" s="460"/>
      <c r="M4" s="460"/>
      <c r="N4" s="460"/>
    </row>
    <row r="5" spans="1:14" s="227" customFormat="1" ht="79.5" thickBot="1" x14ac:dyDescent="0.3">
      <c r="A5" s="461"/>
      <c r="B5" s="466"/>
      <c r="C5" s="463"/>
      <c r="D5" s="229" t="s">
        <v>206</v>
      </c>
      <c r="E5" s="229" t="s">
        <v>205</v>
      </c>
      <c r="F5" s="229" t="s">
        <v>204</v>
      </c>
      <c r="G5" s="228" t="s">
        <v>203</v>
      </c>
      <c r="H5" s="463"/>
      <c r="I5" s="461"/>
      <c r="J5" s="461"/>
      <c r="K5" s="461"/>
      <c r="L5" s="461"/>
      <c r="M5" s="461"/>
      <c r="N5" s="461"/>
    </row>
    <row r="6" spans="1:14" ht="16.5" thickTop="1" x14ac:dyDescent="0.25">
      <c r="A6" s="226" t="s">
        <v>20</v>
      </c>
      <c r="B6" s="226" t="s">
        <v>95</v>
      </c>
      <c r="C6" s="212">
        <f t="shared" ref="C6:C24" si="0">SUM(D6:G6)</f>
        <v>56</v>
      </c>
      <c r="D6" s="222">
        <v>0</v>
      </c>
      <c r="E6" s="222">
        <v>9</v>
      </c>
      <c r="F6" s="221">
        <v>46</v>
      </c>
      <c r="G6" s="225">
        <v>1</v>
      </c>
      <c r="H6" s="225"/>
      <c r="I6" s="225"/>
      <c r="J6" s="225">
        <v>2</v>
      </c>
      <c r="K6" s="225"/>
      <c r="L6" s="225">
        <v>3</v>
      </c>
      <c r="M6" s="225"/>
      <c r="N6" s="224">
        <v>31</v>
      </c>
    </row>
    <row r="7" spans="1:14" ht="15.75" x14ac:dyDescent="0.25">
      <c r="A7" s="218" t="s">
        <v>18</v>
      </c>
      <c r="B7" s="218" t="s">
        <v>94</v>
      </c>
      <c r="C7" s="217">
        <f t="shared" si="0"/>
        <v>65</v>
      </c>
      <c r="D7" s="216">
        <v>1</v>
      </c>
      <c r="E7" s="216">
        <v>15</v>
      </c>
      <c r="F7" s="215">
        <v>48</v>
      </c>
      <c r="G7" s="214">
        <v>1</v>
      </c>
      <c r="H7" s="214"/>
      <c r="I7" s="214">
        <v>7</v>
      </c>
      <c r="J7" s="214"/>
      <c r="K7" s="214"/>
      <c r="L7" s="214">
        <v>1</v>
      </c>
      <c r="M7" s="214"/>
      <c r="N7" s="213">
        <v>35</v>
      </c>
    </row>
    <row r="8" spans="1:14" ht="15.75" x14ac:dyDescent="0.25">
      <c r="A8" s="223" t="s">
        <v>16</v>
      </c>
      <c r="B8" s="223" t="s">
        <v>93</v>
      </c>
      <c r="C8" s="212">
        <f t="shared" si="0"/>
        <v>30</v>
      </c>
      <c r="D8" s="222">
        <v>1</v>
      </c>
      <c r="E8" s="222">
        <v>9</v>
      </c>
      <c r="F8" s="221">
        <v>20</v>
      </c>
      <c r="G8" s="220">
        <v>0</v>
      </c>
      <c r="H8" s="220"/>
      <c r="I8" s="220"/>
      <c r="J8" s="220">
        <v>2</v>
      </c>
      <c r="K8" s="220"/>
      <c r="L8" s="220"/>
      <c r="M8" s="220"/>
      <c r="N8" s="219">
        <v>23</v>
      </c>
    </row>
    <row r="9" spans="1:14" ht="15.75" x14ac:dyDescent="0.25">
      <c r="A9" s="218" t="s">
        <v>14</v>
      </c>
      <c r="B9" s="218" t="s">
        <v>92</v>
      </c>
      <c r="C9" s="217">
        <f t="shared" si="0"/>
        <v>138</v>
      </c>
      <c r="D9" s="216">
        <v>76</v>
      </c>
      <c r="E9" s="216">
        <v>24</v>
      </c>
      <c r="F9" s="215">
        <v>33</v>
      </c>
      <c r="G9" s="214">
        <v>5</v>
      </c>
      <c r="H9" s="214">
        <v>1</v>
      </c>
      <c r="I9" s="214">
        <v>10</v>
      </c>
      <c r="J9" s="214">
        <v>17</v>
      </c>
      <c r="K9" s="214"/>
      <c r="L9" s="214">
        <v>3</v>
      </c>
      <c r="M9" s="214"/>
      <c r="N9" s="213">
        <v>142</v>
      </c>
    </row>
    <row r="10" spans="1:14" ht="15.75" x14ac:dyDescent="0.25">
      <c r="A10" s="223" t="s">
        <v>12</v>
      </c>
      <c r="B10" s="223" t="s">
        <v>91</v>
      </c>
      <c r="C10" s="212">
        <f t="shared" si="0"/>
        <v>131</v>
      </c>
      <c r="D10" s="222">
        <v>1</v>
      </c>
      <c r="E10" s="222">
        <v>47</v>
      </c>
      <c r="F10" s="221">
        <v>74</v>
      </c>
      <c r="G10" s="220">
        <v>9</v>
      </c>
      <c r="H10" s="220"/>
      <c r="I10" s="220">
        <v>13</v>
      </c>
      <c r="J10" s="220">
        <v>30</v>
      </c>
      <c r="K10" s="220"/>
      <c r="L10" s="220"/>
      <c r="M10" s="220"/>
      <c r="N10" s="219">
        <v>80</v>
      </c>
    </row>
    <row r="11" spans="1:14" ht="15.75" x14ac:dyDescent="0.25">
      <c r="A11" s="218" t="s">
        <v>10</v>
      </c>
      <c r="B11" s="218" t="s">
        <v>90</v>
      </c>
      <c r="C11" s="217">
        <f t="shared" si="0"/>
        <v>134</v>
      </c>
      <c r="D11" s="216">
        <v>1</v>
      </c>
      <c r="E11" s="216">
        <v>27</v>
      </c>
      <c r="F11" s="215">
        <v>104</v>
      </c>
      <c r="G11" s="214">
        <v>2</v>
      </c>
      <c r="H11" s="214">
        <v>1</v>
      </c>
      <c r="I11" s="214">
        <v>11</v>
      </c>
      <c r="J11" s="214">
        <v>5</v>
      </c>
      <c r="K11" s="214"/>
      <c r="L11" s="214">
        <v>6</v>
      </c>
      <c r="M11" s="214"/>
      <c r="N11" s="213">
        <v>88</v>
      </c>
    </row>
    <row r="12" spans="1:14" ht="15.75" x14ac:dyDescent="0.25">
      <c r="A12" s="223" t="s">
        <v>8</v>
      </c>
      <c r="B12" s="223" t="s">
        <v>89</v>
      </c>
      <c r="C12" s="212">
        <f t="shared" si="0"/>
        <v>48</v>
      </c>
      <c r="D12" s="222">
        <v>9</v>
      </c>
      <c r="E12" s="222">
        <v>4</v>
      </c>
      <c r="F12" s="221">
        <v>31</v>
      </c>
      <c r="G12" s="220">
        <v>4</v>
      </c>
      <c r="H12" s="220"/>
      <c r="I12" s="220">
        <v>2</v>
      </c>
      <c r="J12" s="220">
        <v>1</v>
      </c>
      <c r="K12" s="220"/>
      <c r="L12" s="220">
        <v>16</v>
      </c>
      <c r="M12" s="220"/>
      <c r="N12" s="219">
        <v>34</v>
      </c>
    </row>
    <row r="13" spans="1:14" ht="15.75" x14ac:dyDescent="0.25">
      <c r="A13" s="218" t="s">
        <v>6</v>
      </c>
      <c r="B13" s="218" t="s">
        <v>88</v>
      </c>
      <c r="C13" s="217">
        <f t="shared" si="0"/>
        <v>49</v>
      </c>
      <c r="D13" s="216">
        <v>3</v>
      </c>
      <c r="E13" s="216">
        <v>11</v>
      </c>
      <c r="F13" s="215">
        <v>32</v>
      </c>
      <c r="G13" s="214">
        <v>3</v>
      </c>
      <c r="H13" s="214"/>
      <c r="I13" s="214">
        <v>1</v>
      </c>
      <c r="J13" s="214">
        <v>5</v>
      </c>
      <c r="K13" s="214"/>
      <c r="L13" s="214">
        <v>5</v>
      </c>
      <c r="M13" s="214"/>
      <c r="N13" s="213">
        <v>41</v>
      </c>
    </row>
    <row r="14" spans="1:14" ht="15.75" x14ac:dyDescent="0.25">
      <c r="A14" s="223" t="s">
        <v>4</v>
      </c>
      <c r="B14" s="223" t="s">
        <v>87</v>
      </c>
      <c r="C14" s="212">
        <f t="shared" si="0"/>
        <v>53</v>
      </c>
      <c r="D14" s="222">
        <v>1</v>
      </c>
      <c r="E14" s="222">
        <v>20</v>
      </c>
      <c r="F14" s="221">
        <v>32</v>
      </c>
      <c r="G14" s="220">
        <v>0</v>
      </c>
      <c r="H14" s="220"/>
      <c r="I14" s="220">
        <v>2</v>
      </c>
      <c r="J14" s="220">
        <v>2</v>
      </c>
      <c r="K14" s="220"/>
      <c r="L14" s="220">
        <v>1</v>
      </c>
      <c r="M14" s="220"/>
      <c r="N14" s="219">
        <v>36</v>
      </c>
    </row>
    <row r="15" spans="1:14" ht="15.75" x14ac:dyDescent="0.25">
      <c r="A15" s="218" t="s">
        <v>2</v>
      </c>
      <c r="B15" s="218" t="s">
        <v>86</v>
      </c>
      <c r="C15" s="217">
        <f t="shared" si="0"/>
        <v>12</v>
      </c>
      <c r="D15" s="216">
        <v>0</v>
      </c>
      <c r="E15" s="216">
        <v>1</v>
      </c>
      <c r="F15" s="215">
        <v>11</v>
      </c>
      <c r="G15" s="214">
        <v>0</v>
      </c>
      <c r="H15" s="214"/>
      <c r="I15" s="214">
        <v>3</v>
      </c>
      <c r="J15" s="214"/>
      <c r="K15" s="214"/>
      <c r="L15" s="214"/>
      <c r="M15" s="214"/>
      <c r="N15" s="213">
        <v>10</v>
      </c>
    </row>
    <row r="16" spans="1:14" ht="15.75" x14ac:dyDescent="0.25">
      <c r="A16" s="223" t="s">
        <v>0</v>
      </c>
      <c r="B16" s="223" t="s">
        <v>85</v>
      </c>
      <c r="C16" s="212">
        <f t="shared" si="0"/>
        <v>40</v>
      </c>
      <c r="D16" s="222">
        <v>3</v>
      </c>
      <c r="E16" s="222">
        <v>21</v>
      </c>
      <c r="F16" s="221">
        <v>16</v>
      </c>
      <c r="G16" s="220">
        <v>0</v>
      </c>
      <c r="H16" s="220"/>
      <c r="I16" s="220">
        <v>2</v>
      </c>
      <c r="J16" s="220">
        <v>7</v>
      </c>
      <c r="K16" s="220"/>
      <c r="L16" s="220">
        <v>2</v>
      </c>
      <c r="M16" s="220"/>
      <c r="N16" s="219">
        <v>36</v>
      </c>
    </row>
    <row r="17" spans="1:14" ht="15.75" x14ac:dyDescent="0.25">
      <c r="A17" s="218" t="s">
        <v>84</v>
      </c>
      <c r="B17" s="218" t="s">
        <v>83</v>
      </c>
      <c r="C17" s="217">
        <f t="shared" si="0"/>
        <v>35</v>
      </c>
      <c r="D17" s="216">
        <v>0</v>
      </c>
      <c r="E17" s="216">
        <v>1</v>
      </c>
      <c r="F17" s="215">
        <v>31</v>
      </c>
      <c r="G17" s="214">
        <v>3</v>
      </c>
      <c r="H17" s="214"/>
      <c r="I17" s="214"/>
      <c r="J17" s="214"/>
      <c r="K17" s="214"/>
      <c r="L17" s="214">
        <v>1</v>
      </c>
      <c r="M17" s="214"/>
      <c r="N17" s="213">
        <v>22</v>
      </c>
    </row>
    <row r="18" spans="1:14" ht="15.75" x14ac:dyDescent="0.25">
      <c r="A18" s="223" t="s">
        <v>82</v>
      </c>
      <c r="B18" s="223" t="s">
        <v>81</v>
      </c>
      <c r="C18" s="212">
        <f t="shared" si="0"/>
        <v>23</v>
      </c>
      <c r="D18" s="222">
        <v>0</v>
      </c>
      <c r="E18" s="222">
        <v>2</v>
      </c>
      <c r="F18" s="221">
        <v>21</v>
      </c>
      <c r="G18" s="220">
        <v>0</v>
      </c>
      <c r="H18" s="220"/>
      <c r="I18" s="220">
        <v>1</v>
      </c>
      <c r="J18" s="220"/>
      <c r="K18" s="220"/>
      <c r="L18" s="220"/>
      <c r="M18" s="220"/>
      <c r="N18" s="219">
        <v>13</v>
      </c>
    </row>
    <row r="19" spans="1:14" ht="15.75" x14ac:dyDescent="0.25">
      <c r="A19" s="218" t="s">
        <v>80</v>
      </c>
      <c r="B19" s="218" t="s">
        <v>79</v>
      </c>
      <c r="C19" s="217">
        <f t="shared" si="0"/>
        <v>62</v>
      </c>
      <c r="D19" s="216">
        <v>0</v>
      </c>
      <c r="E19" s="216">
        <v>12</v>
      </c>
      <c r="F19" s="215">
        <v>49</v>
      </c>
      <c r="G19" s="214">
        <v>1</v>
      </c>
      <c r="H19" s="214"/>
      <c r="I19" s="214"/>
      <c r="J19" s="214">
        <v>3</v>
      </c>
      <c r="K19" s="214"/>
      <c r="L19" s="214"/>
      <c r="M19" s="214"/>
      <c r="N19" s="213">
        <v>37</v>
      </c>
    </row>
    <row r="20" spans="1:14" ht="15.75" x14ac:dyDescent="0.25">
      <c r="A20" s="223" t="s">
        <v>78</v>
      </c>
      <c r="B20" s="223" t="s">
        <v>77</v>
      </c>
      <c r="C20" s="212">
        <f t="shared" si="0"/>
        <v>23</v>
      </c>
      <c r="D20" s="222">
        <v>5</v>
      </c>
      <c r="E20" s="222">
        <v>4</v>
      </c>
      <c r="F20" s="221">
        <v>14</v>
      </c>
      <c r="G20" s="220">
        <v>0</v>
      </c>
      <c r="H20" s="220"/>
      <c r="I20" s="220"/>
      <c r="J20" s="220">
        <v>1</v>
      </c>
      <c r="K20" s="220"/>
      <c r="L20" s="220">
        <v>2</v>
      </c>
      <c r="M20" s="220"/>
      <c r="N20" s="219">
        <v>25</v>
      </c>
    </row>
    <row r="21" spans="1:14" ht="15.75" x14ac:dyDescent="0.25">
      <c r="A21" s="218" t="s">
        <v>76</v>
      </c>
      <c r="B21" s="218" t="s">
        <v>75</v>
      </c>
      <c r="C21" s="217">
        <f t="shared" si="0"/>
        <v>26</v>
      </c>
      <c r="D21" s="216">
        <v>0</v>
      </c>
      <c r="E21" s="216">
        <v>4</v>
      </c>
      <c r="F21" s="215">
        <v>20</v>
      </c>
      <c r="G21" s="214">
        <v>2</v>
      </c>
      <c r="H21" s="214"/>
      <c r="I21" s="214">
        <v>1</v>
      </c>
      <c r="J21" s="214">
        <v>2</v>
      </c>
      <c r="K21" s="214">
        <v>1</v>
      </c>
      <c r="L21" s="214"/>
      <c r="M21" s="214"/>
      <c r="N21" s="213">
        <v>21</v>
      </c>
    </row>
    <row r="22" spans="1:14" ht="15.75" x14ac:dyDescent="0.25">
      <c r="A22" s="223" t="s">
        <v>74</v>
      </c>
      <c r="B22" s="223" t="s">
        <v>73</v>
      </c>
      <c r="C22" s="212">
        <f t="shared" si="0"/>
        <v>54</v>
      </c>
      <c r="D22" s="222">
        <v>0</v>
      </c>
      <c r="E22" s="222">
        <v>7</v>
      </c>
      <c r="F22" s="221">
        <v>47</v>
      </c>
      <c r="G22" s="220">
        <v>0</v>
      </c>
      <c r="H22" s="220"/>
      <c r="I22" s="220"/>
      <c r="J22" s="220"/>
      <c r="K22" s="220"/>
      <c r="L22" s="220"/>
      <c r="M22" s="220"/>
      <c r="N22" s="219">
        <v>30</v>
      </c>
    </row>
    <row r="23" spans="1:14" ht="15.75" x14ac:dyDescent="0.25">
      <c r="A23" s="218" t="s">
        <v>72</v>
      </c>
      <c r="B23" s="218" t="s">
        <v>71</v>
      </c>
      <c r="C23" s="217">
        <f t="shared" si="0"/>
        <v>70</v>
      </c>
      <c r="D23" s="216">
        <v>5</v>
      </c>
      <c r="E23" s="216">
        <v>24</v>
      </c>
      <c r="F23" s="215">
        <v>37</v>
      </c>
      <c r="G23" s="214">
        <v>4</v>
      </c>
      <c r="H23" s="214"/>
      <c r="I23" s="214">
        <v>6</v>
      </c>
      <c r="J23" s="214">
        <v>4</v>
      </c>
      <c r="K23" s="214"/>
      <c r="L23" s="214">
        <v>1</v>
      </c>
      <c r="M23" s="214"/>
      <c r="N23" s="213">
        <v>46</v>
      </c>
    </row>
    <row r="24" spans="1:14" s="209" customFormat="1" ht="23.25" x14ac:dyDescent="0.25">
      <c r="A24" s="456" t="s">
        <v>202</v>
      </c>
      <c r="B24" s="457"/>
      <c r="C24" s="212">
        <f t="shared" si="0"/>
        <v>1049</v>
      </c>
      <c r="D24" s="211">
        <f t="shared" ref="D24:N24" si="1">SUM(D6:D23)</f>
        <v>106</v>
      </c>
      <c r="E24" s="211">
        <f t="shared" si="1"/>
        <v>242</v>
      </c>
      <c r="F24" s="211">
        <f t="shared" si="1"/>
        <v>666</v>
      </c>
      <c r="G24" s="211">
        <f t="shared" si="1"/>
        <v>35</v>
      </c>
      <c r="H24" s="211">
        <f t="shared" si="1"/>
        <v>2</v>
      </c>
      <c r="I24" s="211">
        <f t="shared" si="1"/>
        <v>59</v>
      </c>
      <c r="J24" s="211">
        <f t="shared" si="1"/>
        <v>81</v>
      </c>
      <c r="K24" s="211">
        <f t="shared" si="1"/>
        <v>1</v>
      </c>
      <c r="L24" s="211">
        <f t="shared" si="1"/>
        <v>41</v>
      </c>
      <c r="M24" s="211">
        <f t="shared" si="1"/>
        <v>0</v>
      </c>
      <c r="N24" s="210">
        <f t="shared" si="1"/>
        <v>750</v>
      </c>
    </row>
    <row r="25" spans="1:14" s="208" customFormat="1" ht="49.5" customHeight="1" x14ac:dyDescent="0.25">
      <c r="A25" s="455" t="s">
        <v>201</v>
      </c>
      <c r="B25" s="455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O23"/>
  <sheetViews>
    <sheetView topLeftCell="A2" zoomScaleNormal="100" workbookViewId="0">
      <selection activeCell="L16" sqref="L16"/>
    </sheetView>
  </sheetViews>
  <sheetFormatPr defaultColWidth="9.140625" defaultRowHeight="18.75" x14ac:dyDescent="0.3"/>
  <cols>
    <col min="1" max="1" width="4.42578125" style="230" customWidth="1"/>
    <col min="2" max="2" width="26.7109375" style="230" customWidth="1"/>
    <col min="3" max="3" width="15.42578125" style="231" customWidth="1"/>
    <col min="4" max="4" width="11.7109375" style="231" customWidth="1"/>
    <col min="5" max="5" width="9.28515625" style="231" customWidth="1"/>
    <col min="6" max="6" width="9.7109375" style="231" customWidth="1"/>
    <col min="7" max="8" width="9" style="231" customWidth="1"/>
    <col min="9" max="9" width="10.7109375" style="230" customWidth="1"/>
    <col min="10" max="10" width="11.28515625" style="230" customWidth="1"/>
    <col min="11" max="11" width="9.42578125" style="230" customWidth="1"/>
    <col min="12" max="12" width="9.140625" style="230" bestFit="1" customWidth="1"/>
    <col min="13" max="14" width="9.7109375" style="230" customWidth="1"/>
    <col min="15" max="15" width="15.7109375" style="230" customWidth="1"/>
    <col min="16" max="16" width="14.28515625" style="230" customWidth="1"/>
    <col min="17" max="16384" width="9.140625" style="230"/>
  </cols>
  <sheetData>
    <row r="1" spans="1:15" ht="35.25" customHeight="1" x14ac:dyDescent="0.3">
      <c r="A1" s="471" t="s">
        <v>233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ht="19.5" customHeight="1" x14ac:dyDescent="0.3">
      <c r="A2" s="472" t="s">
        <v>123</v>
      </c>
      <c r="B2" s="472" t="s">
        <v>232</v>
      </c>
      <c r="C2" s="472" t="s">
        <v>231</v>
      </c>
      <c r="D2" s="473" t="s">
        <v>230</v>
      </c>
      <c r="E2" s="474"/>
      <c r="F2" s="474"/>
      <c r="G2" s="474"/>
      <c r="H2" s="474"/>
      <c r="I2" s="474"/>
      <c r="J2" s="474"/>
      <c r="K2" s="474"/>
      <c r="L2" s="474"/>
      <c r="M2" s="474"/>
      <c r="N2" s="242"/>
      <c r="O2" s="404" t="s">
        <v>229</v>
      </c>
    </row>
    <row r="3" spans="1:15" ht="35.25" customHeight="1" x14ac:dyDescent="0.3">
      <c r="A3" s="472"/>
      <c r="B3" s="472"/>
      <c r="C3" s="472"/>
      <c r="D3" s="241" t="s">
        <v>228</v>
      </c>
      <c r="E3" s="241" t="s">
        <v>227</v>
      </c>
      <c r="F3" s="241" t="s">
        <v>226</v>
      </c>
      <c r="G3" s="241" t="s">
        <v>225</v>
      </c>
      <c r="H3" s="241" t="s">
        <v>224</v>
      </c>
      <c r="I3" s="241" t="s">
        <v>223</v>
      </c>
      <c r="J3" s="241" t="s">
        <v>222</v>
      </c>
      <c r="K3" s="241" t="s">
        <v>221</v>
      </c>
      <c r="L3" s="241" t="s">
        <v>220</v>
      </c>
      <c r="M3" s="241" t="s">
        <v>219</v>
      </c>
      <c r="N3" s="241" t="s">
        <v>218</v>
      </c>
      <c r="O3" s="404"/>
    </row>
    <row r="4" spans="1:15" ht="22.5" customHeight="1" x14ac:dyDescent="0.3">
      <c r="A4" s="199">
        <v>1</v>
      </c>
      <c r="B4" s="75" t="s">
        <v>51</v>
      </c>
      <c r="C4" s="240">
        <v>528</v>
      </c>
      <c r="D4" s="238">
        <v>373</v>
      </c>
      <c r="E4" s="238">
        <v>107</v>
      </c>
      <c r="F4" s="238">
        <v>33</v>
      </c>
      <c r="G4" s="238">
        <v>9</v>
      </c>
      <c r="H4" s="238">
        <v>2</v>
      </c>
      <c r="I4" s="238">
        <v>3</v>
      </c>
      <c r="J4" s="238">
        <v>0</v>
      </c>
      <c r="K4" s="238">
        <v>0</v>
      </c>
      <c r="L4" s="238">
        <v>0</v>
      </c>
      <c r="M4" s="238">
        <v>0</v>
      </c>
      <c r="N4" s="238">
        <v>0</v>
      </c>
      <c r="O4" s="233">
        <v>1805</v>
      </c>
    </row>
    <row r="5" spans="1:15" ht="22.5" customHeight="1" x14ac:dyDescent="0.3">
      <c r="A5" s="195">
        <v>2</v>
      </c>
      <c r="B5" s="70" t="s">
        <v>50</v>
      </c>
      <c r="C5" s="237">
        <v>655</v>
      </c>
      <c r="D5" s="236">
        <v>434</v>
      </c>
      <c r="E5" s="236">
        <v>138</v>
      </c>
      <c r="F5" s="236">
        <v>43</v>
      </c>
      <c r="G5" s="236">
        <v>18</v>
      </c>
      <c r="H5" s="236">
        <v>8</v>
      </c>
      <c r="I5" s="236">
        <v>3</v>
      </c>
      <c r="J5" s="236">
        <v>3</v>
      </c>
      <c r="K5" s="236">
        <v>1</v>
      </c>
      <c r="L5" s="236">
        <v>1</v>
      </c>
      <c r="M5" s="236">
        <v>1</v>
      </c>
      <c r="N5" s="236">
        <v>0</v>
      </c>
      <c r="O5" s="235">
        <v>2323</v>
      </c>
    </row>
    <row r="6" spans="1:15" ht="22.5" customHeight="1" x14ac:dyDescent="0.3">
      <c r="A6" s="199">
        <v>3</v>
      </c>
      <c r="B6" s="75" t="s">
        <v>49</v>
      </c>
      <c r="C6" s="239">
        <v>904</v>
      </c>
      <c r="D6" s="238">
        <v>673</v>
      </c>
      <c r="E6" s="238">
        <v>135</v>
      </c>
      <c r="F6" s="238">
        <v>46</v>
      </c>
      <c r="G6" s="238">
        <v>28</v>
      </c>
      <c r="H6" s="238">
        <v>8</v>
      </c>
      <c r="I6" s="238">
        <v>4</v>
      </c>
      <c r="J6" s="238">
        <v>3</v>
      </c>
      <c r="K6" s="238">
        <v>3</v>
      </c>
      <c r="L6" s="238">
        <v>0</v>
      </c>
      <c r="M6" s="238">
        <v>0</v>
      </c>
      <c r="N6" s="238">
        <v>0</v>
      </c>
      <c r="O6" s="233">
        <v>3107</v>
      </c>
    </row>
    <row r="7" spans="1:15" ht="22.5" customHeight="1" x14ac:dyDescent="0.3">
      <c r="A7" s="195">
        <v>4</v>
      </c>
      <c r="B7" s="70" t="s">
        <v>48</v>
      </c>
      <c r="C7" s="237">
        <v>3311</v>
      </c>
      <c r="D7" s="236">
        <v>2612</v>
      </c>
      <c r="E7" s="236">
        <v>501</v>
      </c>
      <c r="F7" s="236">
        <v>103</v>
      </c>
      <c r="G7" s="236">
        <v>57</v>
      </c>
      <c r="H7" s="236">
        <v>10</v>
      </c>
      <c r="I7" s="236">
        <v>12</v>
      </c>
      <c r="J7" s="236">
        <v>2</v>
      </c>
      <c r="K7" s="236">
        <v>4</v>
      </c>
      <c r="L7" s="236">
        <v>1</v>
      </c>
      <c r="M7" s="236">
        <v>1</v>
      </c>
      <c r="N7" s="236">
        <v>2</v>
      </c>
      <c r="O7" s="235">
        <v>10979</v>
      </c>
    </row>
    <row r="8" spans="1:15" ht="22.5" customHeight="1" x14ac:dyDescent="0.3">
      <c r="A8" s="199">
        <v>5</v>
      </c>
      <c r="B8" s="75" t="s">
        <v>47</v>
      </c>
      <c r="C8" s="239">
        <v>1638</v>
      </c>
      <c r="D8" s="238">
        <v>1312</v>
      </c>
      <c r="E8" s="238">
        <v>233</v>
      </c>
      <c r="F8" s="238">
        <v>59</v>
      </c>
      <c r="G8" s="238">
        <v>17</v>
      </c>
      <c r="H8" s="238">
        <v>9</v>
      </c>
      <c r="I8" s="238">
        <v>3</v>
      </c>
      <c r="J8" s="238">
        <v>2</v>
      </c>
      <c r="K8" s="238">
        <v>1</v>
      </c>
      <c r="L8" s="238">
        <v>0</v>
      </c>
      <c r="M8" s="238">
        <v>0</v>
      </c>
      <c r="N8" s="238">
        <v>0</v>
      </c>
      <c r="O8" s="233">
        <v>5383</v>
      </c>
    </row>
    <row r="9" spans="1:15" ht="22.5" customHeight="1" x14ac:dyDescent="0.3">
      <c r="A9" s="195">
        <v>6</v>
      </c>
      <c r="B9" s="70" t="s">
        <v>46</v>
      </c>
      <c r="C9" s="237">
        <v>2404</v>
      </c>
      <c r="D9" s="236">
        <v>1785</v>
      </c>
      <c r="E9" s="236">
        <v>424</v>
      </c>
      <c r="F9" s="236">
        <v>102</v>
      </c>
      <c r="G9" s="236">
        <v>45</v>
      </c>
      <c r="H9" s="236">
        <v>23</v>
      </c>
      <c r="I9" s="236">
        <v>12</v>
      </c>
      <c r="J9" s="236">
        <v>3</v>
      </c>
      <c r="K9" s="236">
        <v>1</v>
      </c>
      <c r="L9" s="236">
        <v>1</v>
      </c>
      <c r="M9" s="236">
        <v>3</v>
      </c>
      <c r="N9" s="236">
        <v>0</v>
      </c>
      <c r="O9" s="235">
        <v>8179</v>
      </c>
    </row>
    <row r="10" spans="1:15" ht="22.5" customHeight="1" x14ac:dyDescent="0.3">
      <c r="A10" s="199">
        <v>7</v>
      </c>
      <c r="B10" s="75" t="s">
        <v>45</v>
      </c>
      <c r="C10" s="239">
        <v>850</v>
      </c>
      <c r="D10" s="238">
        <v>657</v>
      </c>
      <c r="E10" s="238">
        <v>133</v>
      </c>
      <c r="F10" s="238">
        <v>36</v>
      </c>
      <c r="G10" s="238">
        <v>16</v>
      </c>
      <c r="H10" s="238">
        <v>3</v>
      </c>
      <c r="I10" s="238">
        <v>1</v>
      </c>
      <c r="J10" s="238">
        <v>1</v>
      </c>
      <c r="K10" s="238">
        <v>0</v>
      </c>
      <c r="L10" s="238">
        <v>0</v>
      </c>
      <c r="M10" s="238">
        <v>0</v>
      </c>
      <c r="N10" s="238">
        <v>0</v>
      </c>
      <c r="O10" s="233">
        <v>2821</v>
      </c>
    </row>
    <row r="11" spans="1:15" ht="22.5" customHeight="1" x14ac:dyDescent="0.3">
      <c r="A11" s="195">
        <v>8</v>
      </c>
      <c r="B11" s="70" t="s">
        <v>44</v>
      </c>
      <c r="C11" s="237">
        <v>638</v>
      </c>
      <c r="D11" s="236">
        <v>516</v>
      </c>
      <c r="E11" s="236">
        <v>82</v>
      </c>
      <c r="F11" s="236">
        <v>26</v>
      </c>
      <c r="G11" s="236">
        <v>4</v>
      </c>
      <c r="H11" s="236">
        <v>5</v>
      </c>
      <c r="I11" s="236">
        <v>2</v>
      </c>
      <c r="J11" s="236">
        <v>1</v>
      </c>
      <c r="K11" s="236">
        <v>0</v>
      </c>
      <c r="L11" s="236">
        <v>1</v>
      </c>
      <c r="M11" s="236">
        <v>0</v>
      </c>
      <c r="N11" s="236">
        <v>0</v>
      </c>
      <c r="O11" s="235">
        <v>2103</v>
      </c>
    </row>
    <row r="12" spans="1:15" ht="22.5" customHeight="1" x14ac:dyDescent="0.3">
      <c r="A12" s="199">
        <v>9</v>
      </c>
      <c r="B12" s="75" t="s">
        <v>43</v>
      </c>
      <c r="C12" s="239">
        <v>974</v>
      </c>
      <c r="D12" s="238">
        <v>740</v>
      </c>
      <c r="E12" s="238">
        <v>171</v>
      </c>
      <c r="F12" s="238">
        <v>42</v>
      </c>
      <c r="G12" s="238">
        <v>12</v>
      </c>
      <c r="H12" s="238">
        <v>4</v>
      </c>
      <c r="I12" s="238">
        <v>2</v>
      </c>
      <c r="J12" s="238">
        <v>0</v>
      </c>
      <c r="K12" s="238">
        <v>1</v>
      </c>
      <c r="L12" s="238">
        <v>0</v>
      </c>
      <c r="M12" s="238">
        <v>0</v>
      </c>
      <c r="N12" s="238">
        <v>0</v>
      </c>
      <c r="O12" s="233">
        <v>3243</v>
      </c>
    </row>
    <row r="13" spans="1:15" ht="22.5" customHeight="1" x14ac:dyDescent="0.3">
      <c r="A13" s="195">
        <v>10</v>
      </c>
      <c r="B13" s="70" t="s">
        <v>42</v>
      </c>
      <c r="C13" s="237">
        <v>441</v>
      </c>
      <c r="D13" s="236">
        <v>341</v>
      </c>
      <c r="E13" s="236">
        <v>67</v>
      </c>
      <c r="F13" s="236">
        <v>24</v>
      </c>
      <c r="G13" s="236">
        <v>3</v>
      </c>
      <c r="H13" s="236">
        <v>3</v>
      </c>
      <c r="I13" s="236">
        <v>2</v>
      </c>
      <c r="J13" s="236">
        <v>0</v>
      </c>
      <c r="K13" s="236">
        <v>1</v>
      </c>
      <c r="L13" s="236">
        <v>0</v>
      </c>
      <c r="M13" s="236">
        <v>0</v>
      </c>
      <c r="N13" s="236">
        <v>0</v>
      </c>
      <c r="O13" s="235">
        <v>1476</v>
      </c>
    </row>
    <row r="14" spans="1:15" ht="22.5" customHeight="1" x14ac:dyDescent="0.3">
      <c r="A14" s="199">
        <v>11</v>
      </c>
      <c r="B14" s="75" t="s">
        <v>41</v>
      </c>
      <c r="C14" s="239">
        <v>985</v>
      </c>
      <c r="D14" s="238">
        <v>764</v>
      </c>
      <c r="E14" s="238">
        <v>160</v>
      </c>
      <c r="F14" s="238">
        <v>43</v>
      </c>
      <c r="G14" s="238">
        <v>9</v>
      </c>
      <c r="H14" s="238">
        <v>6</v>
      </c>
      <c r="I14" s="238">
        <v>1</v>
      </c>
      <c r="J14" s="238">
        <v>2</v>
      </c>
      <c r="K14" s="238">
        <v>0</v>
      </c>
      <c r="L14" s="238">
        <v>0</v>
      </c>
      <c r="M14" s="238">
        <v>0</v>
      </c>
      <c r="N14" s="238">
        <v>0</v>
      </c>
      <c r="O14" s="233">
        <v>3269</v>
      </c>
    </row>
    <row r="15" spans="1:15" ht="22.5" customHeight="1" x14ac:dyDescent="0.3">
      <c r="A15" s="195">
        <v>12</v>
      </c>
      <c r="B15" s="70" t="s">
        <v>40</v>
      </c>
      <c r="C15" s="237">
        <v>784</v>
      </c>
      <c r="D15" s="236">
        <v>592</v>
      </c>
      <c r="E15" s="236">
        <v>121</v>
      </c>
      <c r="F15" s="236">
        <v>44</v>
      </c>
      <c r="G15" s="236">
        <v>13</v>
      </c>
      <c r="H15" s="236">
        <v>10</v>
      </c>
      <c r="I15" s="236">
        <v>2</v>
      </c>
      <c r="J15" s="236">
        <v>1</v>
      </c>
      <c r="K15" s="236">
        <v>0</v>
      </c>
      <c r="L15" s="236">
        <v>1</v>
      </c>
      <c r="M15" s="236">
        <v>0</v>
      </c>
      <c r="N15" s="236">
        <v>0</v>
      </c>
      <c r="O15" s="235">
        <v>2664</v>
      </c>
    </row>
    <row r="16" spans="1:15" ht="22.5" customHeight="1" x14ac:dyDescent="0.3">
      <c r="A16" s="199">
        <v>13</v>
      </c>
      <c r="B16" s="75" t="s">
        <v>39</v>
      </c>
      <c r="C16" s="239">
        <v>491</v>
      </c>
      <c r="D16" s="238">
        <v>358</v>
      </c>
      <c r="E16" s="238">
        <v>84</v>
      </c>
      <c r="F16" s="238">
        <v>28</v>
      </c>
      <c r="G16" s="238">
        <v>11</v>
      </c>
      <c r="H16" s="238">
        <v>2</v>
      </c>
      <c r="I16" s="238">
        <v>2</v>
      </c>
      <c r="J16" s="238">
        <v>2</v>
      </c>
      <c r="K16" s="238">
        <v>0</v>
      </c>
      <c r="L16" s="238">
        <v>0</v>
      </c>
      <c r="M16" s="238">
        <v>0</v>
      </c>
      <c r="N16" s="238">
        <v>1</v>
      </c>
      <c r="O16" s="233">
        <v>1681</v>
      </c>
    </row>
    <row r="17" spans="1:15" ht="22.5" customHeight="1" x14ac:dyDescent="0.3">
      <c r="A17" s="195">
        <v>14</v>
      </c>
      <c r="B17" s="70" t="s">
        <v>38</v>
      </c>
      <c r="C17" s="237">
        <v>795</v>
      </c>
      <c r="D17" s="236">
        <v>608</v>
      </c>
      <c r="E17" s="236">
        <v>123</v>
      </c>
      <c r="F17" s="236">
        <v>42</v>
      </c>
      <c r="G17" s="236">
        <v>12</v>
      </c>
      <c r="H17" s="236">
        <v>6</v>
      </c>
      <c r="I17" s="236">
        <v>3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5">
        <v>2665</v>
      </c>
    </row>
    <row r="18" spans="1:15" ht="22.5" customHeight="1" x14ac:dyDescent="0.3">
      <c r="A18" s="199">
        <v>15</v>
      </c>
      <c r="B18" s="75" t="s">
        <v>37</v>
      </c>
      <c r="C18" s="239">
        <v>603</v>
      </c>
      <c r="D18" s="238">
        <v>439</v>
      </c>
      <c r="E18" s="238">
        <v>116</v>
      </c>
      <c r="F18" s="238">
        <v>27</v>
      </c>
      <c r="G18" s="238">
        <v>11</v>
      </c>
      <c r="H18" s="238">
        <v>3</v>
      </c>
      <c r="I18" s="238">
        <v>0</v>
      </c>
      <c r="J18" s="238">
        <v>2</v>
      </c>
      <c r="K18" s="238">
        <v>1</v>
      </c>
      <c r="L18" s="238">
        <v>1</v>
      </c>
      <c r="M18" s="238">
        <v>1</v>
      </c>
      <c r="N18" s="238">
        <v>0</v>
      </c>
      <c r="O18" s="233">
        <v>2057</v>
      </c>
    </row>
    <row r="19" spans="1:15" ht="22.5" customHeight="1" x14ac:dyDescent="0.3">
      <c r="A19" s="195">
        <v>16</v>
      </c>
      <c r="B19" s="70" t="s">
        <v>36</v>
      </c>
      <c r="C19" s="237">
        <v>599</v>
      </c>
      <c r="D19" s="236">
        <v>453</v>
      </c>
      <c r="E19" s="236">
        <v>99</v>
      </c>
      <c r="F19" s="236">
        <v>31</v>
      </c>
      <c r="G19" s="236">
        <v>9</v>
      </c>
      <c r="H19" s="236">
        <v>4</v>
      </c>
      <c r="I19" s="236">
        <v>2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5">
        <v>2009</v>
      </c>
    </row>
    <row r="20" spans="1:15" ht="22.5" customHeight="1" x14ac:dyDescent="0.3">
      <c r="A20" s="199">
        <v>17</v>
      </c>
      <c r="B20" s="75" t="s">
        <v>35</v>
      </c>
      <c r="C20" s="239">
        <v>686</v>
      </c>
      <c r="D20" s="238">
        <v>549</v>
      </c>
      <c r="E20" s="238">
        <v>98</v>
      </c>
      <c r="F20" s="238">
        <v>29</v>
      </c>
      <c r="G20" s="238">
        <v>7</v>
      </c>
      <c r="H20" s="238">
        <v>2</v>
      </c>
      <c r="I20" s="238">
        <v>1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3">
        <v>2248</v>
      </c>
    </row>
    <row r="21" spans="1:15" ht="22.5" customHeight="1" x14ac:dyDescent="0.3">
      <c r="A21" s="195">
        <v>18</v>
      </c>
      <c r="B21" s="70" t="s">
        <v>34</v>
      </c>
      <c r="C21" s="237">
        <v>1233</v>
      </c>
      <c r="D21" s="236">
        <v>911</v>
      </c>
      <c r="E21" s="236">
        <v>226</v>
      </c>
      <c r="F21" s="236">
        <v>67</v>
      </c>
      <c r="G21" s="236">
        <v>11</v>
      </c>
      <c r="H21" s="236">
        <v>11</v>
      </c>
      <c r="I21" s="236">
        <v>3</v>
      </c>
      <c r="J21" s="236">
        <v>0</v>
      </c>
      <c r="K21" s="236">
        <v>3</v>
      </c>
      <c r="L21" s="236">
        <v>0</v>
      </c>
      <c r="M21" s="236">
        <v>0</v>
      </c>
      <c r="N21" s="236">
        <v>0</v>
      </c>
      <c r="O21" s="235">
        <v>4171</v>
      </c>
    </row>
    <row r="22" spans="1:15" ht="30.75" customHeight="1" x14ac:dyDescent="0.3">
      <c r="A22" s="469" t="s">
        <v>33</v>
      </c>
      <c r="B22" s="470"/>
      <c r="C22" s="234">
        <v>18519</v>
      </c>
      <c r="D22" s="234">
        <v>14117</v>
      </c>
      <c r="E22" s="234">
        <v>3018</v>
      </c>
      <c r="F22" s="234">
        <v>825</v>
      </c>
      <c r="G22" s="234">
        <v>292</v>
      </c>
      <c r="H22" s="234">
        <v>119</v>
      </c>
      <c r="I22" s="234">
        <v>58</v>
      </c>
      <c r="J22" s="234">
        <v>22</v>
      </c>
      <c r="K22" s="234">
        <v>16</v>
      </c>
      <c r="L22" s="234">
        <v>6</v>
      </c>
      <c r="M22" s="234">
        <v>6</v>
      </c>
      <c r="N22" s="234">
        <v>3</v>
      </c>
      <c r="O22" s="233">
        <v>62183</v>
      </c>
    </row>
    <row r="23" spans="1:15" x14ac:dyDescent="0.3">
      <c r="I23" s="231"/>
      <c r="J23" s="231"/>
      <c r="K23" s="231"/>
      <c r="L23" s="231"/>
      <c r="M23" s="231"/>
      <c r="N23" s="231"/>
      <c r="O23" s="232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P24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14" sqref="N14"/>
    </sheetView>
  </sheetViews>
  <sheetFormatPr defaultRowHeight="15.75" x14ac:dyDescent="0.25"/>
  <cols>
    <col min="1" max="1" width="5.42578125" style="243" customWidth="1"/>
    <col min="2" max="2" width="21.140625" style="132" customWidth="1"/>
    <col min="3" max="3" width="14.140625" style="243" customWidth="1"/>
    <col min="4" max="4" width="15.5703125" style="243" customWidth="1"/>
    <col min="5" max="5" width="13.42578125" style="243" customWidth="1"/>
    <col min="6" max="6" width="19.7109375" style="243" customWidth="1"/>
    <col min="7" max="7" width="17.42578125" style="132" customWidth="1"/>
    <col min="8" max="8" width="17" style="132" customWidth="1"/>
    <col min="9" max="11" width="14.5703125" style="132" customWidth="1"/>
    <col min="12" max="12" width="17.42578125" style="132" customWidth="1"/>
    <col min="13" max="13" width="24" style="132" bestFit="1" customWidth="1"/>
    <col min="14" max="14" width="15.85546875" style="132" customWidth="1"/>
    <col min="15" max="15" width="47.140625" style="132" customWidth="1"/>
    <col min="16" max="16384" width="9.140625" style="132"/>
  </cols>
  <sheetData>
    <row r="1" spans="1:16" ht="48" customHeight="1" x14ac:dyDescent="0.25">
      <c r="A1" s="419" t="s">
        <v>242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6" ht="25.5" customHeight="1" x14ac:dyDescent="0.25">
      <c r="A2" s="399" t="s">
        <v>165</v>
      </c>
      <c r="B2" s="399" t="s">
        <v>66</v>
      </c>
      <c r="C2" s="353" t="s">
        <v>241</v>
      </c>
      <c r="D2" s="354"/>
      <c r="E2" s="354"/>
      <c r="F2" s="354"/>
      <c r="G2" s="354"/>
      <c r="H2" s="354"/>
      <c r="I2" s="477" t="s">
        <v>240</v>
      </c>
      <c r="J2" s="399"/>
      <c r="K2" s="399"/>
      <c r="L2" s="399"/>
      <c r="M2" s="399"/>
      <c r="N2" s="399"/>
    </row>
    <row r="3" spans="1:16" ht="67.5" customHeight="1" thickBot="1" x14ac:dyDescent="0.3">
      <c r="A3" s="421"/>
      <c r="B3" s="421"/>
      <c r="C3" s="266" t="s">
        <v>239</v>
      </c>
      <c r="D3" s="266" t="s">
        <v>238</v>
      </c>
      <c r="E3" s="266" t="s">
        <v>237</v>
      </c>
      <c r="F3" s="266" t="s">
        <v>236</v>
      </c>
      <c r="G3" s="266" t="s">
        <v>235</v>
      </c>
      <c r="H3" s="268" t="s">
        <v>234</v>
      </c>
      <c r="I3" s="267" t="s">
        <v>239</v>
      </c>
      <c r="J3" s="266" t="s">
        <v>238</v>
      </c>
      <c r="K3" s="266" t="s">
        <v>237</v>
      </c>
      <c r="L3" s="266" t="s">
        <v>236</v>
      </c>
      <c r="M3" s="266" t="s">
        <v>235</v>
      </c>
      <c r="N3" s="266" t="s">
        <v>234</v>
      </c>
    </row>
    <row r="4" spans="1:16" ht="27.75" customHeight="1" thickTop="1" x14ac:dyDescent="0.25">
      <c r="A4" s="153">
        <v>1</v>
      </c>
      <c r="B4" s="265" t="s">
        <v>51</v>
      </c>
      <c r="C4" s="264">
        <v>0</v>
      </c>
      <c r="D4" s="264">
        <v>39</v>
      </c>
      <c r="E4" s="264">
        <v>3278</v>
      </c>
      <c r="F4" s="260">
        <f t="shared" ref="F4:F21" si="0">SUM(C4:E4)</f>
        <v>3317</v>
      </c>
      <c r="G4" s="263">
        <v>2599</v>
      </c>
      <c r="H4" s="262">
        <v>130</v>
      </c>
      <c r="I4" s="264">
        <v>0</v>
      </c>
      <c r="J4" s="264">
        <v>41</v>
      </c>
      <c r="K4" s="263">
        <v>2633</v>
      </c>
      <c r="L4" s="260">
        <f t="shared" ref="L4:L21" si="1">SUM(I4:K4)</f>
        <v>2674</v>
      </c>
      <c r="M4" s="263">
        <v>2612</v>
      </c>
      <c r="N4" s="262">
        <v>139</v>
      </c>
    </row>
    <row r="5" spans="1:16" ht="27.75" customHeight="1" x14ac:dyDescent="0.25">
      <c r="A5" s="147">
        <v>2</v>
      </c>
      <c r="B5" s="182" t="s">
        <v>50</v>
      </c>
      <c r="C5" s="257">
        <v>0</v>
      </c>
      <c r="D5" s="257">
        <v>20</v>
      </c>
      <c r="E5" s="257">
        <v>1784</v>
      </c>
      <c r="F5" s="256">
        <f t="shared" si="0"/>
        <v>1804</v>
      </c>
      <c r="G5" s="255">
        <v>1079</v>
      </c>
      <c r="H5" s="254">
        <v>113</v>
      </c>
      <c r="I5" s="257">
        <v>0</v>
      </c>
      <c r="J5" s="257">
        <v>21</v>
      </c>
      <c r="K5" s="255">
        <v>1092</v>
      </c>
      <c r="L5" s="256">
        <f t="shared" si="1"/>
        <v>1113</v>
      </c>
      <c r="M5" s="255">
        <v>1087</v>
      </c>
      <c r="N5" s="254">
        <v>120</v>
      </c>
      <c r="O5" s="253"/>
      <c r="P5" s="252"/>
    </row>
    <row r="6" spans="1:16" ht="27.75" customHeight="1" x14ac:dyDescent="0.25">
      <c r="A6" s="151">
        <v>3</v>
      </c>
      <c r="B6" s="184" t="s">
        <v>49</v>
      </c>
      <c r="C6" s="261">
        <v>3</v>
      </c>
      <c r="D6" s="261">
        <v>30</v>
      </c>
      <c r="E6" s="261">
        <v>4539</v>
      </c>
      <c r="F6" s="260">
        <f t="shared" si="0"/>
        <v>4572</v>
      </c>
      <c r="G6" s="259">
        <v>3098</v>
      </c>
      <c r="H6" s="258">
        <v>199</v>
      </c>
      <c r="I6" s="261">
        <v>3</v>
      </c>
      <c r="J6" s="261">
        <v>30</v>
      </c>
      <c r="K6" s="259">
        <v>3141</v>
      </c>
      <c r="L6" s="260">
        <f t="shared" si="1"/>
        <v>3174</v>
      </c>
      <c r="M6" s="259">
        <v>3117</v>
      </c>
      <c r="N6" s="258">
        <v>209</v>
      </c>
      <c r="O6" s="253"/>
      <c r="P6" s="252"/>
    </row>
    <row r="7" spans="1:16" ht="27.75" customHeight="1" x14ac:dyDescent="0.25">
      <c r="A7" s="147">
        <v>4</v>
      </c>
      <c r="B7" s="182" t="s">
        <v>48</v>
      </c>
      <c r="C7" s="257">
        <v>7</v>
      </c>
      <c r="D7" s="257">
        <v>290</v>
      </c>
      <c r="E7" s="257">
        <v>14096</v>
      </c>
      <c r="F7" s="256">
        <f t="shared" si="0"/>
        <v>14393</v>
      </c>
      <c r="G7" s="255">
        <v>4471</v>
      </c>
      <c r="H7" s="254">
        <v>483</v>
      </c>
      <c r="I7" s="257">
        <v>8</v>
      </c>
      <c r="J7" s="257">
        <v>295</v>
      </c>
      <c r="K7" s="255">
        <v>4533</v>
      </c>
      <c r="L7" s="256">
        <f t="shared" si="1"/>
        <v>4836</v>
      </c>
      <c r="M7" s="255">
        <v>4481</v>
      </c>
      <c r="N7" s="254">
        <v>500</v>
      </c>
      <c r="O7" s="253"/>
      <c r="P7" s="252"/>
    </row>
    <row r="8" spans="1:16" ht="27.75" customHeight="1" x14ac:dyDescent="0.25">
      <c r="A8" s="151">
        <v>5</v>
      </c>
      <c r="B8" s="184" t="s">
        <v>47</v>
      </c>
      <c r="C8" s="261">
        <v>5</v>
      </c>
      <c r="D8" s="261">
        <v>86</v>
      </c>
      <c r="E8" s="261">
        <v>7570</v>
      </c>
      <c r="F8" s="260">
        <f t="shared" si="0"/>
        <v>7661</v>
      </c>
      <c r="G8" s="259">
        <v>5996</v>
      </c>
      <c r="H8" s="258">
        <v>329</v>
      </c>
      <c r="I8" s="261">
        <v>5</v>
      </c>
      <c r="J8" s="261">
        <v>92</v>
      </c>
      <c r="K8" s="259">
        <v>6055</v>
      </c>
      <c r="L8" s="260">
        <f t="shared" si="1"/>
        <v>6152</v>
      </c>
      <c r="M8" s="259">
        <v>6005</v>
      </c>
      <c r="N8" s="258">
        <v>339</v>
      </c>
      <c r="O8" s="253"/>
      <c r="P8" s="252"/>
    </row>
    <row r="9" spans="1:16" ht="27.75" customHeight="1" x14ac:dyDescent="0.25">
      <c r="A9" s="147">
        <v>6</v>
      </c>
      <c r="B9" s="182" t="s">
        <v>46</v>
      </c>
      <c r="C9" s="257">
        <v>8</v>
      </c>
      <c r="D9" s="257">
        <v>118</v>
      </c>
      <c r="E9" s="257">
        <v>11333</v>
      </c>
      <c r="F9" s="256">
        <f t="shared" si="0"/>
        <v>11459</v>
      </c>
      <c r="G9" s="255">
        <v>6211</v>
      </c>
      <c r="H9" s="254">
        <v>515</v>
      </c>
      <c r="I9" s="257">
        <v>8</v>
      </c>
      <c r="J9" s="257">
        <v>123</v>
      </c>
      <c r="K9" s="255">
        <v>6283</v>
      </c>
      <c r="L9" s="256">
        <f t="shared" si="1"/>
        <v>6414</v>
      </c>
      <c r="M9" s="255">
        <v>6209</v>
      </c>
      <c r="N9" s="254">
        <v>534</v>
      </c>
      <c r="O9" s="253"/>
      <c r="P9" s="252"/>
    </row>
    <row r="10" spans="1:16" ht="27.75" customHeight="1" x14ac:dyDescent="0.25">
      <c r="A10" s="151">
        <v>7</v>
      </c>
      <c r="B10" s="184" t="s">
        <v>45</v>
      </c>
      <c r="C10" s="261">
        <v>1</v>
      </c>
      <c r="D10" s="261">
        <v>69</v>
      </c>
      <c r="E10" s="261">
        <v>3735</v>
      </c>
      <c r="F10" s="260">
        <f t="shared" si="0"/>
        <v>3805</v>
      </c>
      <c r="G10" s="259">
        <v>3284</v>
      </c>
      <c r="H10" s="258">
        <v>254</v>
      </c>
      <c r="I10" s="261">
        <v>1</v>
      </c>
      <c r="J10" s="261">
        <v>72</v>
      </c>
      <c r="K10" s="259">
        <v>3351</v>
      </c>
      <c r="L10" s="260">
        <f t="shared" si="1"/>
        <v>3424</v>
      </c>
      <c r="M10" s="259">
        <v>3333</v>
      </c>
      <c r="N10" s="258">
        <v>258</v>
      </c>
      <c r="O10" s="253"/>
      <c r="P10" s="252"/>
    </row>
    <row r="11" spans="1:16" ht="27.75" customHeight="1" x14ac:dyDescent="0.25">
      <c r="A11" s="147">
        <v>8</v>
      </c>
      <c r="B11" s="182" t="s">
        <v>44</v>
      </c>
      <c r="C11" s="257">
        <v>1</v>
      </c>
      <c r="D11" s="257">
        <v>53</v>
      </c>
      <c r="E11" s="257">
        <v>4170</v>
      </c>
      <c r="F11" s="256">
        <f t="shared" si="0"/>
        <v>4224</v>
      </c>
      <c r="G11" s="255">
        <v>3380</v>
      </c>
      <c r="H11" s="254">
        <v>182</v>
      </c>
      <c r="I11" s="257">
        <v>1</v>
      </c>
      <c r="J11" s="257">
        <v>55</v>
      </c>
      <c r="K11" s="255">
        <v>3443</v>
      </c>
      <c r="L11" s="256">
        <f t="shared" si="1"/>
        <v>3499</v>
      </c>
      <c r="M11" s="255">
        <v>3412</v>
      </c>
      <c r="N11" s="254">
        <v>186</v>
      </c>
      <c r="O11" s="253"/>
      <c r="P11" s="252"/>
    </row>
    <row r="12" spans="1:16" ht="27.75" customHeight="1" x14ac:dyDescent="0.25">
      <c r="A12" s="151">
        <v>9</v>
      </c>
      <c r="B12" s="184" t="s">
        <v>43</v>
      </c>
      <c r="C12" s="261">
        <v>4</v>
      </c>
      <c r="D12" s="261">
        <v>58</v>
      </c>
      <c r="E12" s="261">
        <v>4792</v>
      </c>
      <c r="F12" s="260">
        <f t="shared" si="0"/>
        <v>4854</v>
      </c>
      <c r="G12" s="259">
        <v>3113</v>
      </c>
      <c r="H12" s="258">
        <v>205</v>
      </c>
      <c r="I12" s="261">
        <v>4</v>
      </c>
      <c r="J12" s="261">
        <v>61</v>
      </c>
      <c r="K12" s="259">
        <v>3154</v>
      </c>
      <c r="L12" s="260">
        <f t="shared" si="1"/>
        <v>3219</v>
      </c>
      <c r="M12" s="259">
        <v>3128</v>
      </c>
      <c r="N12" s="258">
        <v>214</v>
      </c>
      <c r="O12" s="253"/>
      <c r="P12" s="252"/>
    </row>
    <row r="13" spans="1:16" ht="27.75" customHeight="1" x14ac:dyDescent="0.25">
      <c r="A13" s="147">
        <v>10</v>
      </c>
      <c r="B13" s="182" t="s">
        <v>42</v>
      </c>
      <c r="C13" s="257">
        <v>1</v>
      </c>
      <c r="D13" s="257">
        <v>22</v>
      </c>
      <c r="E13" s="257">
        <v>1653</v>
      </c>
      <c r="F13" s="256">
        <f t="shared" si="0"/>
        <v>1676</v>
      </c>
      <c r="G13" s="255">
        <v>1047</v>
      </c>
      <c r="H13" s="254">
        <v>50</v>
      </c>
      <c r="I13" s="257">
        <v>1</v>
      </c>
      <c r="J13" s="257">
        <v>23</v>
      </c>
      <c r="K13" s="255">
        <v>1056</v>
      </c>
      <c r="L13" s="256">
        <f t="shared" si="1"/>
        <v>1080</v>
      </c>
      <c r="M13" s="255">
        <v>1046</v>
      </c>
      <c r="N13" s="254">
        <v>53</v>
      </c>
      <c r="O13" s="253"/>
      <c r="P13" s="252"/>
    </row>
    <row r="14" spans="1:16" ht="27.75" customHeight="1" x14ac:dyDescent="0.25">
      <c r="A14" s="151">
        <v>11</v>
      </c>
      <c r="B14" s="184" t="s">
        <v>41</v>
      </c>
      <c r="C14" s="261">
        <v>3</v>
      </c>
      <c r="D14" s="261">
        <v>64</v>
      </c>
      <c r="E14" s="261">
        <v>3502</v>
      </c>
      <c r="F14" s="260">
        <f t="shared" si="0"/>
        <v>3569</v>
      </c>
      <c r="G14" s="259">
        <v>1706</v>
      </c>
      <c r="H14" s="258">
        <v>115</v>
      </c>
      <c r="I14" s="261">
        <v>3</v>
      </c>
      <c r="J14" s="261">
        <v>66</v>
      </c>
      <c r="K14" s="259">
        <v>1734</v>
      </c>
      <c r="L14" s="260">
        <f t="shared" si="1"/>
        <v>1803</v>
      </c>
      <c r="M14" s="259">
        <v>1725</v>
      </c>
      <c r="N14" s="258">
        <v>120</v>
      </c>
      <c r="O14" s="253"/>
      <c r="P14" s="252"/>
    </row>
    <row r="15" spans="1:16" ht="27.75" customHeight="1" x14ac:dyDescent="0.25">
      <c r="A15" s="147">
        <v>12</v>
      </c>
      <c r="B15" s="182" t="s">
        <v>40</v>
      </c>
      <c r="C15" s="257">
        <v>3</v>
      </c>
      <c r="D15" s="257">
        <v>45</v>
      </c>
      <c r="E15" s="257">
        <v>4164</v>
      </c>
      <c r="F15" s="256">
        <f t="shared" si="0"/>
        <v>4212</v>
      </c>
      <c r="G15" s="255">
        <v>2445</v>
      </c>
      <c r="H15" s="254">
        <v>292</v>
      </c>
      <c r="I15" s="257">
        <v>3</v>
      </c>
      <c r="J15" s="257">
        <v>45</v>
      </c>
      <c r="K15" s="255">
        <v>2469</v>
      </c>
      <c r="L15" s="256">
        <f t="shared" si="1"/>
        <v>2517</v>
      </c>
      <c r="M15" s="255">
        <v>2446</v>
      </c>
      <c r="N15" s="254">
        <v>300</v>
      </c>
      <c r="O15" s="253"/>
      <c r="P15" s="252"/>
    </row>
    <row r="16" spans="1:16" ht="27.75" customHeight="1" x14ac:dyDescent="0.25">
      <c r="A16" s="151">
        <v>13</v>
      </c>
      <c r="B16" s="184" t="s">
        <v>39</v>
      </c>
      <c r="C16" s="261">
        <v>0</v>
      </c>
      <c r="D16" s="261">
        <v>27</v>
      </c>
      <c r="E16" s="261">
        <v>2119</v>
      </c>
      <c r="F16" s="260">
        <f t="shared" si="0"/>
        <v>2146</v>
      </c>
      <c r="G16" s="259">
        <v>1097</v>
      </c>
      <c r="H16" s="258">
        <v>54</v>
      </c>
      <c r="I16" s="261">
        <v>0</v>
      </c>
      <c r="J16" s="261">
        <v>28</v>
      </c>
      <c r="K16" s="259">
        <v>1110</v>
      </c>
      <c r="L16" s="260">
        <f t="shared" si="1"/>
        <v>1138</v>
      </c>
      <c r="M16" s="259">
        <v>1105</v>
      </c>
      <c r="N16" s="258">
        <v>55</v>
      </c>
      <c r="O16" s="253"/>
      <c r="P16" s="252"/>
    </row>
    <row r="17" spans="1:16" ht="27.75" customHeight="1" x14ac:dyDescent="0.25">
      <c r="A17" s="147">
        <v>14</v>
      </c>
      <c r="B17" s="182" t="s">
        <v>38</v>
      </c>
      <c r="C17" s="257">
        <v>1</v>
      </c>
      <c r="D17" s="257">
        <v>52</v>
      </c>
      <c r="E17" s="257">
        <v>2946</v>
      </c>
      <c r="F17" s="256">
        <f t="shared" si="0"/>
        <v>2999</v>
      </c>
      <c r="G17" s="255">
        <v>1895</v>
      </c>
      <c r="H17" s="254">
        <v>150</v>
      </c>
      <c r="I17" s="257">
        <v>1</v>
      </c>
      <c r="J17" s="257">
        <v>52</v>
      </c>
      <c r="K17" s="255">
        <v>1926</v>
      </c>
      <c r="L17" s="256">
        <f t="shared" si="1"/>
        <v>1979</v>
      </c>
      <c r="M17" s="255">
        <v>1918</v>
      </c>
      <c r="N17" s="254">
        <v>166</v>
      </c>
    </row>
    <row r="18" spans="1:16" ht="27.75" customHeight="1" x14ac:dyDescent="0.25">
      <c r="A18" s="151">
        <v>15</v>
      </c>
      <c r="B18" s="184" t="s">
        <v>37</v>
      </c>
      <c r="C18" s="261">
        <v>0</v>
      </c>
      <c r="D18" s="261">
        <v>36</v>
      </c>
      <c r="E18" s="261">
        <v>2442</v>
      </c>
      <c r="F18" s="260">
        <f t="shared" si="0"/>
        <v>2478</v>
      </c>
      <c r="G18" s="259">
        <v>1387</v>
      </c>
      <c r="H18" s="258">
        <v>126</v>
      </c>
      <c r="I18" s="261">
        <v>0</v>
      </c>
      <c r="J18" s="261">
        <v>36</v>
      </c>
      <c r="K18" s="259">
        <v>1411</v>
      </c>
      <c r="L18" s="260">
        <f t="shared" si="1"/>
        <v>1447</v>
      </c>
      <c r="M18" s="259">
        <v>1404</v>
      </c>
      <c r="N18" s="258">
        <v>133</v>
      </c>
    </row>
    <row r="19" spans="1:16" ht="27.75" customHeight="1" x14ac:dyDescent="0.25">
      <c r="A19" s="147">
        <v>16</v>
      </c>
      <c r="B19" s="182" t="s">
        <v>36</v>
      </c>
      <c r="C19" s="257">
        <v>1</v>
      </c>
      <c r="D19" s="257">
        <v>64</v>
      </c>
      <c r="E19" s="257">
        <v>8279</v>
      </c>
      <c r="F19" s="256">
        <f t="shared" si="0"/>
        <v>8344</v>
      </c>
      <c r="G19" s="255">
        <v>1456</v>
      </c>
      <c r="H19" s="254">
        <v>106</v>
      </c>
      <c r="I19" s="257">
        <v>1</v>
      </c>
      <c r="J19" s="257">
        <v>65</v>
      </c>
      <c r="K19" s="255">
        <v>1478</v>
      </c>
      <c r="L19" s="256">
        <f t="shared" si="1"/>
        <v>1544</v>
      </c>
      <c r="M19" s="255">
        <v>1472</v>
      </c>
      <c r="N19" s="254">
        <v>109</v>
      </c>
      <c r="O19" s="253"/>
      <c r="P19" s="252"/>
    </row>
    <row r="20" spans="1:16" ht="27.75" customHeight="1" x14ac:dyDescent="0.25">
      <c r="A20" s="151">
        <v>17</v>
      </c>
      <c r="B20" s="184" t="s">
        <v>35</v>
      </c>
      <c r="C20" s="261">
        <v>0</v>
      </c>
      <c r="D20" s="261">
        <v>54</v>
      </c>
      <c r="E20" s="261">
        <v>4008</v>
      </c>
      <c r="F20" s="260">
        <f t="shared" si="0"/>
        <v>4062</v>
      </c>
      <c r="G20" s="259">
        <v>4397</v>
      </c>
      <c r="H20" s="258">
        <v>311</v>
      </c>
      <c r="I20" s="261">
        <v>0</v>
      </c>
      <c r="J20" s="261">
        <v>55</v>
      </c>
      <c r="K20" s="259">
        <v>4453</v>
      </c>
      <c r="L20" s="260">
        <f t="shared" si="1"/>
        <v>4508</v>
      </c>
      <c r="M20" s="259">
        <v>4381</v>
      </c>
      <c r="N20" s="258">
        <v>335</v>
      </c>
    </row>
    <row r="21" spans="1:16" ht="27.75" customHeight="1" x14ac:dyDescent="0.25">
      <c r="A21" s="147">
        <v>18</v>
      </c>
      <c r="B21" s="182" t="s">
        <v>34</v>
      </c>
      <c r="C21" s="257">
        <v>3</v>
      </c>
      <c r="D21" s="257">
        <v>66</v>
      </c>
      <c r="E21" s="257">
        <v>5504</v>
      </c>
      <c r="F21" s="256">
        <f t="shared" si="0"/>
        <v>5573</v>
      </c>
      <c r="G21" s="255">
        <v>3354</v>
      </c>
      <c r="H21" s="254">
        <v>238</v>
      </c>
      <c r="I21" s="257">
        <v>3</v>
      </c>
      <c r="J21" s="257">
        <v>69</v>
      </c>
      <c r="K21" s="255">
        <v>3391</v>
      </c>
      <c r="L21" s="256">
        <f t="shared" si="1"/>
        <v>3463</v>
      </c>
      <c r="M21" s="255">
        <v>3357</v>
      </c>
      <c r="N21" s="254">
        <v>250</v>
      </c>
      <c r="O21" s="253"/>
      <c r="P21" s="252"/>
    </row>
    <row r="22" spans="1:16" s="248" customFormat="1" ht="35.25" customHeight="1" x14ac:dyDescent="0.25">
      <c r="A22" s="475" t="s">
        <v>33</v>
      </c>
      <c r="B22" s="476"/>
      <c r="C22" s="249">
        <f t="shared" ref="C22:N22" si="2">SUM(C4:C21)</f>
        <v>41</v>
      </c>
      <c r="D22" s="249">
        <f t="shared" si="2"/>
        <v>1193</v>
      </c>
      <c r="E22" s="249">
        <f t="shared" si="2"/>
        <v>89914</v>
      </c>
      <c r="F22" s="249">
        <f t="shared" si="2"/>
        <v>91148</v>
      </c>
      <c r="G22" s="249">
        <f t="shared" si="2"/>
        <v>52015</v>
      </c>
      <c r="H22" s="251">
        <f t="shared" si="2"/>
        <v>3852</v>
      </c>
      <c r="I22" s="250">
        <f t="shared" si="2"/>
        <v>42</v>
      </c>
      <c r="J22" s="249">
        <f t="shared" si="2"/>
        <v>1229</v>
      </c>
      <c r="K22" s="249">
        <f t="shared" si="2"/>
        <v>52713</v>
      </c>
      <c r="L22" s="249">
        <f t="shared" si="2"/>
        <v>53984</v>
      </c>
      <c r="M22" s="249">
        <f t="shared" si="2"/>
        <v>52238</v>
      </c>
      <c r="N22" s="249">
        <f t="shared" si="2"/>
        <v>4020</v>
      </c>
    </row>
    <row r="23" spans="1:16" ht="20.25" customHeight="1" x14ac:dyDescent="0.25">
      <c r="C23" s="247"/>
      <c r="D23" s="247"/>
      <c r="E23" s="247"/>
      <c r="F23" s="247"/>
      <c r="G23" s="246"/>
      <c r="H23" s="246"/>
      <c r="I23" s="244"/>
      <c r="J23" s="246"/>
      <c r="K23" s="246"/>
      <c r="L23" s="246"/>
      <c r="M23" s="246"/>
      <c r="N23" s="246"/>
    </row>
    <row r="24" spans="1:16" x14ac:dyDescent="0.25">
      <c r="C24" s="245"/>
      <c r="D24" s="245"/>
      <c r="E24" s="245"/>
      <c r="F24" s="245"/>
      <c r="G24" s="244"/>
      <c r="H24" s="244"/>
      <c r="I24" s="244"/>
      <c r="J24" s="244"/>
      <c r="K24" s="244"/>
      <c r="L24" s="244"/>
      <c r="M24" s="244"/>
      <c r="N24" s="244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7030A0"/>
  </sheetPr>
  <dimension ref="A1:F23"/>
  <sheetViews>
    <sheetView zoomScaleNormal="100" workbookViewId="0">
      <selection activeCell="G20" sqref="G20"/>
    </sheetView>
  </sheetViews>
  <sheetFormatPr defaultColWidth="8.7109375" defaultRowHeight="15.75" x14ac:dyDescent="0.25"/>
  <cols>
    <col min="1" max="1" width="5.140625" style="272" customWidth="1"/>
    <col min="2" max="2" width="29.42578125" style="271" customWidth="1"/>
    <col min="3" max="3" width="12.42578125" style="269" customWidth="1"/>
    <col min="4" max="4" width="11.7109375" style="269" customWidth="1"/>
    <col min="5" max="5" width="10.85546875" style="270" customWidth="1"/>
    <col min="6" max="6" width="13" style="270" customWidth="1"/>
    <col min="7" max="16384" width="8.7109375" style="269"/>
  </cols>
  <sheetData>
    <row r="1" spans="1:6" ht="51.75" customHeight="1" x14ac:dyDescent="0.25">
      <c r="A1" s="478" t="s">
        <v>248</v>
      </c>
      <c r="B1" s="478"/>
      <c r="C1" s="478"/>
      <c r="D1" s="478"/>
      <c r="E1" s="478"/>
      <c r="F1" s="478"/>
    </row>
    <row r="2" spans="1:6" ht="40.5" customHeight="1" x14ac:dyDescent="0.25">
      <c r="A2" s="481" t="s">
        <v>247</v>
      </c>
      <c r="B2" s="484" t="s">
        <v>66</v>
      </c>
      <c r="C2" s="485" t="s">
        <v>246</v>
      </c>
      <c r="D2" s="485" t="s">
        <v>121</v>
      </c>
      <c r="E2" s="485" t="s">
        <v>245</v>
      </c>
      <c r="F2" s="485"/>
    </row>
    <row r="3" spans="1:6" ht="82.5" customHeight="1" x14ac:dyDescent="0.25">
      <c r="A3" s="482"/>
      <c r="B3" s="484"/>
      <c r="C3" s="485" t="s">
        <v>244</v>
      </c>
      <c r="D3" s="485"/>
      <c r="E3" s="485" t="s">
        <v>244</v>
      </c>
      <c r="F3" s="485"/>
    </row>
    <row r="4" spans="1:6" ht="31.5" x14ac:dyDescent="0.25">
      <c r="A4" s="483"/>
      <c r="B4" s="484"/>
      <c r="C4" s="279" t="s">
        <v>97</v>
      </c>
      <c r="D4" s="279" t="s">
        <v>243</v>
      </c>
      <c r="E4" s="279" t="s">
        <v>97</v>
      </c>
      <c r="F4" s="279" t="s">
        <v>243</v>
      </c>
    </row>
    <row r="5" spans="1:6" x14ac:dyDescent="0.25">
      <c r="A5" s="222">
        <v>1</v>
      </c>
      <c r="B5" s="278" t="s">
        <v>95</v>
      </c>
      <c r="C5" s="277">
        <v>236</v>
      </c>
      <c r="D5" s="277">
        <v>250</v>
      </c>
      <c r="E5" s="277">
        <v>265</v>
      </c>
      <c r="F5" s="277">
        <v>282</v>
      </c>
    </row>
    <row r="6" spans="1:6" x14ac:dyDescent="0.25">
      <c r="A6" s="216">
        <v>2</v>
      </c>
      <c r="B6" s="276" t="s">
        <v>94</v>
      </c>
      <c r="C6" s="275">
        <v>275</v>
      </c>
      <c r="D6" s="275">
        <v>290</v>
      </c>
      <c r="E6" s="275">
        <v>311</v>
      </c>
      <c r="F6" s="275">
        <v>334</v>
      </c>
    </row>
    <row r="7" spans="1:6" x14ac:dyDescent="0.25">
      <c r="A7" s="222">
        <v>3</v>
      </c>
      <c r="B7" s="278" t="s">
        <v>93</v>
      </c>
      <c r="C7" s="277">
        <v>382</v>
      </c>
      <c r="D7" s="277">
        <v>401</v>
      </c>
      <c r="E7" s="277">
        <v>431</v>
      </c>
      <c r="F7" s="277">
        <v>454</v>
      </c>
    </row>
    <row r="8" spans="1:6" x14ac:dyDescent="0.25">
      <c r="A8" s="216">
        <v>4</v>
      </c>
      <c r="B8" s="276" t="s">
        <v>92</v>
      </c>
      <c r="C8" s="275">
        <v>1575</v>
      </c>
      <c r="D8" s="275">
        <v>1650</v>
      </c>
      <c r="E8" s="275">
        <v>1827</v>
      </c>
      <c r="F8" s="275">
        <v>1922</v>
      </c>
    </row>
    <row r="9" spans="1:6" x14ac:dyDescent="0.25">
      <c r="A9" s="222">
        <v>5</v>
      </c>
      <c r="B9" s="278" t="s">
        <v>91</v>
      </c>
      <c r="C9" s="277">
        <v>770</v>
      </c>
      <c r="D9" s="277">
        <v>803</v>
      </c>
      <c r="E9" s="277">
        <v>857</v>
      </c>
      <c r="F9" s="277">
        <v>890</v>
      </c>
    </row>
    <row r="10" spans="1:6" x14ac:dyDescent="0.25">
      <c r="A10" s="216">
        <v>6</v>
      </c>
      <c r="B10" s="276" t="s">
        <v>90</v>
      </c>
      <c r="C10" s="275">
        <v>945</v>
      </c>
      <c r="D10" s="275">
        <v>989</v>
      </c>
      <c r="E10" s="275">
        <v>1070</v>
      </c>
      <c r="F10" s="275">
        <v>1138</v>
      </c>
    </row>
    <row r="11" spans="1:6" x14ac:dyDescent="0.25">
      <c r="A11" s="222">
        <v>7</v>
      </c>
      <c r="B11" s="278" t="s">
        <v>89</v>
      </c>
      <c r="C11" s="277">
        <v>320</v>
      </c>
      <c r="D11" s="277">
        <v>347</v>
      </c>
      <c r="E11" s="277">
        <v>370</v>
      </c>
      <c r="F11" s="277">
        <v>403</v>
      </c>
    </row>
    <row r="12" spans="1:6" x14ac:dyDescent="0.25">
      <c r="A12" s="216">
        <v>8</v>
      </c>
      <c r="B12" s="276" t="s">
        <v>88</v>
      </c>
      <c r="C12" s="275">
        <v>293</v>
      </c>
      <c r="D12" s="275">
        <v>310</v>
      </c>
      <c r="E12" s="275">
        <v>321</v>
      </c>
      <c r="F12" s="275">
        <v>344</v>
      </c>
    </row>
    <row r="13" spans="1:6" x14ac:dyDescent="0.25">
      <c r="A13" s="222">
        <v>9</v>
      </c>
      <c r="B13" s="278" t="s">
        <v>87</v>
      </c>
      <c r="C13" s="277">
        <v>457</v>
      </c>
      <c r="D13" s="277">
        <v>486</v>
      </c>
      <c r="E13" s="277">
        <v>500</v>
      </c>
      <c r="F13" s="277">
        <v>530</v>
      </c>
    </row>
    <row r="14" spans="1:6" x14ac:dyDescent="0.25">
      <c r="A14" s="216">
        <v>10</v>
      </c>
      <c r="B14" s="276" t="s">
        <v>86</v>
      </c>
      <c r="C14" s="275">
        <v>143</v>
      </c>
      <c r="D14" s="275">
        <v>152</v>
      </c>
      <c r="E14" s="275">
        <v>154</v>
      </c>
      <c r="F14" s="275">
        <v>163</v>
      </c>
    </row>
    <row r="15" spans="1:6" x14ac:dyDescent="0.25">
      <c r="A15" s="222">
        <v>11</v>
      </c>
      <c r="B15" s="278" t="s">
        <v>85</v>
      </c>
      <c r="C15" s="277">
        <v>431</v>
      </c>
      <c r="D15" s="277">
        <v>450</v>
      </c>
      <c r="E15" s="277">
        <v>493</v>
      </c>
      <c r="F15" s="277">
        <v>516</v>
      </c>
    </row>
    <row r="16" spans="1:6" x14ac:dyDescent="0.25">
      <c r="A16" s="216">
        <v>12</v>
      </c>
      <c r="B16" s="276" t="s">
        <v>83</v>
      </c>
      <c r="C16" s="275">
        <v>318</v>
      </c>
      <c r="D16" s="275">
        <v>333</v>
      </c>
      <c r="E16" s="275">
        <v>361</v>
      </c>
      <c r="F16" s="275">
        <v>382</v>
      </c>
    </row>
    <row r="17" spans="1:6" x14ac:dyDescent="0.25">
      <c r="A17" s="222">
        <v>13</v>
      </c>
      <c r="B17" s="278" t="s">
        <v>81</v>
      </c>
      <c r="C17" s="277">
        <v>163</v>
      </c>
      <c r="D17" s="277">
        <v>171</v>
      </c>
      <c r="E17" s="277">
        <v>191</v>
      </c>
      <c r="F17" s="277">
        <v>202</v>
      </c>
    </row>
    <row r="18" spans="1:6" x14ac:dyDescent="0.25">
      <c r="A18" s="216">
        <v>14</v>
      </c>
      <c r="B18" s="276" t="s">
        <v>79</v>
      </c>
      <c r="C18" s="275">
        <v>307</v>
      </c>
      <c r="D18" s="275">
        <v>324</v>
      </c>
      <c r="E18" s="275">
        <v>352</v>
      </c>
      <c r="F18" s="275">
        <v>375</v>
      </c>
    </row>
    <row r="19" spans="1:6" x14ac:dyDescent="0.25">
      <c r="A19" s="222">
        <v>15</v>
      </c>
      <c r="B19" s="278" t="s">
        <v>77</v>
      </c>
      <c r="C19" s="277">
        <v>265</v>
      </c>
      <c r="D19" s="277">
        <v>288</v>
      </c>
      <c r="E19" s="277">
        <v>304</v>
      </c>
      <c r="F19" s="277">
        <v>335</v>
      </c>
    </row>
    <row r="20" spans="1:6" x14ac:dyDescent="0.25">
      <c r="A20" s="216">
        <v>16</v>
      </c>
      <c r="B20" s="276" t="s">
        <v>75</v>
      </c>
      <c r="C20" s="275">
        <v>227</v>
      </c>
      <c r="D20" s="275">
        <v>234</v>
      </c>
      <c r="E20" s="275">
        <v>263</v>
      </c>
      <c r="F20" s="275">
        <v>275</v>
      </c>
    </row>
    <row r="21" spans="1:6" x14ac:dyDescent="0.25">
      <c r="A21" s="222">
        <v>17</v>
      </c>
      <c r="B21" s="278" t="s">
        <v>73</v>
      </c>
      <c r="C21" s="277">
        <v>341</v>
      </c>
      <c r="D21" s="277">
        <v>358</v>
      </c>
      <c r="E21" s="277">
        <v>373</v>
      </c>
      <c r="F21" s="277">
        <v>398</v>
      </c>
    </row>
    <row r="22" spans="1:6" x14ac:dyDescent="0.25">
      <c r="A22" s="216">
        <v>18</v>
      </c>
      <c r="B22" s="276" t="s">
        <v>71</v>
      </c>
      <c r="C22" s="275">
        <v>583</v>
      </c>
      <c r="D22" s="275">
        <v>610</v>
      </c>
      <c r="E22" s="275">
        <v>667</v>
      </c>
      <c r="F22" s="275">
        <v>704</v>
      </c>
    </row>
    <row r="23" spans="1:6" s="273" customFormat="1" x14ac:dyDescent="0.25">
      <c r="A23" s="479" t="s">
        <v>33</v>
      </c>
      <c r="B23" s="480"/>
      <c r="C23" s="274">
        <f>SUM(C5:C22)</f>
        <v>8031</v>
      </c>
      <c r="D23" s="274">
        <f>SUM(D5:D22)</f>
        <v>8446</v>
      </c>
      <c r="E23" s="274">
        <f>SUM(E5:E22)</f>
        <v>9110</v>
      </c>
      <c r="F23" s="274">
        <f>SUM(F5:F22)</f>
        <v>9647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H25"/>
  <sheetViews>
    <sheetView zoomScaleNormal="100" workbookViewId="0">
      <selection activeCell="G23" sqref="G23"/>
    </sheetView>
  </sheetViews>
  <sheetFormatPr defaultRowHeight="18.75" x14ac:dyDescent="0.3"/>
  <cols>
    <col min="1" max="1" width="9.140625" style="281"/>
    <col min="2" max="2" width="24.140625" style="280" bestFit="1" customWidth="1"/>
    <col min="3" max="4" width="15.42578125" style="280" customWidth="1"/>
    <col min="5" max="6" width="14.28515625" style="280" customWidth="1"/>
    <col min="7" max="7" width="15.7109375" style="280" customWidth="1"/>
    <col min="8" max="8" width="17.28515625" style="280" customWidth="1"/>
    <col min="9" max="16384" width="9.140625" style="280"/>
  </cols>
  <sheetData>
    <row r="1" spans="1:8" x14ac:dyDescent="0.3">
      <c r="A1" s="490" t="s">
        <v>254</v>
      </c>
      <c r="B1" s="490"/>
      <c r="C1" s="490"/>
      <c r="D1" s="490"/>
      <c r="E1" s="490"/>
      <c r="F1" s="490"/>
      <c r="G1" s="490"/>
      <c r="H1" s="490"/>
    </row>
    <row r="2" spans="1:8" x14ac:dyDescent="0.3">
      <c r="A2" s="490"/>
      <c r="B2" s="490"/>
      <c r="C2" s="490"/>
      <c r="D2" s="490"/>
      <c r="E2" s="490"/>
      <c r="F2" s="490"/>
      <c r="G2" s="490"/>
      <c r="H2" s="490"/>
    </row>
    <row r="3" spans="1:8" ht="30.75" customHeight="1" x14ac:dyDescent="0.3">
      <c r="A3" s="490"/>
      <c r="B3" s="490"/>
      <c r="C3" s="490"/>
      <c r="D3" s="490"/>
      <c r="E3" s="490"/>
      <c r="F3" s="490"/>
      <c r="G3" s="490"/>
      <c r="H3" s="490"/>
    </row>
    <row r="4" spans="1:8" ht="33.75" customHeight="1" x14ac:dyDescent="0.3">
      <c r="A4" s="491" t="s">
        <v>67</v>
      </c>
      <c r="B4" s="491" t="s">
        <v>66</v>
      </c>
      <c r="C4" s="494" t="s">
        <v>253</v>
      </c>
      <c r="D4" s="495"/>
      <c r="E4" s="496" t="s">
        <v>252</v>
      </c>
      <c r="F4" s="497"/>
      <c r="G4" s="486" t="s">
        <v>251</v>
      </c>
      <c r="H4" s="487"/>
    </row>
    <row r="5" spans="1:8" ht="48.75" customHeight="1" x14ac:dyDescent="0.3">
      <c r="A5" s="492"/>
      <c r="B5" s="492"/>
      <c r="C5" s="296" t="s">
        <v>250</v>
      </c>
      <c r="D5" s="295" t="s">
        <v>249</v>
      </c>
      <c r="E5" s="498"/>
      <c r="F5" s="499"/>
      <c r="G5" s="488"/>
      <c r="H5" s="489"/>
    </row>
    <row r="6" spans="1:8" x14ac:dyDescent="0.3">
      <c r="A6" s="493"/>
      <c r="B6" s="493"/>
      <c r="C6" s="296" t="s">
        <v>149</v>
      </c>
      <c r="D6" s="295" t="s">
        <v>149</v>
      </c>
      <c r="E6" s="296" t="s">
        <v>97</v>
      </c>
      <c r="F6" s="296" t="s">
        <v>96</v>
      </c>
      <c r="G6" s="295" t="s">
        <v>97</v>
      </c>
      <c r="H6" s="295" t="s">
        <v>96</v>
      </c>
    </row>
    <row r="7" spans="1:8" x14ac:dyDescent="0.3">
      <c r="A7" s="294">
        <v>1</v>
      </c>
      <c r="B7" s="293" t="s">
        <v>95</v>
      </c>
      <c r="C7" s="285">
        <v>3</v>
      </c>
      <c r="D7" s="292">
        <v>3</v>
      </c>
      <c r="E7" s="287">
        <v>3</v>
      </c>
      <c r="F7" s="287">
        <v>3</v>
      </c>
      <c r="G7" s="286">
        <v>3</v>
      </c>
      <c r="H7" s="286">
        <v>3</v>
      </c>
    </row>
    <row r="8" spans="1:8" x14ac:dyDescent="0.3">
      <c r="A8" s="294">
        <v>2</v>
      </c>
      <c r="B8" s="293" t="s">
        <v>94</v>
      </c>
      <c r="C8" s="285">
        <v>4</v>
      </c>
      <c r="D8" s="292">
        <v>4</v>
      </c>
      <c r="E8" s="287">
        <v>4</v>
      </c>
      <c r="F8" s="287">
        <v>5</v>
      </c>
      <c r="G8" s="286">
        <v>4</v>
      </c>
      <c r="H8" s="286">
        <v>5</v>
      </c>
    </row>
    <row r="9" spans="1:8" x14ac:dyDescent="0.3">
      <c r="A9" s="294">
        <v>3</v>
      </c>
      <c r="B9" s="293" t="s">
        <v>93</v>
      </c>
      <c r="C9" s="285">
        <v>5</v>
      </c>
      <c r="D9" s="292">
        <v>7</v>
      </c>
      <c r="E9" s="287">
        <v>5</v>
      </c>
      <c r="F9" s="287">
        <v>5</v>
      </c>
      <c r="G9" s="286">
        <v>7</v>
      </c>
      <c r="H9" s="286">
        <v>7</v>
      </c>
    </row>
    <row r="10" spans="1:8" x14ac:dyDescent="0.3">
      <c r="A10" s="294">
        <v>4</v>
      </c>
      <c r="B10" s="293" t="s">
        <v>92</v>
      </c>
      <c r="C10" s="285">
        <v>2907</v>
      </c>
      <c r="D10" s="292">
        <v>3192</v>
      </c>
      <c r="E10" s="287">
        <v>2914</v>
      </c>
      <c r="F10" s="287">
        <v>3084</v>
      </c>
      <c r="G10" s="286">
        <v>3199</v>
      </c>
      <c r="H10" s="286">
        <v>3390</v>
      </c>
    </row>
    <row r="11" spans="1:8" x14ac:dyDescent="0.3">
      <c r="A11" s="294">
        <v>5</v>
      </c>
      <c r="B11" s="293" t="s">
        <v>91</v>
      </c>
      <c r="C11" s="285">
        <v>4</v>
      </c>
      <c r="D11" s="292">
        <v>4</v>
      </c>
      <c r="E11" s="287">
        <v>4</v>
      </c>
      <c r="F11" s="287">
        <v>4</v>
      </c>
      <c r="G11" s="286">
        <v>4</v>
      </c>
      <c r="H11" s="286">
        <v>4</v>
      </c>
    </row>
    <row r="12" spans="1:8" x14ac:dyDescent="0.3">
      <c r="A12" s="294">
        <v>6</v>
      </c>
      <c r="B12" s="293" t="s">
        <v>90</v>
      </c>
      <c r="C12" s="285">
        <v>157</v>
      </c>
      <c r="D12" s="292">
        <v>160</v>
      </c>
      <c r="E12" s="287">
        <v>157</v>
      </c>
      <c r="F12" s="287">
        <v>162</v>
      </c>
      <c r="G12" s="286">
        <v>160</v>
      </c>
      <c r="H12" s="286">
        <v>165</v>
      </c>
    </row>
    <row r="13" spans="1:8" x14ac:dyDescent="0.3">
      <c r="A13" s="294">
        <v>7</v>
      </c>
      <c r="B13" s="293" t="s">
        <v>89</v>
      </c>
      <c r="C13" s="285">
        <v>1</v>
      </c>
      <c r="D13" s="292">
        <v>1</v>
      </c>
      <c r="E13" s="287">
        <v>1</v>
      </c>
      <c r="F13" s="287">
        <v>1</v>
      </c>
      <c r="G13" s="286">
        <v>1</v>
      </c>
      <c r="H13" s="286">
        <v>1</v>
      </c>
    </row>
    <row r="14" spans="1:8" x14ac:dyDescent="0.3">
      <c r="A14" s="294">
        <v>8</v>
      </c>
      <c r="B14" s="293" t="s">
        <v>88</v>
      </c>
      <c r="C14" s="285">
        <v>0</v>
      </c>
      <c r="D14" s="292">
        <v>1</v>
      </c>
      <c r="E14" s="287">
        <v>0</v>
      </c>
      <c r="F14" s="287">
        <v>0</v>
      </c>
      <c r="G14" s="286">
        <v>1</v>
      </c>
      <c r="H14" s="286">
        <v>1</v>
      </c>
    </row>
    <row r="15" spans="1:8" s="290" customFormat="1" x14ac:dyDescent="0.3">
      <c r="A15" s="285">
        <v>9</v>
      </c>
      <c r="B15" s="289" t="s">
        <v>87</v>
      </c>
      <c r="C15" s="285">
        <v>23</v>
      </c>
      <c r="D15" s="288">
        <v>23</v>
      </c>
      <c r="E15" s="287">
        <v>23</v>
      </c>
      <c r="F15" s="287">
        <v>23</v>
      </c>
      <c r="G15" s="286">
        <v>23</v>
      </c>
      <c r="H15" s="286">
        <v>23</v>
      </c>
    </row>
    <row r="16" spans="1:8" x14ac:dyDescent="0.3">
      <c r="A16" s="285">
        <v>10</v>
      </c>
      <c r="B16" s="289" t="s">
        <v>86</v>
      </c>
      <c r="C16" s="285">
        <v>0</v>
      </c>
      <c r="D16" s="291">
        <v>0</v>
      </c>
      <c r="E16" s="287">
        <v>0</v>
      </c>
      <c r="F16" s="287">
        <v>0</v>
      </c>
      <c r="G16" s="287">
        <v>0</v>
      </c>
      <c r="H16" s="287">
        <v>0</v>
      </c>
    </row>
    <row r="17" spans="1:8" x14ac:dyDescent="0.3">
      <c r="A17" s="285">
        <v>11</v>
      </c>
      <c r="B17" s="289" t="s">
        <v>85</v>
      </c>
      <c r="C17" s="285">
        <v>181</v>
      </c>
      <c r="D17" s="288">
        <v>198</v>
      </c>
      <c r="E17" s="287">
        <v>181</v>
      </c>
      <c r="F17" s="287">
        <v>195</v>
      </c>
      <c r="G17" s="286">
        <v>198</v>
      </c>
      <c r="H17" s="286">
        <v>212</v>
      </c>
    </row>
    <row r="18" spans="1:8" s="290" customFormat="1" x14ac:dyDescent="0.3">
      <c r="A18" s="285">
        <v>12</v>
      </c>
      <c r="B18" s="289" t="s">
        <v>83</v>
      </c>
      <c r="C18" s="285">
        <v>49</v>
      </c>
      <c r="D18" s="288">
        <v>61</v>
      </c>
      <c r="E18" s="287">
        <v>49</v>
      </c>
      <c r="F18" s="287">
        <v>49</v>
      </c>
      <c r="G18" s="286">
        <v>61</v>
      </c>
      <c r="H18" s="286">
        <v>63</v>
      </c>
    </row>
    <row r="19" spans="1:8" x14ac:dyDescent="0.3">
      <c r="A19" s="285">
        <v>13</v>
      </c>
      <c r="B19" s="289" t="s">
        <v>81</v>
      </c>
      <c r="C19" s="285">
        <v>3</v>
      </c>
      <c r="D19" s="288">
        <v>4</v>
      </c>
      <c r="E19" s="287">
        <v>3</v>
      </c>
      <c r="F19" s="287">
        <v>3</v>
      </c>
      <c r="G19" s="286">
        <v>4</v>
      </c>
      <c r="H19" s="286">
        <v>4</v>
      </c>
    </row>
    <row r="20" spans="1:8" x14ac:dyDescent="0.3">
      <c r="A20" s="285">
        <v>14</v>
      </c>
      <c r="B20" s="289" t="s">
        <v>79</v>
      </c>
      <c r="C20" s="285">
        <v>13</v>
      </c>
      <c r="D20" s="288">
        <v>16</v>
      </c>
      <c r="E20" s="287">
        <v>13</v>
      </c>
      <c r="F20" s="287">
        <v>13</v>
      </c>
      <c r="G20" s="286">
        <v>16</v>
      </c>
      <c r="H20" s="286">
        <v>16</v>
      </c>
    </row>
    <row r="21" spans="1:8" x14ac:dyDescent="0.3">
      <c r="A21" s="285">
        <v>15</v>
      </c>
      <c r="B21" s="289" t="s">
        <v>77</v>
      </c>
      <c r="C21" s="285">
        <v>2</v>
      </c>
      <c r="D21" s="288">
        <v>2</v>
      </c>
      <c r="E21" s="287">
        <v>2</v>
      </c>
      <c r="F21" s="287">
        <v>2</v>
      </c>
      <c r="G21" s="286">
        <v>2</v>
      </c>
      <c r="H21" s="286">
        <v>2</v>
      </c>
    </row>
    <row r="22" spans="1:8" x14ac:dyDescent="0.3">
      <c r="A22" s="285">
        <v>16</v>
      </c>
      <c r="B22" s="289" t="s">
        <v>75</v>
      </c>
      <c r="C22" s="285">
        <v>8</v>
      </c>
      <c r="D22" s="288">
        <v>8</v>
      </c>
      <c r="E22" s="287">
        <v>8</v>
      </c>
      <c r="F22" s="287">
        <v>8</v>
      </c>
      <c r="G22" s="286">
        <v>8</v>
      </c>
      <c r="H22" s="286">
        <v>8</v>
      </c>
    </row>
    <row r="23" spans="1:8" x14ac:dyDescent="0.3">
      <c r="A23" s="285">
        <v>17</v>
      </c>
      <c r="B23" s="289" t="s">
        <v>73</v>
      </c>
      <c r="C23" s="285">
        <v>2</v>
      </c>
      <c r="D23" s="288">
        <v>3</v>
      </c>
      <c r="E23" s="287">
        <v>2</v>
      </c>
      <c r="F23" s="287">
        <v>2</v>
      </c>
      <c r="G23" s="286">
        <v>3</v>
      </c>
      <c r="H23" s="286">
        <v>3</v>
      </c>
    </row>
    <row r="24" spans="1:8" x14ac:dyDescent="0.3">
      <c r="A24" s="285">
        <v>18</v>
      </c>
      <c r="B24" s="289" t="s">
        <v>71</v>
      </c>
      <c r="C24" s="285">
        <v>97</v>
      </c>
      <c r="D24" s="288">
        <v>141</v>
      </c>
      <c r="E24" s="287">
        <v>97</v>
      </c>
      <c r="F24" s="287">
        <v>98</v>
      </c>
      <c r="G24" s="286">
        <v>141</v>
      </c>
      <c r="H24" s="286">
        <v>144</v>
      </c>
    </row>
    <row r="25" spans="1:8" x14ac:dyDescent="0.3">
      <c r="A25" s="285"/>
      <c r="B25" s="284" t="s">
        <v>173</v>
      </c>
      <c r="C25" s="282">
        <f t="shared" ref="C25:H25" si="0">SUM(C7:C24)</f>
        <v>3459</v>
      </c>
      <c r="D25" s="282">
        <f t="shared" si="0"/>
        <v>3828</v>
      </c>
      <c r="E25" s="282">
        <f t="shared" si="0"/>
        <v>3466</v>
      </c>
      <c r="F25" s="283">
        <f t="shared" si="0"/>
        <v>3657</v>
      </c>
      <c r="G25" s="283">
        <f t="shared" si="0"/>
        <v>3835</v>
      </c>
      <c r="H25" s="282">
        <f t="shared" si="0"/>
        <v>4051</v>
      </c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G28"/>
  <sheetViews>
    <sheetView zoomScale="90" zoomScaleNormal="90" workbookViewId="0">
      <selection activeCell="I12" sqref="I12"/>
    </sheetView>
  </sheetViews>
  <sheetFormatPr defaultRowHeight="18" x14ac:dyDescent="0.25"/>
  <cols>
    <col min="1" max="1" width="4.5703125" style="297" customWidth="1"/>
    <col min="2" max="2" width="23.7109375" style="297" customWidth="1"/>
    <col min="3" max="3" width="11.7109375" style="297" customWidth="1"/>
    <col min="4" max="4" width="10.85546875" style="297" customWidth="1"/>
    <col min="5" max="5" width="11.42578125" style="297" customWidth="1"/>
    <col min="6" max="6" width="11.28515625" style="297" customWidth="1"/>
    <col min="7" max="7" width="13.7109375" style="297" customWidth="1"/>
    <col min="8" max="16384" width="9.140625" style="297"/>
  </cols>
  <sheetData>
    <row r="1" spans="1:7" ht="17.45" customHeight="1" x14ac:dyDescent="0.25">
      <c r="B1" s="501" t="s">
        <v>262</v>
      </c>
      <c r="C1" s="501"/>
      <c r="D1" s="501"/>
      <c r="E1" s="501"/>
      <c r="F1" s="501"/>
      <c r="G1" s="501"/>
    </row>
    <row r="2" spans="1:7" ht="66.75" customHeight="1" x14ac:dyDescent="0.25">
      <c r="A2" s="501" t="s">
        <v>261</v>
      </c>
      <c r="B2" s="508"/>
      <c r="C2" s="508"/>
      <c r="D2" s="508"/>
      <c r="E2" s="508"/>
      <c r="F2" s="508"/>
      <c r="G2" s="508"/>
    </row>
    <row r="3" spans="1:7" ht="18" hidden="1" customHeight="1" x14ac:dyDescent="0.25">
      <c r="C3" s="319"/>
      <c r="D3" s="319"/>
    </row>
    <row r="4" spans="1:7" ht="17.45" hidden="1" customHeight="1" x14ac:dyDescent="0.25">
      <c r="A4" s="318"/>
      <c r="B4" s="318"/>
      <c r="C4" s="318"/>
      <c r="D4" s="318"/>
      <c r="E4" s="318"/>
    </row>
    <row r="5" spans="1:7" ht="21.6" customHeight="1" x14ac:dyDescent="0.25">
      <c r="A5" s="500" t="s">
        <v>260</v>
      </c>
      <c r="B5" s="500"/>
      <c r="C5" s="500"/>
      <c r="D5" s="500"/>
      <c r="E5" s="500"/>
      <c r="F5" s="500"/>
      <c r="G5" s="500"/>
    </row>
    <row r="6" spans="1:7" ht="12.6" customHeight="1" thickBot="1" x14ac:dyDescent="0.3">
      <c r="B6" s="317"/>
      <c r="C6" s="316"/>
      <c r="D6" s="316"/>
    </row>
    <row r="7" spans="1:7" ht="17.45" customHeight="1" x14ac:dyDescent="0.25">
      <c r="A7" s="509" t="s">
        <v>67</v>
      </c>
      <c r="B7" s="512" t="s">
        <v>66</v>
      </c>
      <c r="C7" s="502" t="s">
        <v>259</v>
      </c>
      <c r="D7" s="502" t="s">
        <v>258</v>
      </c>
      <c r="E7" s="502" t="s">
        <v>257</v>
      </c>
      <c r="F7" s="502" t="s">
        <v>256</v>
      </c>
      <c r="G7" s="505" t="s">
        <v>255</v>
      </c>
    </row>
    <row r="8" spans="1:7" ht="17.45" customHeight="1" x14ac:dyDescent="0.25">
      <c r="A8" s="510"/>
      <c r="B8" s="513"/>
      <c r="C8" s="503"/>
      <c r="D8" s="515"/>
      <c r="E8" s="503"/>
      <c r="F8" s="503"/>
      <c r="G8" s="506"/>
    </row>
    <row r="9" spans="1:7" ht="18.75" thickBot="1" x14ac:dyDescent="0.3">
      <c r="A9" s="511"/>
      <c r="B9" s="514"/>
      <c r="C9" s="504"/>
      <c r="D9" s="516"/>
      <c r="E9" s="504"/>
      <c r="F9" s="504"/>
      <c r="G9" s="507"/>
    </row>
    <row r="10" spans="1:7" x14ac:dyDescent="0.25">
      <c r="A10" s="315">
        <v>1</v>
      </c>
      <c r="B10" s="314" t="s">
        <v>117</v>
      </c>
      <c r="C10" s="308">
        <v>6</v>
      </c>
      <c r="D10" s="309">
        <v>299</v>
      </c>
      <c r="E10" s="308">
        <v>232</v>
      </c>
      <c r="F10" s="307">
        <f t="shared" ref="F10:F27" si="0">SUM(C10:E10)</f>
        <v>537</v>
      </c>
      <c r="G10" s="313">
        <v>333</v>
      </c>
    </row>
    <row r="11" spans="1:7" x14ac:dyDescent="0.25">
      <c r="A11" s="305">
        <v>2</v>
      </c>
      <c r="B11" s="304" t="s">
        <v>116</v>
      </c>
      <c r="C11" s="303">
        <v>8</v>
      </c>
      <c r="D11" s="303">
        <v>358</v>
      </c>
      <c r="E11" s="303">
        <v>286</v>
      </c>
      <c r="F11" s="302">
        <f t="shared" si="0"/>
        <v>652</v>
      </c>
      <c r="G11" s="301">
        <v>400</v>
      </c>
    </row>
    <row r="12" spans="1:7" x14ac:dyDescent="0.25">
      <c r="A12" s="312">
        <v>3</v>
      </c>
      <c r="B12" s="311" t="s">
        <v>115</v>
      </c>
      <c r="C12" s="310">
        <v>9</v>
      </c>
      <c r="D12" s="309">
        <v>488</v>
      </c>
      <c r="E12" s="308">
        <v>388</v>
      </c>
      <c r="F12" s="307">
        <f t="shared" si="0"/>
        <v>885</v>
      </c>
      <c r="G12" s="306">
        <v>585</v>
      </c>
    </row>
    <row r="13" spans="1:7" x14ac:dyDescent="0.25">
      <c r="A13" s="305">
        <v>4</v>
      </c>
      <c r="B13" s="304" t="s">
        <v>114</v>
      </c>
      <c r="C13" s="303">
        <v>16</v>
      </c>
      <c r="D13" s="303">
        <v>1936</v>
      </c>
      <c r="E13" s="303">
        <v>1416</v>
      </c>
      <c r="F13" s="302">
        <f t="shared" si="0"/>
        <v>3368</v>
      </c>
      <c r="G13" s="301">
        <v>2030</v>
      </c>
    </row>
    <row r="14" spans="1:7" x14ac:dyDescent="0.25">
      <c r="A14" s="312">
        <v>5</v>
      </c>
      <c r="B14" s="311" t="s">
        <v>113</v>
      </c>
      <c r="C14" s="310">
        <v>14</v>
      </c>
      <c r="D14" s="309">
        <v>820</v>
      </c>
      <c r="E14" s="308">
        <v>632</v>
      </c>
      <c r="F14" s="307">
        <f t="shared" si="0"/>
        <v>1466</v>
      </c>
      <c r="G14" s="306">
        <v>930</v>
      </c>
    </row>
    <row r="15" spans="1:7" x14ac:dyDescent="0.25">
      <c r="A15" s="305">
        <v>6</v>
      </c>
      <c r="B15" s="304" t="s">
        <v>46</v>
      </c>
      <c r="C15" s="303">
        <v>11</v>
      </c>
      <c r="D15" s="303">
        <v>993</v>
      </c>
      <c r="E15" s="303">
        <v>824</v>
      </c>
      <c r="F15" s="302">
        <f t="shared" si="0"/>
        <v>1828</v>
      </c>
      <c r="G15" s="301">
        <v>1168</v>
      </c>
    </row>
    <row r="16" spans="1:7" x14ac:dyDescent="0.25">
      <c r="A16" s="312">
        <v>7</v>
      </c>
      <c r="B16" s="311" t="s">
        <v>45</v>
      </c>
      <c r="C16" s="310">
        <v>6</v>
      </c>
      <c r="D16" s="309">
        <v>303</v>
      </c>
      <c r="E16" s="308">
        <v>249</v>
      </c>
      <c r="F16" s="307">
        <f t="shared" si="0"/>
        <v>558</v>
      </c>
      <c r="G16" s="306">
        <v>321</v>
      </c>
    </row>
    <row r="17" spans="1:7" x14ac:dyDescent="0.25">
      <c r="A17" s="305">
        <v>8</v>
      </c>
      <c r="B17" s="304" t="s">
        <v>44</v>
      </c>
      <c r="C17" s="303">
        <v>10</v>
      </c>
      <c r="D17" s="303">
        <v>270</v>
      </c>
      <c r="E17" s="303">
        <v>211</v>
      </c>
      <c r="F17" s="302">
        <f t="shared" si="0"/>
        <v>491</v>
      </c>
      <c r="G17" s="301">
        <v>308</v>
      </c>
    </row>
    <row r="18" spans="1:7" x14ac:dyDescent="0.25">
      <c r="A18" s="312">
        <v>9</v>
      </c>
      <c r="B18" s="311" t="s">
        <v>43</v>
      </c>
      <c r="C18" s="310">
        <v>4</v>
      </c>
      <c r="D18" s="309">
        <v>442</v>
      </c>
      <c r="E18" s="308">
        <v>325</v>
      </c>
      <c r="F18" s="307">
        <f t="shared" si="0"/>
        <v>771</v>
      </c>
      <c r="G18" s="306">
        <v>469</v>
      </c>
    </row>
    <row r="19" spans="1:7" x14ac:dyDescent="0.25">
      <c r="A19" s="305">
        <v>10</v>
      </c>
      <c r="B19" s="304" t="s">
        <v>42</v>
      </c>
      <c r="C19" s="303">
        <v>4</v>
      </c>
      <c r="D19" s="303">
        <v>217</v>
      </c>
      <c r="E19" s="303">
        <v>157</v>
      </c>
      <c r="F19" s="302">
        <f t="shared" si="0"/>
        <v>378</v>
      </c>
      <c r="G19" s="301">
        <v>240</v>
      </c>
    </row>
    <row r="20" spans="1:7" x14ac:dyDescent="0.25">
      <c r="A20" s="312">
        <v>11</v>
      </c>
      <c r="B20" s="311" t="s">
        <v>41</v>
      </c>
      <c r="C20" s="310">
        <v>11</v>
      </c>
      <c r="D20" s="309">
        <v>401</v>
      </c>
      <c r="E20" s="308">
        <v>308</v>
      </c>
      <c r="F20" s="307">
        <f t="shared" si="0"/>
        <v>720</v>
      </c>
      <c r="G20" s="306">
        <v>466</v>
      </c>
    </row>
    <row r="21" spans="1:7" x14ac:dyDescent="0.25">
      <c r="A21" s="305">
        <v>12</v>
      </c>
      <c r="B21" s="304" t="s">
        <v>40</v>
      </c>
      <c r="C21" s="303">
        <v>3</v>
      </c>
      <c r="D21" s="303">
        <v>419</v>
      </c>
      <c r="E21" s="303">
        <v>305</v>
      </c>
      <c r="F21" s="302">
        <f t="shared" si="0"/>
        <v>727</v>
      </c>
      <c r="G21" s="301">
        <v>431</v>
      </c>
    </row>
    <row r="22" spans="1:7" x14ac:dyDescent="0.25">
      <c r="A22" s="312">
        <v>13</v>
      </c>
      <c r="B22" s="311" t="s">
        <v>39</v>
      </c>
      <c r="C22" s="310">
        <v>11</v>
      </c>
      <c r="D22" s="309">
        <v>214</v>
      </c>
      <c r="E22" s="308">
        <v>193</v>
      </c>
      <c r="F22" s="307">
        <f t="shared" si="0"/>
        <v>418</v>
      </c>
      <c r="G22" s="306">
        <v>270</v>
      </c>
    </row>
    <row r="23" spans="1:7" x14ac:dyDescent="0.25">
      <c r="A23" s="305">
        <v>14</v>
      </c>
      <c r="B23" s="304" t="s">
        <v>38</v>
      </c>
      <c r="C23" s="303">
        <v>4</v>
      </c>
      <c r="D23" s="303">
        <v>454</v>
      </c>
      <c r="E23" s="303">
        <v>333</v>
      </c>
      <c r="F23" s="302">
        <f t="shared" si="0"/>
        <v>791</v>
      </c>
      <c r="G23" s="301">
        <v>518</v>
      </c>
    </row>
    <row r="24" spans="1:7" x14ac:dyDescent="0.25">
      <c r="A24" s="312">
        <v>15</v>
      </c>
      <c r="B24" s="311" t="s">
        <v>37</v>
      </c>
      <c r="C24" s="310">
        <v>7</v>
      </c>
      <c r="D24" s="309">
        <v>373</v>
      </c>
      <c r="E24" s="308">
        <v>282</v>
      </c>
      <c r="F24" s="307">
        <f t="shared" si="0"/>
        <v>662</v>
      </c>
      <c r="G24" s="306">
        <v>390</v>
      </c>
    </row>
    <row r="25" spans="1:7" x14ac:dyDescent="0.25">
      <c r="A25" s="305">
        <v>16</v>
      </c>
      <c r="B25" s="304" t="s">
        <v>36</v>
      </c>
      <c r="C25" s="303">
        <v>1</v>
      </c>
      <c r="D25" s="303">
        <v>165</v>
      </c>
      <c r="E25" s="303">
        <v>108</v>
      </c>
      <c r="F25" s="302">
        <f t="shared" si="0"/>
        <v>274</v>
      </c>
      <c r="G25" s="301">
        <v>170</v>
      </c>
    </row>
    <row r="26" spans="1:7" x14ac:dyDescent="0.25">
      <c r="A26" s="312">
        <v>17</v>
      </c>
      <c r="B26" s="311" t="s">
        <v>35</v>
      </c>
      <c r="C26" s="310">
        <v>3</v>
      </c>
      <c r="D26" s="309">
        <v>390</v>
      </c>
      <c r="E26" s="308">
        <v>322</v>
      </c>
      <c r="F26" s="307">
        <f t="shared" si="0"/>
        <v>715</v>
      </c>
      <c r="G26" s="306">
        <v>426</v>
      </c>
    </row>
    <row r="27" spans="1:7" x14ac:dyDescent="0.25">
      <c r="A27" s="305">
        <v>18</v>
      </c>
      <c r="B27" s="304" t="s">
        <v>34</v>
      </c>
      <c r="C27" s="303">
        <v>15</v>
      </c>
      <c r="D27" s="303">
        <v>608</v>
      </c>
      <c r="E27" s="303">
        <v>371</v>
      </c>
      <c r="F27" s="302">
        <f t="shared" si="0"/>
        <v>994</v>
      </c>
      <c r="G27" s="301">
        <v>663</v>
      </c>
    </row>
    <row r="28" spans="1:7" ht="18.75" thickBot="1" x14ac:dyDescent="0.3">
      <c r="A28" s="300"/>
      <c r="B28" s="299" t="s">
        <v>33</v>
      </c>
      <c r="C28" s="298">
        <f>SUM(C10:C27)</f>
        <v>143</v>
      </c>
      <c r="D28" s="298">
        <f>SUM(D10:D27)</f>
        <v>9150</v>
      </c>
      <c r="E28" s="298">
        <f>SUM(E10:E27)</f>
        <v>6942</v>
      </c>
      <c r="F28" s="298">
        <f>SUM(F10:F27)</f>
        <v>16235</v>
      </c>
      <c r="G28" s="298">
        <f>SUM(G10:G27)</f>
        <v>10118</v>
      </c>
    </row>
  </sheetData>
  <autoFilter ref="A9:G28"/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H24"/>
  <sheetViews>
    <sheetView zoomScale="115" zoomScaleNormal="115" workbookViewId="0">
      <selection activeCell="C5" sqref="C5"/>
    </sheetView>
  </sheetViews>
  <sheetFormatPr defaultRowHeight="15.75" x14ac:dyDescent="0.25"/>
  <cols>
    <col min="1" max="1" width="6.7109375" style="132" customWidth="1"/>
    <col min="2" max="2" width="23.7109375" style="132" customWidth="1"/>
    <col min="3" max="3" width="21.42578125" style="243" customWidth="1"/>
    <col min="4" max="4" width="17.5703125" style="243" customWidth="1"/>
    <col min="5" max="5" width="21" style="132" customWidth="1"/>
    <col min="6" max="6" width="20.140625" style="132" customWidth="1"/>
    <col min="7" max="7" width="9.140625" style="132"/>
    <col min="8" max="8" width="20" style="132" customWidth="1"/>
    <col min="9" max="11" width="9.140625" style="132"/>
    <col min="12" max="12" width="10.7109375" style="132" bestFit="1" customWidth="1"/>
    <col min="13" max="16384" width="9.140625" style="132"/>
  </cols>
  <sheetData>
    <row r="1" spans="1:6" ht="92.25" customHeight="1" x14ac:dyDescent="0.25">
      <c r="A1" s="517" t="s">
        <v>269</v>
      </c>
      <c r="B1" s="517"/>
      <c r="C1" s="517"/>
      <c r="D1" s="517"/>
      <c r="E1" s="517"/>
      <c r="F1" s="517"/>
    </row>
    <row r="2" spans="1:6" ht="16.5" customHeight="1" x14ac:dyDescent="0.25">
      <c r="A2" s="518" t="s">
        <v>123</v>
      </c>
      <c r="B2" s="399" t="s">
        <v>66</v>
      </c>
      <c r="C2" s="353" t="s">
        <v>268</v>
      </c>
      <c r="D2" s="355"/>
      <c r="E2" s="399" t="s">
        <v>267</v>
      </c>
      <c r="F2" s="399"/>
    </row>
    <row r="3" spans="1:6" x14ac:dyDescent="0.25">
      <c r="A3" s="518"/>
      <c r="B3" s="399"/>
      <c r="C3" s="348" t="s">
        <v>266</v>
      </c>
      <c r="D3" s="348" t="s">
        <v>265</v>
      </c>
      <c r="E3" s="348" t="s">
        <v>264</v>
      </c>
      <c r="F3" s="348" t="s">
        <v>263</v>
      </c>
    </row>
    <row r="4" spans="1:6" ht="58.5" customHeight="1" thickBot="1" x14ac:dyDescent="0.3">
      <c r="A4" s="519"/>
      <c r="B4" s="421"/>
      <c r="C4" s="356"/>
      <c r="D4" s="356"/>
      <c r="E4" s="356"/>
      <c r="F4" s="356"/>
    </row>
    <row r="5" spans="1:6" ht="16.5" thickTop="1" x14ac:dyDescent="0.25">
      <c r="A5" s="153">
        <v>1</v>
      </c>
      <c r="B5" s="265" t="s">
        <v>51</v>
      </c>
      <c r="C5" s="323">
        <v>26</v>
      </c>
      <c r="D5" s="323">
        <v>42</v>
      </c>
      <c r="E5" s="323">
        <v>3346</v>
      </c>
      <c r="F5" s="323">
        <v>3439</v>
      </c>
    </row>
    <row r="6" spans="1:6" x14ac:dyDescent="0.25">
      <c r="A6" s="147">
        <v>2</v>
      </c>
      <c r="B6" s="182" t="s">
        <v>50</v>
      </c>
      <c r="C6" s="322">
        <v>3</v>
      </c>
      <c r="D6" s="322">
        <v>21</v>
      </c>
      <c r="E6" s="322">
        <v>1802</v>
      </c>
      <c r="F6" s="322">
        <v>1849</v>
      </c>
    </row>
    <row r="7" spans="1:6" x14ac:dyDescent="0.25">
      <c r="A7" s="151">
        <v>3</v>
      </c>
      <c r="B7" s="184" t="s">
        <v>49</v>
      </c>
      <c r="C7" s="323">
        <v>13</v>
      </c>
      <c r="D7" s="323">
        <v>32</v>
      </c>
      <c r="E7" s="323">
        <v>4756</v>
      </c>
      <c r="F7" s="323">
        <v>4882</v>
      </c>
    </row>
    <row r="8" spans="1:6" x14ac:dyDescent="0.25">
      <c r="A8" s="147">
        <v>4</v>
      </c>
      <c r="B8" s="182" t="s">
        <v>48</v>
      </c>
      <c r="C8" s="322">
        <v>26</v>
      </c>
      <c r="D8" s="322">
        <v>319</v>
      </c>
      <c r="E8" s="322">
        <v>18125</v>
      </c>
      <c r="F8" s="322">
        <v>18469</v>
      </c>
    </row>
    <row r="9" spans="1:6" x14ac:dyDescent="0.25">
      <c r="A9" s="151">
        <v>5</v>
      </c>
      <c r="B9" s="184" t="s">
        <v>47</v>
      </c>
      <c r="C9" s="323">
        <v>22</v>
      </c>
      <c r="D9" s="323">
        <v>93</v>
      </c>
      <c r="E9" s="323">
        <v>8088</v>
      </c>
      <c r="F9" s="323">
        <v>8284</v>
      </c>
    </row>
    <row r="10" spans="1:6" x14ac:dyDescent="0.25">
      <c r="A10" s="147">
        <v>6</v>
      </c>
      <c r="B10" s="182" t="s">
        <v>46</v>
      </c>
      <c r="C10" s="322">
        <v>34</v>
      </c>
      <c r="D10" s="322">
        <v>150</v>
      </c>
      <c r="E10" s="322">
        <v>13624</v>
      </c>
      <c r="F10" s="322">
        <v>13889</v>
      </c>
    </row>
    <row r="11" spans="1:6" x14ac:dyDescent="0.25">
      <c r="A11" s="151">
        <v>7</v>
      </c>
      <c r="B11" s="184" t="s">
        <v>45</v>
      </c>
      <c r="C11" s="323">
        <v>14</v>
      </c>
      <c r="D11" s="323">
        <v>74</v>
      </c>
      <c r="E11" s="323">
        <v>4130</v>
      </c>
      <c r="F11" s="323">
        <v>4255</v>
      </c>
    </row>
    <row r="12" spans="1:6" x14ac:dyDescent="0.25">
      <c r="A12" s="147">
        <v>8</v>
      </c>
      <c r="B12" s="182" t="s">
        <v>44</v>
      </c>
      <c r="C12" s="322">
        <v>17</v>
      </c>
      <c r="D12" s="322">
        <v>58</v>
      </c>
      <c r="E12" s="322">
        <v>4535</v>
      </c>
      <c r="F12" s="322">
        <v>4631</v>
      </c>
    </row>
    <row r="13" spans="1:6" x14ac:dyDescent="0.25">
      <c r="A13" s="151">
        <v>9</v>
      </c>
      <c r="B13" s="184" t="s">
        <v>43</v>
      </c>
      <c r="C13" s="323">
        <v>15</v>
      </c>
      <c r="D13" s="323">
        <v>68</v>
      </c>
      <c r="E13" s="323">
        <v>5327</v>
      </c>
      <c r="F13" s="323">
        <v>5460</v>
      </c>
    </row>
    <row r="14" spans="1:6" x14ac:dyDescent="0.25">
      <c r="A14" s="147">
        <v>10</v>
      </c>
      <c r="B14" s="182" t="s">
        <v>42</v>
      </c>
      <c r="C14" s="322">
        <v>7</v>
      </c>
      <c r="D14" s="322">
        <v>20</v>
      </c>
      <c r="E14" s="322">
        <v>1684</v>
      </c>
      <c r="F14" s="322">
        <v>1731</v>
      </c>
    </row>
    <row r="15" spans="1:6" x14ac:dyDescent="0.25">
      <c r="A15" s="151">
        <v>11</v>
      </c>
      <c r="B15" s="184" t="s">
        <v>41</v>
      </c>
      <c r="C15" s="323">
        <v>15</v>
      </c>
      <c r="D15" s="323">
        <v>62</v>
      </c>
      <c r="E15" s="323">
        <v>3568</v>
      </c>
      <c r="F15" s="323">
        <v>3669</v>
      </c>
    </row>
    <row r="16" spans="1:6" x14ac:dyDescent="0.25">
      <c r="A16" s="147">
        <v>12</v>
      </c>
      <c r="B16" s="182" t="s">
        <v>40</v>
      </c>
      <c r="C16" s="322">
        <v>10</v>
      </c>
      <c r="D16" s="322">
        <v>39</v>
      </c>
      <c r="E16" s="322">
        <v>4226</v>
      </c>
      <c r="F16" s="322">
        <v>4332</v>
      </c>
    </row>
    <row r="17" spans="1:8" x14ac:dyDescent="0.25">
      <c r="A17" s="151">
        <v>13</v>
      </c>
      <c r="B17" s="184" t="s">
        <v>39</v>
      </c>
      <c r="C17" s="323">
        <v>9</v>
      </c>
      <c r="D17" s="323">
        <v>25</v>
      </c>
      <c r="E17" s="323">
        <v>2288</v>
      </c>
      <c r="F17" s="323">
        <v>2340</v>
      </c>
    </row>
    <row r="18" spans="1:8" x14ac:dyDescent="0.25">
      <c r="A18" s="147">
        <v>14</v>
      </c>
      <c r="B18" s="182" t="s">
        <v>38</v>
      </c>
      <c r="C18" s="322">
        <v>5</v>
      </c>
      <c r="D18" s="322">
        <v>51</v>
      </c>
      <c r="E18" s="322">
        <v>3085</v>
      </c>
      <c r="F18" s="322">
        <v>3174</v>
      </c>
    </row>
    <row r="19" spans="1:8" x14ac:dyDescent="0.25">
      <c r="A19" s="151">
        <v>15</v>
      </c>
      <c r="B19" s="184" t="s">
        <v>37</v>
      </c>
      <c r="C19" s="323">
        <v>13</v>
      </c>
      <c r="D19" s="323">
        <v>36</v>
      </c>
      <c r="E19" s="323">
        <v>2480</v>
      </c>
      <c r="F19" s="323">
        <v>2542</v>
      </c>
    </row>
    <row r="20" spans="1:8" x14ac:dyDescent="0.25">
      <c r="A20" s="147">
        <v>16</v>
      </c>
      <c r="B20" s="182" t="s">
        <v>36</v>
      </c>
      <c r="C20" s="322">
        <v>17</v>
      </c>
      <c r="D20" s="322">
        <v>71</v>
      </c>
      <c r="E20" s="322">
        <v>8755</v>
      </c>
      <c r="F20" s="322">
        <v>8907</v>
      </c>
    </row>
    <row r="21" spans="1:8" x14ac:dyDescent="0.25">
      <c r="A21" s="151">
        <v>17</v>
      </c>
      <c r="B21" s="184" t="s">
        <v>35</v>
      </c>
      <c r="C21" s="323">
        <v>18</v>
      </c>
      <c r="D21" s="323">
        <v>61</v>
      </c>
      <c r="E21" s="323">
        <v>4434</v>
      </c>
      <c r="F21" s="323">
        <v>4558</v>
      </c>
    </row>
    <row r="22" spans="1:8" x14ac:dyDescent="0.25">
      <c r="A22" s="147">
        <v>18</v>
      </c>
      <c r="B22" s="182" t="s">
        <v>34</v>
      </c>
      <c r="C22" s="322">
        <v>6</v>
      </c>
      <c r="D22" s="322">
        <v>74</v>
      </c>
      <c r="E22" s="322">
        <v>6196</v>
      </c>
      <c r="F22" s="322">
        <v>6345</v>
      </c>
    </row>
    <row r="23" spans="1:8" x14ac:dyDescent="0.25">
      <c r="A23" s="350" t="s">
        <v>33</v>
      </c>
      <c r="B23" s="351"/>
      <c r="C23" s="321">
        <f>SUM(C5:C22)</f>
        <v>270</v>
      </c>
      <c r="D23" s="321">
        <f>SUM(D5:D22)</f>
        <v>1296</v>
      </c>
      <c r="E23" s="321">
        <f>SUM(E5:E22)</f>
        <v>100449</v>
      </c>
      <c r="F23" s="180">
        <f>SUM(F5:F22)</f>
        <v>102756</v>
      </c>
      <c r="H23" s="320"/>
    </row>
    <row r="24" spans="1:8" s="243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16"/>
  <sheetViews>
    <sheetView workbookViewId="0"/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0.140625" style="1" customWidth="1"/>
    <col min="7" max="7" width="10.285156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66" t="s">
        <v>31</v>
      </c>
      <c r="C2" s="366"/>
      <c r="D2" s="366"/>
      <c r="E2" s="366"/>
      <c r="F2" s="366"/>
      <c r="G2" s="366"/>
      <c r="H2" s="366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67" t="s">
        <v>30</v>
      </c>
      <c r="B4" s="368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69" t="s">
        <v>25</v>
      </c>
      <c r="I4" s="370"/>
      <c r="J4" s="5" t="s">
        <v>24</v>
      </c>
      <c r="K4" s="2"/>
    </row>
    <row r="5" spans="1:11" ht="17.45" customHeight="1" x14ac:dyDescent="0.2">
      <c r="A5" s="367" t="s">
        <v>23</v>
      </c>
      <c r="B5" s="368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69" t="s">
        <v>12</v>
      </c>
      <c r="I5" s="370"/>
      <c r="J5" s="5" t="s">
        <v>10</v>
      </c>
      <c r="K5" s="2"/>
    </row>
    <row r="6" spans="1:11" ht="22.5" customHeight="1" x14ac:dyDescent="0.2">
      <c r="A6" s="362" t="s">
        <v>21</v>
      </c>
      <c r="B6" s="363"/>
      <c r="C6" s="4" t="s">
        <v>20</v>
      </c>
      <c r="D6" s="3">
        <v>0</v>
      </c>
      <c r="E6" s="3">
        <v>22648</v>
      </c>
      <c r="F6" s="3">
        <v>51243309.100000001</v>
      </c>
      <c r="G6" s="3">
        <v>51243309.100000001</v>
      </c>
      <c r="H6" s="364">
        <v>47817</v>
      </c>
      <c r="I6" s="365"/>
      <c r="J6" s="3">
        <v>1499</v>
      </c>
      <c r="K6" s="2"/>
    </row>
    <row r="7" spans="1:11" ht="23.25" customHeight="1" x14ac:dyDescent="0.2">
      <c r="A7" s="362" t="s">
        <v>19</v>
      </c>
      <c r="B7" s="363"/>
      <c r="C7" s="4" t="s">
        <v>18</v>
      </c>
      <c r="D7" s="3">
        <v>0</v>
      </c>
      <c r="E7" s="3">
        <v>6430</v>
      </c>
      <c r="F7" s="3">
        <v>15804200</v>
      </c>
      <c r="G7" s="3">
        <v>15804200</v>
      </c>
      <c r="H7" s="364">
        <v>9321</v>
      </c>
      <c r="I7" s="365"/>
      <c r="J7" s="3">
        <v>199</v>
      </c>
      <c r="K7" s="2"/>
    </row>
    <row r="8" spans="1:11" ht="22.5" customHeight="1" x14ac:dyDescent="0.2">
      <c r="A8" s="362" t="s">
        <v>17</v>
      </c>
      <c r="B8" s="363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64">
        <v>0</v>
      </c>
      <c r="I8" s="365"/>
      <c r="J8" s="3">
        <v>0</v>
      </c>
      <c r="K8" s="2"/>
    </row>
    <row r="9" spans="1:11" ht="23.25" customHeight="1" x14ac:dyDescent="0.2">
      <c r="A9" s="362" t="s">
        <v>15</v>
      </c>
      <c r="B9" s="363"/>
      <c r="C9" s="4" t="s">
        <v>14</v>
      </c>
      <c r="D9" s="3">
        <v>0</v>
      </c>
      <c r="E9" s="3">
        <v>81</v>
      </c>
      <c r="F9" s="3">
        <v>162900</v>
      </c>
      <c r="G9" s="3">
        <v>162900</v>
      </c>
      <c r="H9" s="364">
        <v>108</v>
      </c>
      <c r="I9" s="365"/>
      <c r="J9" s="3">
        <v>0</v>
      </c>
      <c r="K9" s="2"/>
    </row>
    <row r="10" spans="1:11" ht="22.5" customHeight="1" x14ac:dyDescent="0.2">
      <c r="A10" s="362" t="s">
        <v>13</v>
      </c>
      <c r="B10" s="363"/>
      <c r="C10" s="4" t="s">
        <v>12</v>
      </c>
      <c r="D10" s="3">
        <v>0</v>
      </c>
      <c r="E10" s="3">
        <v>18087</v>
      </c>
      <c r="F10" s="3">
        <v>28663819.350000001</v>
      </c>
      <c r="G10" s="3">
        <v>28663819.350000001</v>
      </c>
      <c r="H10" s="364">
        <v>37475</v>
      </c>
      <c r="I10" s="365"/>
      <c r="J10" s="3">
        <v>1291</v>
      </c>
      <c r="K10" s="2"/>
    </row>
    <row r="11" spans="1:11" ht="23.25" customHeight="1" x14ac:dyDescent="0.2">
      <c r="A11" s="362" t="s">
        <v>11</v>
      </c>
      <c r="B11" s="363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64">
        <v>0</v>
      </c>
      <c r="I11" s="365"/>
      <c r="J11" s="3">
        <v>0</v>
      </c>
      <c r="K11" s="2"/>
    </row>
    <row r="12" spans="1:11" ht="22.5" customHeight="1" x14ac:dyDescent="0.2">
      <c r="A12" s="362" t="s">
        <v>9</v>
      </c>
      <c r="B12" s="363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64">
        <v>0</v>
      </c>
      <c r="I12" s="365"/>
      <c r="J12" s="3">
        <v>0</v>
      </c>
      <c r="K12" s="2"/>
    </row>
    <row r="13" spans="1:11" ht="23.25" customHeight="1" x14ac:dyDescent="0.2">
      <c r="A13" s="362" t="s">
        <v>7</v>
      </c>
      <c r="B13" s="363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64">
        <v>0</v>
      </c>
      <c r="I13" s="365"/>
      <c r="J13" s="3">
        <v>0</v>
      </c>
      <c r="K13" s="2"/>
    </row>
    <row r="14" spans="1:11" ht="22.5" customHeight="1" x14ac:dyDescent="0.2">
      <c r="A14" s="362" t="s">
        <v>5</v>
      </c>
      <c r="B14" s="363"/>
      <c r="C14" s="4" t="s">
        <v>4</v>
      </c>
      <c r="D14" s="3">
        <v>0</v>
      </c>
      <c r="E14" s="3">
        <v>695</v>
      </c>
      <c r="F14" s="3">
        <v>5132536.42</v>
      </c>
      <c r="G14" s="3">
        <v>5132536.42</v>
      </c>
      <c r="H14" s="364">
        <v>728</v>
      </c>
      <c r="I14" s="365"/>
      <c r="J14" s="3">
        <v>9</v>
      </c>
      <c r="K14" s="2"/>
    </row>
    <row r="15" spans="1:11" ht="23.25" customHeight="1" x14ac:dyDescent="0.2">
      <c r="A15" s="362" t="s">
        <v>3</v>
      </c>
      <c r="B15" s="363"/>
      <c r="C15" s="4" t="s">
        <v>2</v>
      </c>
      <c r="D15" s="3">
        <v>0</v>
      </c>
      <c r="E15" s="3">
        <v>120</v>
      </c>
      <c r="F15" s="3">
        <v>1479853.33</v>
      </c>
      <c r="G15" s="3">
        <v>1479853.33</v>
      </c>
      <c r="H15" s="364">
        <v>185</v>
      </c>
      <c r="I15" s="365"/>
      <c r="J15" s="3">
        <v>0</v>
      </c>
      <c r="K15" s="2"/>
    </row>
    <row r="16" spans="1:11" ht="22.5" customHeight="1" x14ac:dyDescent="0.2">
      <c r="A16" s="362" t="s">
        <v>1</v>
      </c>
      <c r="B16" s="363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64">
        <v>0</v>
      </c>
      <c r="I16" s="365"/>
      <c r="J16" s="3">
        <v>0</v>
      </c>
      <c r="K16" s="2"/>
    </row>
  </sheetData>
  <mergeCells count="27">
    <mergeCell ref="B2:H2"/>
    <mergeCell ref="A4:B4"/>
    <mergeCell ref="H4:I4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F23"/>
  <sheetViews>
    <sheetView zoomScale="145" zoomScaleNormal="145" workbookViewId="0">
      <selection activeCell="E14" sqref="E14"/>
    </sheetView>
  </sheetViews>
  <sheetFormatPr defaultRowHeight="15.75" x14ac:dyDescent="0.25"/>
  <cols>
    <col min="1" max="1" width="6.7109375" style="132" customWidth="1"/>
    <col min="2" max="2" width="23.7109375" style="132" customWidth="1"/>
    <col min="3" max="3" width="21.42578125" style="243" customWidth="1"/>
    <col min="4" max="4" width="17.5703125" style="243" customWidth="1"/>
    <col min="5" max="5" width="9.140625" style="132"/>
    <col min="6" max="6" width="20" style="132" customWidth="1"/>
    <col min="7" max="7" width="9.140625" style="132"/>
    <col min="8" max="8" width="10.7109375" style="132" bestFit="1" customWidth="1"/>
    <col min="9" max="16384" width="9.140625" style="132"/>
  </cols>
  <sheetData>
    <row r="1" spans="1:6" ht="45" customHeight="1" x14ac:dyDescent="0.25">
      <c r="A1" s="517" t="s">
        <v>272</v>
      </c>
      <c r="B1" s="517"/>
      <c r="C1" s="517"/>
      <c r="D1" s="517"/>
    </row>
    <row r="2" spans="1:6" ht="15.75" customHeight="1" x14ac:dyDescent="0.25">
      <c r="A2" s="520" t="s">
        <v>123</v>
      </c>
      <c r="B2" s="348" t="s">
        <v>66</v>
      </c>
      <c r="C2" s="348" t="s">
        <v>271</v>
      </c>
      <c r="D2" s="348" t="s">
        <v>265</v>
      </c>
    </row>
    <row r="3" spans="1:6" ht="58.5" customHeight="1" thickBot="1" x14ac:dyDescent="0.3">
      <c r="A3" s="521"/>
      <c r="B3" s="356"/>
      <c r="C3" s="356"/>
      <c r="D3" s="356"/>
    </row>
    <row r="4" spans="1:6" ht="16.5" thickTop="1" x14ac:dyDescent="0.25">
      <c r="A4" s="153">
        <v>1</v>
      </c>
      <c r="B4" s="265" t="s">
        <v>51</v>
      </c>
      <c r="C4" s="323">
        <v>1403</v>
      </c>
      <c r="D4" s="323">
        <v>1493</v>
      </c>
    </row>
    <row r="5" spans="1:6" x14ac:dyDescent="0.25">
      <c r="A5" s="147">
        <v>2</v>
      </c>
      <c r="B5" s="182" t="s">
        <v>50</v>
      </c>
      <c r="C5" s="322">
        <v>1352</v>
      </c>
      <c r="D5" s="322">
        <v>1439</v>
      </c>
    </row>
    <row r="6" spans="1:6" x14ac:dyDescent="0.25">
      <c r="A6" s="151">
        <v>3</v>
      </c>
      <c r="B6" s="184" t="s">
        <v>49</v>
      </c>
      <c r="C6" s="323">
        <v>2310</v>
      </c>
      <c r="D6" s="323">
        <v>2438</v>
      </c>
    </row>
    <row r="7" spans="1:6" x14ac:dyDescent="0.25">
      <c r="A7" s="147">
        <v>4</v>
      </c>
      <c r="B7" s="182" t="s">
        <v>48</v>
      </c>
      <c r="C7" s="322">
        <v>7513</v>
      </c>
      <c r="D7" s="322">
        <v>7950</v>
      </c>
      <c r="F7" s="132" t="s">
        <v>270</v>
      </c>
    </row>
    <row r="8" spans="1:6" x14ac:dyDescent="0.25">
      <c r="A8" s="151">
        <v>5</v>
      </c>
      <c r="B8" s="184" t="s">
        <v>47</v>
      </c>
      <c r="C8" s="323">
        <v>4443</v>
      </c>
      <c r="D8" s="323">
        <v>4626</v>
      </c>
    </row>
    <row r="9" spans="1:6" x14ac:dyDescent="0.25">
      <c r="A9" s="147">
        <v>6</v>
      </c>
      <c r="B9" s="182" t="s">
        <v>46</v>
      </c>
      <c r="C9" s="322">
        <v>5950</v>
      </c>
      <c r="D9" s="322">
        <v>6260</v>
      </c>
    </row>
    <row r="10" spans="1:6" x14ac:dyDescent="0.25">
      <c r="A10" s="151">
        <v>7</v>
      </c>
      <c r="B10" s="184" t="s">
        <v>45</v>
      </c>
      <c r="C10" s="323">
        <v>1890</v>
      </c>
      <c r="D10" s="323">
        <v>2027</v>
      </c>
    </row>
    <row r="11" spans="1:6" x14ac:dyDescent="0.25">
      <c r="A11" s="147">
        <v>8</v>
      </c>
      <c r="B11" s="182" t="s">
        <v>44</v>
      </c>
      <c r="C11" s="322">
        <v>1359</v>
      </c>
      <c r="D11" s="322">
        <v>1427</v>
      </c>
    </row>
    <row r="12" spans="1:6" x14ac:dyDescent="0.25">
      <c r="A12" s="151">
        <v>9</v>
      </c>
      <c r="B12" s="184" t="s">
        <v>43</v>
      </c>
      <c r="C12" s="323">
        <v>2238</v>
      </c>
      <c r="D12" s="323">
        <v>2352</v>
      </c>
    </row>
    <row r="13" spans="1:6" x14ac:dyDescent="0.25">
      <c r="A13" s="147">
        <v>10</v>
      </c>
      <c r="B13" s="182" t="s">
        <v>42</v>
      </c>
      <c r="C13" s="322">
        <v>987</v>
      </c>
      <c r="D13" s="322">
        <v>1036</v>
      </c>
    </row>
    <row r="14" spans="1:6" x14ac:dyDescent="0.25">
      <c r="A14" s="151">
        <v>11</v>
      </c>
      <c r="B14" s="184" t="s">
        <v>41</v>
      </c>
      <c r="C14" s="323">
        <v>1635</v>
      </c>
      <c r="D14" s="323">
        <v>1748</v>
      </c>
    </row>
    <row r="15" spans="1:6" x14ac:dyDescent="0.25">
      <c r="A15" s="147">
        <v>12</v>
      </c>
      <c r="B15" s="182" t="s">
        <v>40</v>
      </c>
      <c r="C15" s="322">
        <v>2340</v>
      </c>
      <c r="D15" s="322">
        <v>2477</v>
      </c>
    </row>
    <row r="16" spans="1:6" x14ac:dyDescent="0.25">
      <c r="A16" s="151">
        <v>13</v>
      </c>
      <c r="B16" s="184" t="s">
        <v>39</v>
      </c>
      <c r="C16" s="323">
        <v>1085</v>
      </c>
      <c r="D16" s="323">
        <v>1140</v>
      </c>
    </row>
    <row r="17" spans="1:6" x14ac:dyDescent="0.25">
      <c r="A17" s="147">
        <v>14</v>
      </c>
      <c r="B17" s="182" t="s">
        <v>38</v>
      </c>
      <c r="C17" s="322">
        <v>1559</v>
      </c>
      <c r="D17" s="322">
        <v>1657</v>
      </c>
    </row>
    <row r="18" spans="1:6" x14ac:dyDescent="0.25">
      <c r="A18" s="151">
        <v>15</v>
      </c>
      <c r="B18" s="184" t="s">
        <v>37</v>
      </c>
      <c r="C18" s="323">
        <v>1417</v>
      </c>
      <c r="D18" s="323">
        <v>1498</v>
      </c>
    </row>
    <row r="19" spans="1:6" x14ac:dyDescent="0.25">
      <c r="A19" s="147">
        <v>16</v>
      </c>
      <c r="B19" s="182" t="s">
        <v>36</v>
      </c>
      <c r="C19" s="322">
        <v>1006</v>
      </c>
      <c r="D19" s="322">
        <v>1082</v>
      </c>
    </row>
    <row r="20" spans="1:6" x14ac:dyDescent="0.25">
      <c r="A20" s="151">
        <v>17</v>
      </c>
      <c r="B20" s="184" t="s">
        <v>35</v>
      </c>
      <c r="C20" s="323">
        <v>2175</v>
      </c>
      <c r="D20" s="323">
        <v>2263</v>
      </c>
    </row>
    <row r="21" spans="1:6" x14ac:dyDescent="0.25">
      <c r="A21" s="147">
        <v>18</v>
      </c>
      <c r="B21" s="182" t="s">
        <v>34</v>
      </c>
      <c r="C21" s="322">
        <v>2938</v>
      </c>
      <c r="D21" s="322">
        <v>3129</v>
      </c>
    </row>
    <row r="22" spans="1:6" x14ac:dyDescent="0.25">
      <c r="A22" s="350" t="s">
        <v>33</v>
      </c>
      <c r="B22" s="351"/>
      <c r="C22" s="321">
        <f>SUM(C4:C21)</f>
        <v>43600</v>
      </c>
      <c r="D22" s="321">
        <f>SUM(D4:D21)</f>
        <v>46042</v>
      </c>
      <c r="F22" s="320"/>
    </row>
    <row r="23" spans="1:6" s="243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M55"/>
  <sheetViews>
    <sheetView zoomScale="115" zoomScaleNormal="115" workbookViewId="0">
      <selection sqref="A1:F1"/>
    </sheetView>
  </sheetViews>
  <sheetFormatPr defaultRowHeight="15.75" x14ac:dyDescent="0.25"/>
  <cols>
    <col min="1" max="1" width="4.5703125" style="132" customWidth="1"/>
    <col min="2" max="2" width="26.28515625" style="132" customWidth="1"/>
    <col min="3" max="3" width="14.7109375" style="243" customWidth="1"/>
    <col min="4" max="4" width="14.42578125" style="243" customWidth="1"/>
    <col min="5" max="5" width="13.85546875" style="243" customWidth="1"/>
    <col min="6" max="6" width="15.140625" style="243" customWidth="1"/>
    <col min="7" max="16384" width="9.140625" style="132"/>
  </cols>
  <sheetData>
    <row r="1" spans="1:6" ht="92.25" customHeight="1" x14ac:dyDescent="0.25">
      <c r="A1" s="517" t="s">
        <v>278</v>
      </c>
      <c r="B1" s="517"/>
      <c r="C1" s="517"/>
      <c r="D1" s="517"/>
      <c r="E1" s="517"/>
      <c r="F1" s="517"/>
    </row>
    <row r="2" spans="1:6" ht="13.5" customHeight="1" x14ac:dyDescent="0.25">
      <c r="A2" s="348" t="s">
        <v>123</v>
      </c>
      <c r="B2" s="348" t="s">
        <v>277</v>
      </c>
      <c r="C2" s="523" t="s">
        <v>276</v>
      </c>
      <c r="D2" s="524"/>
      <c r="E2" s="523" t="s">
        <v>275</v>
      </c>
      <c r="F2" s="524"/>
    </row>
    <row r="3" spans="1:6" x14ac:dyDescent="0.25">
      <c r="A3" s="522"/>
      <c r="B3" s="361"/>
      <c r="C3" s="525" t="s">
        <v>274</v>
      </c>
      <c r="D3" s="525"/>
      <c r="E3" s="525" t="s">
        <v>273</v>
      </c>
      <c r="F3" s="525"/>
    </row>
    <row r="4" spans="1:6" ht="17.25" customHeight="1" x14ac:dyDescent="0.25">
      <c r="A4" s="522"/>
      <c r="B4" s="361"/>
      <c r="C4" s="326" t="s">
        <v>97</v>
      </c>
      <c r="D4" s="327" t="s">
        <v>135</v>
      </c>
      <c r="E4" s="326" t="s">
        <v>97</v>
      </c>
      <c r="F4" s="326" t="s">
        <v>135</v>
      </c>
    </row>
    <row r="5" spans="1:6" x14ac:dyDescent="0.25">
      <c r="A5" s="151">
        <v>1</v>
      </c>
      <c r="B5" s="184" t="s">
        <v>51</v>
      </c>
      <c r="C5" s="324">
        <v>123</v>
      </c>
      <c r="D5" s="324">
        <v>172</v>
      </c>
      <c r="E5" s="324">
        <v>134</v>
      </c>
      <c r="F5" s="324">
        <v>244</v>
      </c>
    </row>
    <row r="6" spans="1:6" x14ac:dyDescent="0.25">
      <c r="A6" s="147">
        <v>2</v>
      </c>
      <c r="B6" s="182" t="s">
        <v>50</v>
      </c>
      <c r="C6" s="147">
        <v>197</v>
      </c>
      <c r="D6" s="147">
        <v>244</v>
      </c>
      <c r="E6" s="147">
        <v>216</v>
      </c>
      <c r="F6" s="147">
        <v>365</v>
      </c>
    </row>
    <row r="7" spans="1:6" x14ac:dyDescent="0.25">
      <c r="A7" s="151">
        <v>3</v>
      </c>
      <c r="B7" s="184" t="s">
        <v>49</v>
      </c>
      <c r="C7" s="324">
        <v>193</v>
      </c>
      <c r="D7" s="324">
        <v>264</v>
      </c>
      <c r="E7" s="324">
        <v>205</v>
      </c>
      <c r="F7" s="324">
        <v>396</v>
      </c>
    </row>
    <row r="8" spans="1:6" x14ac:dyDescent="0.25">
      <c r="A8" s="147">
        <v>4</v>
      </c>
      <c r="B8" s="182" t="s">
        <v>48</v>
      </c>
      <c r="C8" s="147">
        <v>1021</v>
      </c>
      <c r="D8" s="147">
        <v>1354</v>
      </c>
      <c r="E8" s="147">
        <v>1223</v>
      </c>
      <c r="F8" s="147">
        <v>1967</v>
      </c>
    </row>
    <row r="9" spans="1:6" x14ac:dyDescent="0.25">
      <c r="A9" s="151">
        <v>5</v>
      </c>
      <c r="B9" s="184" t="s">
        <v>47</v>
      </c>
      <c r="C9" s="324">
        <v>797</v>
      </c>
      <c r="D9" s="324">
        <v>965</v>
      </c>
      <c r="E9" s="324">
        <v>926</v>
      </c>
      <c r="F9" s="324">
        <v>1545</v>
      </c>
    </row>
    <row r="10" spans="1:6" x14ac:dyDescent="0.25">
      <c r="A10" s="147">
        <v>6</v>
      </c>
      <c r="B10" s="182" t="s">
        <v>46</v>
      </c>
      <c r="C10" s="147">
        <v>658</v>
      </c>
      <c r="D10" s="147">
        <v>758</v>
      </c>
      <c r="E10" s="147">
        <v>751</v>
      </c>
      <c r="F10" s="147">
        <v>1130</v>
      </c>
    </row>
    <row r="11" spans="1:6" x14ac:dyDescent="0.25">
      <c r="A11" s="151">
        <v>7</v>
      </c>
      <c r="B11" s="184" t="s">
        <v>45</v>
      </c>
      <c r="C11" s="324">
        <v>577</v>
      </c>
      <c r="D11" s="324">
        <v>740</v>
      </c>
      <c r="E11" s="324">
        <v>658</v>
      </c>
      <c r="F11" s="324">
        <v>1116</v>
      </c>
    </row>
    <row r="12" spans="1:6" x14ac:dyDescent="0.25">
      <c r="A12" s="147">
        <v>8</v>
      </c>
      <c r="B12" s="182" t="s">
        <v>44</v>
      </c>
      <c r="C12" s="147">
        <v>132</v>
      </c>
      <c r="D12" s="147">
        <v>172</v>
      </c>
      <c r="E12" s="147">
        <v>157</v>
      </c>
      <c r="F12" s="147">
        <v>261</v>
      </c>
    </row>
    <row r="13" spans="1:6" x14ac:dyDescent="0.25">
      <c r="A13" s="151">
        <v>9</v>
      </c>
      <c r="B13" s="184" t="s">
        <v>43</v>
      </c>
      <c r="C13" s="324">
        <v>390</v>
      </c>
      <c r="D13" s="324">
        <v>436</v>
      </c>
      <c r="E13" s="324">
        <v>438</v>
      </c>
      <c r="F13" s="324">
        <v>632</v>
      </c>
    </row>
    <row r="14" spans="1:6" x14ac:dyDescent="0.25">
      <c r="A14" s="147">
        <v>10</v>
      </c>
      <c r="B14" s="182" t="s">
        <v>42</v>
      </c>
      <c r="C14" s="147">
        <v>140</v>
      </c>
      <c r="D14" s="147">
        <v>183</v>
      </c>
      <c r="E14" s="147">
        <v>152</v>
      </c>
      <c r="F14" s="147">
        <v>287</v>
      </c>
    </row>
    <row r="15" spans="1:6" x14ac:dyDescent="0.25">
      <c r="A15" s="151">
        <v>11</v>
      </c>
      <c r="B15" s="184" t="s">
        <v>41</v>
      </c>
      <c r="C15" s="324">
        <v>134</v>
      </c>
      <c r="D15" s="324">
        <v>192</v>
      </c>
      <c r="E15" s="324">
        <v>156</v>
      </c>
      <c r="F15" s="324">
        <v>267</v>
      </c>
    </row>
    <row r="16" spans="1:6" x14ac:dyDescent="0.25">
      <c r="A16" s="147">
        <v>12</v>
      </c>
      <c r="B16" s="182" t="s">
        <v>40</v>
      </c>
      <c r="C16" s="147">
        <v>192</v>
      </c>
      <c r="D16" s="147">
        <v>252</v>
      </c>
      <c r="E16" s="147">
        <v>209</v>
      </c>
      <c r="F16" s="147">
        <v>353</v>
      </c>
    </row>
    <row r="17" spans="1:6" x14ac:dyDescent="0.25">
      <c r="A17" s="151">
        <v>13</v>
      </c>
      <c r="B17" s="184" t="s">
        <v>39</v>
      </c>
      <c r="C17" s="324">
        <v>242</v>
      </c>
      <c r="D17" s="324">
        <v>300</v>
      </c>
      <c r="E17" s="324">
        <v>255</v>
      </c>
      <c r="F17" s="324">
        <v>467</v>
      </c>
    </row>
    <row r="18" spans="1:6" x14ac:dyDescent="0.25">
      <c r="A18" s="147">
        <v>14</v>
      </c>
      <c r="B18" s="182" t="s">
        <v>38</v>
      </c>
      <c r="C18" s="147">
        <v>327</v>
      </c>
      <c r="D18" s="147">
        <v>443</v>
      </c>
      <c r="E18" s="147">
        <v>350</v>
      </c>
      <c r="F18" s="147">
        <v>628</v>
      </c>
    </row>
    <row r="19" spans="1:6" x14ac:dyDescent="0.25">
      <c r="A19" s="151">
        <v>15</v>
      </c>
      <c r="B19" s="184" t="s">
        <v>37</v>
      </c>
      <c r="C19" s="324">
        <v>319</v>
      </c>
      <c r="D19" s="324">
        <v>447</v>
      </c>
      <c r="E19" s="324">
        <v>351</v>
      </c>
      <c r="F19" s="324">
        <v>700</v>
      </c>
    </row>
    <row r="20" spans="1:6" x14ac:dyDescent="0.25">
      <c r="A20" s="147">
        <v>16</v>
      </c>
      <c r="B20" s="182" t="s">
        <v>36</v>
      </c>
      <c r="C20" s="147">
        <v>30</v>
      </c>
      <c r="D20" s="147">
        <v>42</v>
      </c>
      <c r="E20" s="147">
        <v>34</v>
      </c>
      <c r="F20" s="147">
        <v>61</v>
      </c>
    </row>
    <row r="21" spans="1:6" x14ac:dyDescent="0.25">
      <c r="A21" s="151">
        <v>17</v>
      </c>
      <c r="B21" s="184" t="s">
        <v>35</v>
      </c>
      <c r="C21" s="324">
        <v>693</v>
      </c>
      <c r="D21" s="324">
        <v>872</v>
      </c>
      <c r="E21" s="324">
        <v>756</v>
      </c>
      <c r="F21" s="324">
        <v>1334</v>
      </c>
    </row>
    <row r="22" spans="1:6" x14ac:dyDescent="0.25">
      <c r="A22" s="147">
        <v>18</v>
      </c>
      <c r="B22" s="182" t="s">
        <v>34</v>
      </c>
      <c r="C22" s="147">
        <v>541</v>
      </c>
      <c r="D22" s="147">
        <v>670</v>
      </c>
      <c r="E22" s="147">
        <v>607</v>
      </c>
      <c r="F22" s="147">
        <v>1028</v>
      </c>
    </row>
    <row r="23" spans="1:6" x14ac:dyDescent="0.25">
      <c r="A23" s="475" t="s">
        <v>33</v>
      </c>
      <c r="B23" s="476"/>
      <c r="C23" s="325">
        <f>SUM(C5:C22)</f>
        <v>6706</v>
      </c>
      <c r="D23" s="325">
        <f>SUM(D5:D22)</f>
        <v>8506</v>
      </c>
      <c r="E23" s="325">
        <f>SUM(E5:E22)</f>
        <v>7578</v>
      </c>
      <c r="F23" s="325">
        <f>SUM(F5:F22)</f>
        <v>12781</v>
      </c>
    </row>
    <row r="38" spans="9:13" x14ac:dyDescent="0.25">
      <c r="I38" s="324">
        <v>123</v>
      </c>
      <c r="J38" s="324">
        <v>172</v>
      </c>
      <c r="K38" s="324"/>
      <c r="L38" s="324">
        <v>134</v>
      </c>
      <c r="M38" s="324">
        <v>244</v>
      </c>
    </row>
    <row r="39" spans="9:13" x14ac:dyDescent="0.25">
      <c r="I39" s="324">
        <v>197</v>
      </c>
      <c r="J39" s="324">
        <v>244</v>
      </c>
      <c r="K39" s="324"/>
      <c r="L39" s="324">
        <v>216</v>
      </c>
      <c r="M39" s="324">
        <v>365</v>
      </c>
    </row>
    <row r="40" spans="9:13" x14ac:dyDescent="0.25">
      <c r="I40" s="324">
        <v>193</v>
      </c>
      <c r="J40" s="324">
        <v>264</v>
      </c>
      <c r="K40" s="324"/>
      <c r="L40" s="324">
        <v>205</v>
      </c>
      <c r="M40" s="324">
        <v>396</v>
      </c>
    </row>
    <row r="41" spans="9:13" x14ac:dyDescent="0.25">
      <c r="I41" s="324">
        <v>1021</v>
      </c>
      <c r="J41" s="324">
        <v>1354</v>
      </c>
      <c r="K41" s="324"/>
      <c r="L41" s="324">
        <v>1223</v>
      </c>
      <c r="M41" s="324">
        <v>1967</v>
      </c>
    </row>
    <row r="42" spans="9:13" x14ac:dyDescent="0.25">
      <c r="I42" s="324">
        <v>797</v>
      </c>
      <c r="J42" s="324">
        <v>965</v>
      </c>
      <c r="K42" s="324"/>
      <c r="L42" s="324">
        <v>926</v>
      </c>
      <c r="M42" s="324">
        <v>1545</v>
      </c>
    </row>
    <row r="43" spans="9:13" x14ac:dyDescent="0.25">
      <c r="I43" s="324">
        <v>658</v>
      </c>
      <c r="J43" s="324">
        <v>758</v>
      </c>
      <c r="K43" s="324"/>
      <c r="L43" s="324">
        <v>751</v>
      </c>
      <c r="M43" s="324">
        <v>1130</v>
      </c>
    </row>
    <row r="44" spans="9:13" x14ac:dyDescent="0.25">
      <c r="I44" s="324">
        <v>577</v>
      </c>
      <c r="J44" s="324">
        <v>740</v>
      </c>
      <c r="K44" s="324"/>
      <c r="L44" s="324">
        <v>658</v>
      </c>
      <c r="M44" s="324">
        <v>1116</v>
      </c>
    </row>
    <row r="45" spans="9:13" x14ac:dyDescent="0.25">
      <c r="I45" s="324">
        <v>132</v>
      </c>
      <c r="J45" s="324">
        <v>172</v>
      </c>
      <c r="K45" s="324"/>
      <c r="L45" s="324">
        <v>157</v>
      </c>
      <c r="M45" s="324">
        <v>261</v>
      </c>
    </row>
    <row r="46" spans="9:13" x14ac:dyDescent="0.25">
      <c r="I46" s="324">
        <v>390</v>
      </c>
      <c r="J46" s="324">
        <v>436</v>
      </c>
      <c r="K46" s="324"/>
      <c r="L46" s="324">
        <v>438</v>
      </c>
      <c r="M46" s="324">
        <v>632</v>
      </c>
    </row>
    <row r="47" spans="9:13" x14ac:dyDescent="0.25">
      <c r="I47" s="324">
        <v>140</v>
      </c>
      <c r="J47" s="324">
        <v>183</v>
      </c>
      <c r="K47" s="324"/>
      <c r="L47" s="324">
        <v>152</v>
      </c>
      <c r="M47" s="324">
        <v>287</v>
      </c>
    </row>
    <row r="48" spans="9:13" x14ac:dyDescent="0.25">
      <c r="I48" s="324">
        <v>134</v>
      </c>
      <c r="J48" s="324">
        <v>192</v>
      </c>
      <c r="K48" s="324"/>
      <c r="L48" s="324">
        <v>156</v>
      </c>
      <c r="M48" s="324">
        <v>267</v>
      </c>
    </row>
    <row r="49" spans="9:13" x14ac:dyDescent="0.25">
      <c r="I49" s="324">
        <v>192</v>
      </c>
      <c r="J49" s="324">
        <v>252</v>
      </c>
      <c r="K49" s="324"/>
      <c r="L49" s="324">
        <v>209</v>
      </c>
      <c r="M49" s="324">
        <v>353</v>
      </c>
    </row>
    <row r="50" spans="9:13" x14ac:dyDescent="0.25">
      <c r="I50" s="324">
        <v>242</v>
      </c>
      <c r="J50" s="324">
        <v>300</v>
      </c>
      <c r="K50" s="324"/>
      <c r="L50" s="324">
        <v>255</v>
      </c>
      <c r="M50" s="324">
        <v>467</v>
      </c>
    </row>
    <row r="51" spans="9:13" x14ac:dyDescent="0.25">
      <c r="I51" s="324">
        <v>327</v>
      </c>
      <c r="J51" s="324">
        <v>443</v>
      </c>
      <c r="K51" s="324"/>
      <c r="L51" s="324">
        <v>350</v>
      </c>
      <c r="M51" s="324">
        <v>628</v>
      </c>
    </row>
    <row r="52" spans="9:13" x14ac:dyDescent="0.25">
      <c r="I52" s="324">
        <v>319</v>
      </c>
      <c r="J52" s="324">
        <v>447</v>
      </c>
      <c r="K52" s="324"/>
      <c r="L52" s="324">
        <v>351</v>
      </c>
      <c r="M52" s="324">
        <v>700</v>
      </c>
    </row>
    <row r="53" spans="9:13" x14ac:dyDescent="0.25">
      <c r="I53" s="324">
        <v>30</v>
      </c>
      <c r="J53" s="324">
        <v>42</v>
      </c>
      <c r="K53" s="324"/>
      <c r="L53" s="324">
        <v>34</v>
      </c>
      <c r="M53" s="324">
        <v>61</v>
      </c>
    </row>
    <row r="54" spans="9:13" x14ac:dyDescent="0.25">
      <c r="I54" s="324">
        <v>693</v>
      </c>
      <c r="J54" s="324">
        <v>872</v>
      </c>
      <c r="K54" s="324"/>
      <c r="L54" s="324">
        <v>756</v>
      </c>
      <c r="M54" s="324">
        <v>1334</v>
      </c>
    </row>
    <row r="55" spans="9:13" x14ac:dyDescent="0.25">
      <c r="I55" s="324">
        <v>541</v>
      </c>
      <c r="J55" s="324">
        <v>670</v>
      </c>
      <c r="K55" s="324"/>
      <c r="L55" s="324">
        <v>607</v>
      </c>
      <c r="M55" s="324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D22"/>
  <sheetViews>
    <sheetView zoomScaleNormal="100" workbookViewId="0">
      <selection activeCell="F2" sqref="F2"/>
    </sheetView>
  </sheetViews>
  <sheetFormatPr defaultRowHeight="15.75" x14ac:dyDescent="0.25"/>
  <cols>
    <col min="1" max="1" width="8.85546875" style="132" customWidth="1"/>
    <col min="2" max="2" width="21.5703125" style="132" customWidth="1"/>
    <col min="3" max="3" width="25.5703125" style="132" customWidth="1"/>
    <col min="4" max="4" width="23.7109375" style="132" customWidth="1"/>
    <col min="5" max="16384" width="9.140625" style="132"/>
  </cols>
  <sheetData>
    <row r="1" spans="1:4" s="135" customFormat="1" ht="62.25" customHeight="1" x14ac:dyDescent="0.25">
      <c r="A1" s="419" t="s">
        <v>281</v>
      </c>
      <c r="B1" s="419"/>
      <c r="C1" s="419"/>
      <c r="D1" s="419"/>
    </row>
    <row r="2" spans="1:4" s="135" customFormat="1" ht="47.25" x14ac:dyDescent="0.25">
      <c r="A2" s="331" t="s">
        <v>123</v>
      </c>
      <c r="B2" s="330" t="s">
        <v>66</v>
      </c>
      <c r="C2" s="330" t="s">
        <v>280</v>
      </c>
      <c r="D2" s="330" t="s">
        <v>279</v>
      </c>
    </row>
    <row r="3" spans="1:4" x14ac:dyDescent="0.25">
      <c r="A3" s="151">
        <v>1</v>
      </c>
      <c r="B3" s="184" t="s">
        <v>51</v>
      </c>
      <c r="C3" s="151">
        <v>2544</v>
      </c>
      <c r="D3" s="151">
        <v>2697</v>
      </c>
    </row>
    <row r="4" spans="1:4" x14ac:dyDescent="0.25">
      <c r="A4" s="147">
        <v>2</v>
      </c>
      <c r="B4" s="182" t="s">
        <v>50</v>
      </c>
      <c r="C4" s="329">
        <v>2757</v>
      </c>
      <c r="D4" s="329">
        <v>2972</v>
      </c>
    </row>
    <row r="5" spans="1:4" x14ac:dyDescent="0.25">
      <c r="A5" s="151">
        <v>3</v>
      </c>
      <c r="B5" s="184" t="s">
        <v>49</v>
      </c>
      <c r="C5" s="151">
        <v>6442</v>
      </c>
      <c r="D5" s="151">
        <v>6740</v>
      </c>
    </row>
    <row r="6" spans="1:4" x14ac:dyDescent="0.25">
      <c r="A6" s="147">
        <v>4</v>
      </c>
      <c r="B6" s="182" t="s">
        <v>48</v>
      </c>
      <c r="C6" s="329">
        <v>19264</v>
      </c>
      <c r="D6" s="329">
        <v>20360</v>
      </c>
    </row>
    <row r="7" spans="1:4" x14ac:dyDescent="0.25">
      <c r="A7" s="151">
        <v>5</v>
      </c>
      <c r="B7" s="184" t="s">
        <v>47</v>
      </c>
      <c r="C7" s="151">
        <v>14052</v>
      </c>
      <c r="D7" s="151">
        <v>14870</v>
      </c>
    </row>
    <row r="8" spans="1:4" x14ac:dyDescent="0.25">
      <c r="A8" s="147">
        <v>6</v>
      </c>
      <c r="B8" s="182" t="s">
        <v>46</v>
      </c>
      <c r="C8" s="329">
        <v>12598</v>
      </c>
      <c r="D8" s="329">
        <v>13330</v>
      </c>
    </row>
    <row r="9" spans="1:4" x14ac:dyDescent="0.25">
      <c r="A9" s="151">
        <v>7</v>
      </c>
      <c r="B9" s="184" t="s">
        <v>45</v>
      </c>
      <c r="C9" s="151">
        <v>5513</v>
      </c>
      <c r="D9" s="151">
        <v>5844</v>
      </c>
    </row>
    <row r="10" spans="1:4" x14ac:dyDescent="0.25">
      <c r="A10" s="147">
        <v>8</v>
      </c>
      <c r="B10" s="182" t="s">
        <v>44</v>
      </c>
      <c r="C10" s="329">
        <v>3156</v>
      </c>
      <c r="D10" s="329">
        <v>3335</v>
      </c>
    </row>
    <row r="11" spans="1:4" x14ac:dyDescent="0.25">
      <c r="A11" s="151">
        <v>9</v>
      </c>
      <c r="B11" s="184" t="s">
        <v>43</v>
      </c>
      <c r="C11" s="151">
        <v>6032</v>
      </c>
      <c r="D11" s="151">
        <v>6463</v>
      </c>
    </row>
    <row r="12" spans="1:4" x14ac:dyDescent="0.25">
      <c r="A12" s="147">
        <v>10</v>
      </c>
      <c r="B12" s="182" t="s">
        <v>42</v>
      </c>
      <c r="C12" s="329">
        <v>2005</v>
      </c>
      <c r="D12" s="329">
        <v>2100</v>
      </c>
    </row>
    <row r="13" spans="1:4" x14ac:dyDescent="0.25">
      <c r="A13" s="151">
        <v>11</v>
      </c>
      <c r="B13" s="184" t="s">
        <v>41</v>
      </c>
      <c r="C13" s="151">
        <v>3763</v>
      </c>
      <c r="D13" s="151">
        <v>4017</v>
      </c>
    </row>
    <row r="14" spans="1:4" x14ac:dyDescent="0.25">
      <c r="A14" s="147">
        <v>12</v>
      </c>
      <c r="B14" s="182" t="s">
        <v>40</v>
      </c>
      <c r="C14" s="329">
        <v>5288</v>
      </c>
      <c r="D14" s="329">
        <v>5603</v>
      </c>
    </row>
    <row r="15" spans="1:4" x14ac:dyDescent="0.25">
      <c r="A15" s="151">
        <v>13</v>
      </c>
      <c r="B15" s="184" t="s">
        <v>39</v>
      </c>
      <c r="C15" s="151">
        <v>2331</v>
      </c>
      <c r="D15" s="151">
        <v>2467</v>
      </c>
    </row>
    <row r="16" spans="1:4" x14ac:dyDescent="0.25">
      <c r="A16" s="147">
        <v>14</v>
      </c>
      <c r="B16" s="182" t="s">
        <v>38</v>
      </c>
      <c r="C16" s="329">
        <v>4149</v>
      </c>
      <c r="D16" s="329">
        <v>4468</v>
      </c>
    </row>
    <row r="17" spans="1:4" x14ac:dyDescent="0.25">
      <c r="A17" s="151">
        <v>15</v>
      </c>
      <c r="B17" s="184" t="s">
        <v>37</v>
      </c>
      <c r="C17" s="151">
        <v>3705</v>
      </c>
      <c r="D17" s="151">
        <v>3916</v>
      </c>
    </row>
    <row r="18" spans="1:4" x14ac:dyDescent="0.25">
      <c r="A18" s="147">
        <v>16</v>
      </c>
      <c r="B18" s="182" t="s">
        <v>36</v>
      </c>
      <c r="C18" s="329">
        <v>3221</v>
      </c>
      <c r="D18" s="329">
        <v>3325</v>
      </c>
    </row>
    <row r="19" spans="1:4" x14ac:dyDescent="0.25">
      <c r="A19" s="151">
        <v>17</v>
      </c>
      <c r="B19" s="184" t="s">
        <v>35</v>
      </c>
      <c r="C19" s="151">
        <v>4484</v>
      </c>
      <c r="D19" s="151">
        <v>4716</v>
      </c>
    </row>
    <row r="20" spans="1:4" x14ac:dyDescent="0.25">
      <c r="A20" s="147">
        <v>18</v>
      </c>
      <c r="B20" s="182" t="s">
        <v>34</v>
      </c>
      <c r="C20" s="329">
        <v>7289</v>
      </c>
      <c r="D20" s="329">
        <v>7803</v>
      </c>
    </row>
    <row r="21" spans="1:4" x14ac:dyDescent="0.25">
      <c r="A21" s="475" t="s">
        <v>33</v>
      </c>
      <c r="B21" s="476"/>
      <c r="C21" s="249">
        <f>SUM(C3:C20)</f>
        <v>108593</v>
      </c>
      <c r="D21" s="249">
        <f>SUM(D3:D20)</f>
        <v>115026</v>
      </c>
    </row>
    <row r="22" spans="1:4" x14ac:dyDescent="0.25">
      <c r="A22" s="328"/>
      <c r="B22" s="328"/>
      <c r="C22" s="328"/>
      <c r="D22" s="328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K23"/>
  <sheetViews>
    <sheetView zoomScaleNormal="100" workbookViewId="0">
      <selection activeCell="D24" sqref="D24"/>
    </sheetView>
  </sheetViews>
  <sheetFormatPr defaultRowHeight="15.75" x14ac:dyDescent="0.25"/>
  <cols>
    <col min="1" max="1" width="8.85546875" style="132" customWidth="1"/>
    <col min="2" max="2" width="21.5703125" style="132" customWidth="1"/>
    <col min="3" max="3" width="14.42578125" style="132" customWidth="1"/>
    <col min="4" max="10" width="14.28515625" style="132" customWidth="1"/>
    <col min="11" max="16384" width="9.140625" style="132"/>
  </cols>
  <sheetData>
    <row r="1" spans="1:11" s="135" customFormat="1" ht="62.25" customHeight="1" x14ac:dyDescent="0.25">
      <c r="A1" s="526" t="s">
        <v>288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1" s="135" customFormat="1" ht="47.25" customHeight="1" x14ac:dyDescent="0.25">
      <c r="A2" s="331" t="s">
        <v>123</v>
      </c>
      <c r="B2" s="330" t="s">
        <v>66</v>
      </c>
      <c r="C2" s="399" t="s">
        <v>287</v>
      </c>
      <c r="D2" s="399"/>
      <c r="E2" s="399"/>
      <c r="F2" s="399"/>
      <c r="G2" s="399" t="s">
        <v>286</v>
      </c>
      <c r="H2" s="399"/>
      <c r="I2" s="399"/>
      <c r="J2" s="399"/>
    </row>
    <row r="3" spans="1:11" s="135" customFormat="1" x14ac:dyDescent="0.25">
      <c r="A3" s="331"/>
      <c r="B3" s="330"/>
      <c r="C3" s="330" t="s">
        <v>285</v>
      </c>
      <c r="D3" s="330" t="s">
        <v>284</v>
      </c>
      <c r="E3" s="330" t="s">
        <v>283</v>
      </c>
      <c r="F3" s="330" t="s">
        <v>282</v>
      </c>
      <c r="G3" s="330" t="s">
        <v>285</v>
      </c>
      <c r="H3" s="330" t="s">
        <v>284</v>
      </c>
      <c r="I3" s="330" t="s">
        <v>283</v>
      </c>
      <c r="J3" s="330" t="s">
        <v>282</v>
      </c>
    </row>
    <row r="4" spans="1:11" x14ac:dyDescent="0.25">
      <c r="A4" s="151">
        <v>1</v>
      </c>
      <c r="B4" s="184" t="s">
        <v>51</v>
      </c>
      <c r="C4" s="332">
        <v>11</v>
      </c>
      <c r="D4" s="332"/>
      <c r="E4" s="332"/>
      <c r="F4" s="332">
        <f t="shared" ref="F4:F21" si="0">SUM(C4:E4)</f>
        <v>11</v>
      </c>
      <c r="G4" s="332">
        <v>32</v>
      </c>
      <c r="H4" s="332">
        <v>7</v>
      </c>
      <c r="I4" s="332">
        <v>2</v>
      </c>
      <c r="J4" s="332">
        <f t="shared" ref="J4:J21" si="1">SUM(G4:I4)</f>
        <v>41</v>
      </c>
      <c r="K4" s="143"/>
    </row>
    <row r="5" spans="1:11" x14ac:dyDescent="0.25">
      <c r="A5" s="147">
        <v>2</v>
      </c>
      <c r="B5" s="182" t="s">
        <v>50</v>
      </c>
      <c r="C5" s="329"/>
      <c r="D5" s="329">
        <v>1</v>
      </c>
      <c r="E5" s="329"/>
      <c r="F5" s="329">
        <f t="shared" si="0"/>
        <v>1</v>
      </c>
      <c r="G5" s="329">
        <v>7</v>
      </c>
      <c r="H5" s="329">
        <v>5</v>
      </c>
      <c r="I5" s="329"/>
      <c r="J5" s="329">
        <f t="shared" si="1"/>
        <v>12</v>
      </c>
      <c r="K5" s="143"/>
    </row>
    <row r="6" spans="1:11" x14ac:dyDescent="0.25">
      <c r="A6" s="151">
        <v>3</v>
      </c>
      <c r="B6" s="184" t="s">
        <v>49</v>
      </c>
      <c r="C6" s="332">
        <v>6</v>
      </c>
      <c r="D6" s="332"/>
      <c r="E6" s="332">
        <v>1</v>
      </c>
      <c r="F6" s="332">
        <f t="shared" si="0"/>
        <v>7</v>
      </c>
      <c r="G6" s="332">
        <v>37</v>
      </c>
      <c r="H6" s="332">
        <v>11</v>
      </c>
      <c r="I6" s="332">
        <v>1</v>
      </c>
      <c r="J6" s="332">
        <f t="shared" si="1"/>
        <v>49</v>
      </c>
      <c r="K6" s="143"/>
    </row>
    <row r="7" spans="1:11" x14ac:dyDescent="0.25">
      <c r="A7" s="147">
        <v>4</v>
      </c>
      <c r="B7" s="182" t="s">
        <v>48</v>
      </c>
      <c r="C7" s="329">
        <v>22</v>
      </c>
      <c r="D7" s="329">
        <v>6</v>
      </c>
      <c r="E7" s="329"/>
      <c r="F7" s="329">
        <f t="shared" si="0"/>
        <v>28</v>
      </c>
      <c r="G7" s="329">
        <v>86</v>
      </c>
      <c r="H7" s="329">
        <v>29</v>
      </c>
      <c r="I7" s="329">
        <v>1</v>
      </c>
      <c r="J7" s="329">
        <f t="shared" si="1"/>
        <v>116</v>
      </c>
      <c r="K7" s="143"/>
    </row>
    <row r="8" spans="1:11" x14ac:dyDescent="0.25">
      <c r="A8" s="151">
        <v>5</v>
      </c>
      <c r="B8" s="184" t="s">
        <v>47</v>
      </c>
      <c r="C8" s="332">
        <v>19</v>
      </c>
      <c r="D8" s="332">
        <v>8</v>
      </c>
      <c r="E8" s="332">
        <v>1</v>
      </c>
      <c r="F8" s="332">
        <f t="shared" si="0"/>
        <v>28</v>
      </c>
      <c r="G8" s="332">
        <v>81</v>
      </c>
      <c r="H8" s="332">
        <v>28</v>
      </c>
      <c r="I8" s="332">
        <v>3</v>
      </c>
      <c r="J8" s="332">
        <f t="shared" si="1"/>
        <v>112</v>
      </c>
      <c r="K8" s="143"/>
    </row>
    <row r="9" spans="1:11" x14ac:dyDescent="0.25">
      <c r="A9" s="147">
        <v>6</v>
      </c>
      <c r="B9" s="182" t="s">
        <v>46</v>
      </c>
      <c r="C9" s="329">
        <v>22</v>
      </c>
      <c r="D9" s="329">
        <v>5</v>
      </c>
      <c r="E9" s="329">
        <v>1</v>
      </c>
      <c r="F9" s="329">
        <f t="shared" si="0"/>
        <v>28</v>
      </c>
      <c r="G9" s="329">
        <v>94</v>
      </c>
      <c r="H9" s="329">
        <v>31</v>
      </c>
      <c r="I9" s="329">
        <v>5</v>
      </c>
      <c r="J9" s="329">
        <f t="shared" si="1"/>
        <v>130</v>
      </c>
      <c r="K9" s="143"/>
    </row>
    <row r="10" spans="1:11" x14ac:dyDescent="0.25">
      <c r="A10" s="151">
        <v>7</v>
      </c>
      <c r="B10" s="184" t="s">
        <v>45</v>
      </c>
      <c r="C10" s="332">
        <v>5</v>
      </c>
      <c r="D10" s="332">
        <v>4</v>
      </c>
      <c r="E10" s="332">
        <v>1</v>
      </c>
      <c r="F10" s="332">
        <f t="shared" si="0"/>
        <v>10</v>
      </c>
      <c r="G10" s="332">
        <v>37</v>
      </c>
      <c r="H10" s="332">
        <v>9</v>
      </c>
      <c r="I10" s="332">
        <v>1</v>
      </c>
      <c r="J10" s="332">
        <f t="shared" si="1"/>
        <v>47</v>
      </c>
      <c r="K10" s="143"/>
    </row>
    <row r="11" spans="1:11" x14ac:dyDescent="0.25">
      <c r="A11" s="147">
        <v>8</v>
      </c>
      <c r="B11" s="182" t="s">
        <v>44</v>
      </c>
      <c r="C11" s="329">
        <v>10</v>
      </c>
      <c r="D11" s="329">
        <v>1</v>
      </c>
      <c r="E11" s="329"/>
      <c r="F11" s="329">
        <f t="shared" si="0"/>
        <v>11</v>
      </c>
      <c r="G11" s="329">
        <v>24</v>
      </c>
      <c r="H11" s="329">
        <v>6</v>
      </c>
      <c r="I11" s="329">
        <v>1</v>
      </c>
      <c r="J11" s="329">
        <f t="shared" si="1"/>
        <v>31</v>
      </c>
      <c r="K11" s="143"/>
    </row>
    <row r="12" spans="1:11" x14ac:dyDescent="0.25">
      <c r="A12" s="151">
        <v>9</v>
      </c>
      <c r="B12" s="184" t="s">
        <v>43</v>
      </c>
      <c r="C12" s="332">
        <v>11</v>
      </c>
      <c r="D12" s="332">
        <v>3</v>
      </c>
      <c r="E12" s="332"/>
      <c r="F12" s="332">
        <f t="shared" si="0"/>
        <v>14</v>
      </c>
      <c r="G12" s="332">
        <v>42</v>
      </c>
      <c r="H12" s="332">
        <v>17</v>
      </c>
      <c r="I12" s="332">
        <v>1</v>
      </c>
      <c r="J12" s="332">
        <f t="shared" si="1"/>
        <v>60</v>
      </c>
      <c r="K12" s="143"/>
    </row>
    <row r="13" spans="1:11" x14ac:dyDescent="0.25">
      <c r="A13" s="147">
        <v>10</v>
      </c>
      <c r="B13" s="182" t="s">
        <v>42</v>
      </c>
      <c r="C13" s="329">
        <v>5</v>
      </c>
      <c r="D13" s="329"/>
      <c r="E13" s="329"/>
      <c r="F13" s="329">
        <f t="shared" si="0"/>
        <v>5</v>
      </c>
      <c r="G13" s="329">
        <v>11</v>
      </c>
      <c r="H13" s="329">
        <v>4</v>
      </c>
      <c r="I13" s="329">
        <v>1</v>
      </c>
      <c r="J13" s="329">
        <f t="shared" si="1"/>
        <v>16</v>
      </c>
      <c r="K13" s="143"/>
    </row>
    <row r="14" spans="1:11" x14ac:dyDescent="0.25">
      <c r="A14" s="151">
        <v>11</v>
      </c>
      <c r="B14" s="184" t="s">
        <v>41</v>
      </c>
      <c r="C14" s="332">
        <v>6</v>
      </c>
      <c r="D14" s="332">
        <v>1</v>
      </c>
      <c r="E14" s="332"/>
      <c r="F14" s="332">
        <f t="shared" si="0"/>
        <v>7</v>
      </c>
      <c r="G14" s="332">
        <v>19</v>
      </c>
      <c r="H14" s="332">
        <v>6</v>
      </c>
      <c r="I14" s="332">
        <v>2</v>
      </c>
      <c r="J14" s="332">
        <f t="shared" si="1"/>
        <v>27</v>
      </c>
      <c r="K14" s="143"/>
    </row>
    <row r="15" spans="1:11" x14ac:dyDescent="0.25">
      <c r="A15" s="147">
        <v>12</v>
      </c>
      <c r="B15" s="182" t="s">
        <v>40</v>
      </c>
      <c r="C15" s="329">
        <v>10</v>
      </c>
      <c r="D15" s="329">
        <v>3</v>
      </c>
      <c r="E15" s="329"/>
      <c r="F15" s="329">
        <f t="shared" si="0"/>
        <v>13</v>
      </c>
      <c r="G15" s="329">
        <v>30</v>
      </c>
      <c r="H15" s="329">
        <v>11</v>
      </c>
      <c r="I15" s="329"/>
      <c r="J15" s="329">
        <f t="shared" si="1"/>
        <v>41</v>
      </c>
      <c r="K15" s="143"/>
    </row>
    <row r="16" spans="1:11" x14ac:dyDescent="0.25">
      <c r="A16" s="151">
        <v>13</v>
      </c>
      <c r="B16" s="184" t="s">
        <v>39</v>
      </c>
      <c r="C16" s="332">
        <v>6</v>
      </c>
      <c r="D16" s="332"/>
      <c r="E16" s="332">
        <v>1</v>
      </c>
      <c r="F16" s="332">
        <f t="shared" si="0"/>
        <v>7</v>
      </c>
      <c r="G16" s="332">
        <v>12</v>
      </c>
      <c r="H16" s="332">
        <v>4</v>
      </c>
      <c r="I16" s="332">
        <v>1</v>
      </c>
      <c r="J16" s="332">
        <f t="shared" si="1"/>
        <v>17</v>
      </c>
      <c r="K16" s="143"/>
    </row>
    <row r="17" spans="1:10" x14ac:dyDescent="0.25">
      <c r="A17" s="147">
        <v>14</v>
      </c>
      <c r="B17" s="182" t="s">
        <v>38</v>
      </c>
      <c r="C17" s="329">
        <v>10</v>
      </c>
      <c r="D17" s="329">
        <v>2</v>
      </c>
      <c r="E17" s="329"/>
      <c r="F17" s="329">
        <f t="shared" si="0"/>
        <v>12</v>
      </c>
      <c r="G17" s="329">
        <v>34</v>
      </c>
      <c r="H17" s="329">
        <v>8</v>
      </c>
      <c r="I17" s="329">
        <v>1</v>
      </c>
      <c r="J17" s="329">
        <f t="shared" si="1"/>
        <v>43</v>
      </c>
    </row>
    <row r="18" spans="1:10" x14ac:dyDescent="0.25">
      <c r="A18" s="151">
        <v>15</v>
      </c>
      <c r="B18" s="184" t="s">
        <v>37</v>
      </c>
      <c r="C18" s="332">
        <v>2</v>
      </c>
      <c r="D18" s="332">
        <v>1</v>
      </c>
      <c r="E18" s="332"/>
      <c r="F18" s="332">
        <f t="shared" si="0"/>
        <v>3</v>
      </c>
      <c r="G18" s="332">
        <v>17</v>
      </c>
      <c r="H18" s="332">
        <v>9</v>
      </c>
      <c r="I18" s="332">
        <v>2</v>
      </c>
      <c r="J18" s="332">
        <f t="shared" si="1"/>
        <v>28</v>
      </c>
    </row>
    <row r="19" spans="1:10" x14ac:dyDescent="0.25">
      <c r="A19" s="147">
        <v>16</v>
      </c>
      <c r="B19" s="182" t="s">
        <v>36</v>
      </c>
      <c r="C19" s="329">
        <v>4</v>
      </c>
      <c r="D19" s="329"/>
      <c r="E19" s="329"/>
      <c r="F19" s="329">
        <f t="shared" si="0"/>
        <v>4</v>
      </c>
      <c r="G19" s="329">
        <v>17</v>
      </c>
      <c r="H19" s="329">
        <v>7</v>
      </c>
      <c r="I19" s="329"/>
      <c r="J19" s="329">
        <f t="shared" si="1"/>
        <v>24</v>
      </c>
    </row>
    <row r="20" spans="1:10" x14ac:dyDescent="0.25">
      <c r="A20" s="151">
        <v>17</v>
      </c>
      <c r="B20" s="184" t="s">
        <v>35</v>
      </c>
      <c r="C20" s="332">
        <v>15</v>
      </c>
      <c r="D20" s="332">
        <v>3</v>
      </c>
      <c r="E20" s="332">
        <v>1</v>
      </c>
      <c r="F20" s="332">
        <f t="shared" si="0"/>
        <v>19</v>
      </c>
      <c r="G20" s="332">
        <v>46</v>
      </c>
      <c r="H20" s="332">
        <v>11</v>
      </c>
      <c r="I20" s="332">
        <v>2</v>
      </c>
      <c r="J20" s="332">
        <f t="shared" si="1"/>
        <v>59</v>
      </c>
    </row>
    <row r="21" spans="1:10" x14ac:dyDescent="0.25">
      <c r="A21" s="147">
        <v>18</v>
      </c>
      <c r="B21" s="182" t="s">
        <v>34</v>
      </c>
      <c r="C21" s="329">
        <v>8</v>
      </c>
      <c r="D21" s="329">
        <v>1</v>
      </c>
      <c r="E21" s="329">
        <v>1</v>
      </c>
      <c r="F21" s="329">
        <f t="shared" si="0"/>
        <v>10</v>
      </c>
      <c r="G21" s="329">
        <v>57</v>
      </c>
      <c r="H21" s="329">
        <v>8</v>
      </c>
      <c r="I21" s="329">
        <v>1</v>
      </c>
      <c r="J21" s="329">
        <f t="shared" si="1"/>
        <v>66</v>
      </c>
    </row>
    <row r="22" spans="1:10" x14ac:dyDescent="0.25">
      <c r="A22" s="445" t="s">
        <v>33</v>
      </c>
      <c r="B22" s="445"/>
      <c r="C22" s="249">
        <f t="shared" ref="C22:J22" si="2">SUM(C4:C21)</f>
        <v>172</v>
      </c>
      <c r="D22" s="249">
        <f t="shared" si="2"/>
        <v>39</v>
      </c>
      <c r="E22" s="249">
        <f t="shared" si="2"/>
        <v>7</v>
      </c>
      <c r="F22" s="249">
        <f t="shared" si="2"/>
        <v>218</v>
      </c>
      <c r="G22" s="249">
        <f t="shared" si="2"/>
        <v>683</v>
      </c>
      <c r="H22" s="249">
        <f t="shared" si="2"/>
        <v>211</v>
      </c>
      <c r="I22" s="249">
        <f t="shared" si="2"/>
        <v>25</v>
      </c>
      <c r="J22" s="249">
        <f t="shared" si="2"/>
        <v>919</v>
      </c>
    </row>
    <row r="23" spans="1:10" x14ac:dyDescent="0.25">
      <c r="A23" s="328"/>
      <c r="B23" s="328"/>
      <c r="C23" s="328"/>
      <c r="D23" s="328"/>
      <c r="E23" s="328"/>
      <c r="F23" s="328"/>
      <c r="G23" s="328"/>
      <c r="H23" s="328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24"/>
  <sheetViews>
    <sheetView topLeftCell="B1" zoomScaleNormal="100" workbookViewId="0">
      <selection activeCell="L18" sqref="L18"/>
    </sheetView>
  </sheetViews>
  <sheetFormatPr defaultRowHeight="18.75" x14ac:dyDescent="0.25"/>
  <cols>
    <col min="1" max="1" width="9" style="9" customWidth="1"/>
    <col min="2" max="2" width="32.28515625" style="8" bestFit="1" customWidth="1"/>
    <col min="3" max="3" width="13.5703125" style="8" customWidth="1"/>
    <col min="4" max="5" width="13.28515625" style="8" customWidth="1"/>
    <col min="6" max="6" width="10.7109375" style="8" customWidth="1"/>
    <col min="7" max="7" width="13.7109375" style="8" customWidth="1"/>
    <col min="8" max="8" width="13.85546875" style="8" customWidth="1"/>
    <col min="9" max="9" width="14.28515625" style="8" customWidth="1"/>
    <col min="10" max="10" width="12.28515625" style="8" customWidth="1"/>
    <col min="11" max="11" width="13.28515625" style="8" customWidth="1"/>
    <col min="12" max="12" width="12.85546875" style="8" customWidth="1"/>
    <col min="13" max="13" width="11.7109375" style="8" customWidth="1"/>
    <col min="14" max="16384" width="9.140625" style="8"/>
  </cols>
  <sheetData>
    <row r="1" spans="1:13" ht="51" customHeight="1" x14ac:dyDescent="0.25">
      <c r="A1" s="373" t="s">
        <v>106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3" x14ac:dyDescent="0.25">
      <c r="A2" s="374" t="s">
        <v>67</v>
      </c>
      <c r="B2" s="374" t="s">
        <v>66</v>
      </c>
      <c r="C2" s="371" t="s">
        <v>105</v>
      </c>
      <c r="D2" s="379"/>
      <c r="E2" s="379"/>
      <c r="F2" s="379"/>
      <c r="G2" s="379"/>
      <c r="H2" s="380"/>
      <c r="I2" s="381" t="s">
        <v>104</v>
      </c>
      <c r="J2" s="381"/>
      <c r="K2" s="381"/>
      <c r="L2" s="382"/>
    </row>
    <row r="3" spans="1:13" ht="97.5" customHeight="1" x14ac:dyDescent="0.25">
      <c r="A3" s="375"/>
      <c r="B3" s="375"/>
      <c r="C3" s="383" t="s">
        <v>103</v>
      </c>
      <c r="D3" s="380"/>
      <c r="E3" s="371" t="s">
        <v>102</v>
      </c>
      <c r="F3" s="372"/>
      <c r="G3" s="383" t="s">
        <v>101</v>
      </c>
      <c r="H3" s="380" t="s">
        <v>100</v>
      </c>
      <c r="I3" s="383" t="s">
        <v>99</v>
      </c>
      <c r="J3" s="380"/>
      <c r="K3" s="383" t="s">
        <v>98</v>
      </c>
      <c r="L3" s="380"/>
    </row>
    <row r="4" spans="1:13" s="25" customFormat="1" x14ac:dyDescent="0.25">
      <c r="A4" s="376"/>
      <c r="B4" s="376"/>
      <c r="C4" s="27" t="s">
        <v>97</v>
      </c>
      <c r="D4" s="27" t="s">
        <v>96</v>
      </c>
      <c r="E4" s="27" t="s">
        <v>97</v>
      </c>
      <c r="F4" s="27" t="s">
        <v>96</v>
      </c>
      <c r="G4" s="27" t="s">
        <v>97</v>
      </c>
      <c r="H4" s="27" t="s">
        <v>96</v>
      </c>
      <c r="I4" s="26" t="s">
        <v>97</v>
      </c>
      <c r="J4" s="26" t="s">
        <v>96</v>
      </c>
      <c r="K4" s="26" t="s">
        <v>97</v>
      </c>
      <c r="L4" s="26" t="s">
        <v>96</v>
      </c>
    </row>
    <row r="5" spans="1:13" x14ac:dyDescent="0.25">
      <c r="A5" s="24" t="s">
        <v>20</v>
      </c>
      <c r="B5" s="23" t="s">
        <v>95</v>
      </c>
      <c r="C5" s="19">
        <v>52</v>
      </c>
      <c r="D5" s="19">
        <v>54</v>
      </c>
      <c r="E5" s="19">
        <v>0</v>
      </c>
      <c r="F5" s="19">
        <v>0</v>
      </c>
      <c r="G5" s="19">
        <v>0</v>
      </c>
      <c r="H5" s="19">
        <v>0</v>
      </c>
      <c r="I5" s="20">
        <v>0</v>
      </c>
      <c r="J5" s="20">
        <v>0</v>
      </c>
      <c r="K5" s="19">
        <v>1</v>
      </c>
      <c r="L5" s="19">
        <v>1</v>
      </c>
      <c r="M5" s="13"/>
    </row>
    <row r="6" spans="1:13" x14ac:dyDescent="0.25">
      <c r="A6" s="18" t="s">
        <v>18</v>
      </c>
      <c r="B6" s="17" t="s">
        <v>94</v>
      </c>
      <c r="C6" s="16">
        <v>65</v>
      </c>
      <c r="D6" s="16">
        <v>65</v>
      </c>
      <c r="E6" s="16">
        <v>0</v>
      </c>
      <c r="F6" s="16">
        <v>0</v>
      </c>
      <c r="G6" s="14">
        <v>0</v>
      </c>
      <c r="H6" s="14">
        <v>0</v>
      </c>
      <c r="I6" s="15">
        <v>1</v>
      </c>
      <c r="J6" s="15">
        <v>1</v>
      </c>
      <c r="K6" s="14">
        <v>0</v>
      </c>
      <c r="L6" s="14">
        <v>0</v>
      </c>
      <c r="M6" s="13"/>
    </row>
    <row r="7" spans="1:13" x14ac:dyDescent="0.25">
      <c r="A7" s="22" t="s">
        <v>16</v>
      </c>
      <c r="B7" s="21" t="s">
        <v>93</v>
      </c>
      <c r="C7" s="19">
        <v>121</v>
      </c>
      <c r="D7" s="19">
        <v>123</v>
      </c>
      <c r="E7" s="19">
        <v>0</v>
      </c>
      <c r="F7" s="19">
        <v>0</v>
      </c>
      <c r="G7" s="19">
        <v>0</v>
      </c>
      <c r="H7" s="19">
        <v>0</v>
      </c>
      <c r="I7" s="20">
        <v>1</v>
      </c>
      <c r="J7" s="20">
        <v>1</v>
      </c>
      <c r="K7" s="19">
        <v>1</v>
      </c>
      <c r="L7" s="19">
        <v>1</v>
      </c>
    </row>
    <row r="8" spans="1:13" x14ac:dyDescent="0.25">
      <c r="A8" s="18" t="s">
        <v>14</v>
      </c>
      <c r="B8" s="17" t="s">
        <v>92</v>
      </c>
      <c r="C8" s="16">
        <v>221</v>
      </c>
      <c r="D8" s="16">
        <v>229</v>
      </c>
      <c r="E8" s="16">
        <v>2</v>
      </c>
      <c r="F8" s="16">
        <v>2</v>
      </c>
      <c r="G8" s="14">
        <v>1</v>
      </c>
      <c r="H8" s="14">
        <v>1</v>
      </c>
      <c r="I8" s="15">
        <v>8</v>
      </c>
      <c r="J8" s="15">
        <v>8</v>
      </c>
      <c r="K8" s="14">
        <v>2</v>
      </c>
      <c r="L8" s="14">
        <v>2</v>
      </c>
      <c r="M8" s="13"/>
    </row>
    <row r="9" spans="1:13" x14ac:dyDescent="0.25">
      <c r="A9" s="22" t="s">
        <v>12</v>
      </c>
      <c r="B9" s="21" t="s">
        <v>91</v>
      </c>
      <c r="C9" s="19">
        <v>128</v>
      </c>
      <c r="D9" s="19">
        <v>129</v>
      </c>
      <c r="E9" s="19">
        <v>0</v>
      </c>
      <c r="F9" s="19">
        <v>0</v>
      </c>
      <c r="G9" s="19">
        <v>1</v>
      </c>
      <c r="H9" s="19">
        <v>1</v>
      </c>
      <c r="I9" s="20">
        <v>6</v>
      </c>
      <c r="J9" s="20">
        <v>6</v>
      </c>
      <c r="K9" s="19">
        <v>0</v>
      </c>
      <c r="L9" s="19">
        <v>0</v>
      </c>
      <c r="M9" s="13"/>
    </row>
    <row r="10" spans="1:13" x14ac:dyDescent="0.25">
      <c r="A10" s="18" t="s">
        <v>10</v>
      </c>
      <c r="B10" s="17" t="s">
        <v>90</v>
      </c>
      <c r="C10" s="16">
        <v>161</v>
      </c>
      <c r="D10" s="16">
        <v>164</v>
      </c>
      <c r="E10" s="16">
        <v>0</v>
      </c>
      <c r="F10" s="16">
        <v>0</v>
      </c>
      <c r="G10" s="14">
        <v>0</v>
      </c>
      <c r="H10" s="14">
        <v>0</v>
      </c>
      <c r="I10" s="15">
        <v>5</v>
      </c>
      <c r="J10" s="15">
        <v>5</v>
      </c>
      <c r="K10" s="14">
        <v>2</v>
      </c>
      <c r="L10" s="14">
        <v>2</v>
      </c>
      <c r="M10" s="13"/>
    </row>
    <row r="11" spans="1:13" x14ac:dyDescent="0.25">
      <c r="A11" s="22" t="s">
        <v>8</v>
      </c>
      <c r="B11" s="21" t="s">
        <v>89</v>
      </c>
      <c r="C11" s="19">
        <v>58</v>
      </c>
      <c r="D11" s="19">
        <v>60</v>
      </c>
      <c r="E11" s="19">
        <v>1</v>
      </c>
      <c r="F11" s="19">
        <v>1</v>
      </c>
      <c r="G11" s="19">
        <v>0</v>
      </c>
      <c r="H11" s="19">
        <v>0</v>
      </c>
      <c r="I11" s="20">
        <v>0</v>
      </c>
      <c r="J11" s="20">
        <v>0</v>
      </c>
      <c r="K11" s="19">
        <v>1</v>
      </c>
      <c r="L11" s="19">
        <v>1</v>
      </c>
    </row>
    <row r="12" spans="1:13" x14ac:dyDescent="0.25">
      <c r="A12" s="18" t="s">
        <v>6</v>
      </c>
      <c r="B12" s="17" t="s">
        <v>88</v>
      </c>
      <c r="C12" s="16">
        <v>60</v>
      </c>
      <c r="D12" s="16">
        <v>60</v>
      </c>
      <c r="E12" s="16">
        <v>0</v>
      </c>
      <c r="F12" s="16">
        <v>0</v>
      </c>
      <c r="G12" s="14">
        <v>0</v>
      </c>
      <c r="H12" s="14">
        <v>0</v>
      </c>
      <c r="I12" s="15">
        <v>2</v>
      </c>
      <c r="J12" s="15">
        <v>2</v>
      </c>
      <c r="K12" s="14">
        <v>0</v>
      </c>
      <c r="L12" s="14">
        <v>0</v>
      </c>
      <c r="M12" s="13"/>
    </row>
    <row r="13" spans="1:13" x14ac:dyDescent="0.25">
      <c r="A13" s="22" t="s">
        <v>4</v>
      </c>
      <c r="B13" s="21" t="s">
        <v>87</v>
      </c>
      <c r="C13" s="19">
        <v>90</v>
      </c>
      <c r="D13" s="19">
        <v>91</v>
      </c>
      <c r="E13" s="19">
        <v>0</v>
      </c>
      <c r="F13" s="19">
        <v>0</v>
      </c>
      <c r="G13" s="19">
        <v>0</v>
      </c>
      <c r="H13" s="19">
        <v>0</v>
      </c>
      <c r="I13" s="20">
        <v>2</v>
      </c>
      <c r="J13" s="20">
        <v>2</v>
      </c>
      <c r="K13" s="19">
        <v>0</v>
      </c>
      <c r="L13" s="19">
        <v>0</v>
      </c>
      <c r="M13" s="13"/>
    </row>
    <row r="14" spans="1:13" x14ac:dyDescent="0.25">
      <c r="A14" s="18" t="s">
        <v>2</v>
      </c>
      <c r="B14" s="17" t="s">
        <v>86</v>
      </c>
      <c r="C14" s="16">
        <v>33</v>
      </c>
      <c r="D14" s="16">
        <v>34</v>
      </c>
      <c r="E14" s="16">
        <v>0</v>
      </c>
      <c r="F14" s="16">
        <v>0</v>
      </c>
      <c r="G14" s="14">
        <v>0</v>
      </c>
      <c r="H14" s="14">
        <v>0</v>
      </c>
      <c r="I14" s="15">
        <v>1</v>
      </c>
      <c r="J14" s="15">
        <v>1</v>
      </c>
      <c r="K14" s="14">
        <v>1</v>
      </c>
      <c r="L14" s="14">
        <v>1</v>
      </c>
      <c r="M14" s="13"/>
    </row>
    <row r="15" spans="1:13" x14ac:dyDescent="0.25">
      <c r="A15" s="22" t="s">
        <v>0</v>
      </c>
      <c r="B15" s="21" t="s">
        <v>85</v>
      </c>
      <c r="C15" s="19">
        <v>54</v>
      </c>
      <c r="D15" s="19">
        <v>58</v>
      </c>
      <c r="E15" s="19">
        <v>0</v>
      </c>
      <c r="F15" s="19">
        <v>0</v>
      </c>
      <c r="G15" s="19">
        <v>0</v>
      </c>
      <c r="H15" s="19">
        <v>0</v>
      </c>
      <c r="I15" s="20">
        <v>2</v>
      </c>
      <c r="J15" s="20">
        <v>2</v>
      </c>
      <c r="K15" s="19">
        <v>0</v>
      </c>
      <c r="L15" s="19">
        <v>0</v>
      </c>
      <c r="M15" s="13"/>
    </row>
    <row r="16" spans="1:13" x14ac:dyDescent="0.25">
      <c r="A16" s="18" t="s">
        <v>84</v>
      </c>
      <c r="B16" s="17" t="s">
        <v>83</v>
      </c>
      <c r="C16" s="16">
        <v>51</v>
      </c>
      <c r="D16" s="16">
        <v>53</v>
      </c>
      <c r="E16" s="16">
        <v>1</v>
      </c>
      <c r="F16" s="16">
        <v>1</v>
      </c>
      <c r="G16" s="14">
        <v>0</v>
      </c>
      <c r="H16" s="14">
        <v>0</v>
      </c>
      <c r="I16" s="15">
        <v>0</v>
      </c>
      <c r="J16" s="15">
        <v>0</v>
      </c>
      <c r="K16" s="14">
        <v>2</v>
      </c>
      <c r="L16" s="14">
        <v>2</v>
      </c>
      <c r="M16" s="13"/>
    </row>
    <row r="17" spans="1:13" x14ac:dyDescent="0.25">
      <c r="A17" s="22" t="s">
        <v>82</v>
      </c>
      <c r="B17" s="21" t="s">
        <v>81</v>
      </c>
      <c r="C17" s="19">
        <v>35</v>
      </c>
      <c r="D17" s="19">
        <v>35</v>
      </c>
      <c r="E17" s="19">
        <v>0</v>
      </c>
      <c r="F17" s="19">
        <v>0</v>
      </c>
      <c r="G17" s="19">
        <v>0</v>
      </c>
      <c r="H17" s="19">
        <v>0</v>
      </c>
      <c r="I17" s="20">
        <v>1</v>
      </c>
      <c r="J17" s="20">
        <v>1</v>
      </c>
      <c r="K17" s="19">
        <v>1</v>
      </c>
      <c r="L17" s="19">
        <v>1</v>
      </c>
      <c r="M17" s="13"/>
    </row>
    <row r="18" spans="1:13" x14ac:dyDescent="0.25">
      <c r="A18" s="18" t="s">
        <v>80</v>
      </c>
      <c r="B18" s="17" t="s">
        <v>79</v>
      </c>
      <c r="C18" s="16">
        <v>63</v>
      </c>
      <c r="D18" s="16">
        <v>65</v>
      </c>
      <c r="E18" s="16">
        <v>0</v>
      </c>
      <c r="F18" s="16">
        <v>0</v>
      </c>
      <c r="G18" s="14">
        <v>0</v>
      </c>
      <c r="H18" s="14">
        <v>0</v>
      </c>
      <c r="I18" s="15">
        <v>0</v>
      </c>
      <c r="J18" s="15">
        <v>0</v>
      </c>
      <c r="K18" s="14">
        <v>1</v>
      </c>
      <c r="L18" s="14">
        <v>1</v>
      </c>
      <c r="M18" s="13"/>
    </row>
    <row r="19" spans="1:13" x14ac:dyDescent="0.25">
      <c r="A19" s="22" t="s">
        <v>78</v>
      </c>
      <c r="B19" s="21" t="s">
        <v>77</v>
      </c>
      <c r="C19" s="19">
        <v>58</v>
      </c>
      <c r="D19" s="19">
        <v>63</v>
      </c>
      <c r="E19" s="19">
        <v>0</v>
      </c>
      <c r="F19" s="19">
        <v>0</v>
      </c>
      <c r="G19" s="19">
        <v>0</v>
      </c>
      <c r="H19" s="19">
        <v>0</v>
      </c>
      <c r="I19" s="20">
        <v>0</v>
      </c>
      <c r="J19" s="20">
        <v>0</v>
      </c>
      <c r="K19" s="19">
        <v>1</v>
      </c>
      <c r="L19" s="19">
        <v>1</v>
      </c>
    </row>
    <row r="20" spans="1:13" x14ac:dyDescent="0.25">
      <c r="A20" s="18" t="s">
        <v>76</v>
      </c>
      <c r="B20" s="17" t="s">
        <v>75</v>
      </c>
      <c r="C20" s="16">
        <v>65</v>
      </c>
      <c r="D20" s="16">
        <v>65</v>
      </c>
      <c r="E20" s="16">
        <v>1</v>
      </c>
      <c r="F20" s="16">
        <v>1</v>
      </c>
      <c r="G20" s="14">
        <v>0</v>
      </c>
      <c r="H20" s="14">
        <v>0</v>
      </c>
      <c r="I20" s="15">
        <v>4</v>
      </c>
      <c r="J20" s="15">
        <v>4</v>
      </c>
      <c r="K20" s="14">
        <v>0</v>
      </c>
      <c r="L20" s="14">
        <v>0</v>
      </c>
      <c r="M20" s="13"/>
    </row>
    <row r="21" spans="1:13" x14ac:dyDescent="0.25">
      <c r="A21" s="22" t="s">
        <v>74</v>
      </c>
      <c r="B21" s="21" t="s">
        <v>73</v>
      </c>
      <c r="C21" s="19">
        <v>95</v>
      </c>
      <c r="D21" s="19">
        <v>97</v>
      </c>
      <c r="E21" s="19">
        <v>0</v>
      </c>
      <c r="F21" s="19">
        <v>0</v>
      </c>
      <c r="G21" s="19">
        <v>0</v>
      </c>
      <c r="H21" s="19">
        <v>0</v>
      </c>
      <c r="I21" s="20">
        <v>1</v>
      </c>
      <c r="J21" s="20">
        <v>1</v>
      </c>
      <c r="K21" s="19">
        <v>1</v>
      </c>
      <c r="L21" s="19">
        <v>1</v>
      </c>
      <c r="M21" s="13"/>
    </row>
    <row r="22" spans="1:13" x14ac:dyDescent="0.25">
      <c r="A22" s="18" t="s">
        <v>72</v>
      </c>
      <c r="B22" s="17" t="s">
        <v>71</v>
      </c>
      <c r="C22" s="16">
        <v>135</v>
      </c>
      <c r="D22" s="16">
        <v>137</v>
      </c>
      <c r="E22" s="16">
        <v>0</v>
      </c>
      <c r="F22" s="16">
        <v>0</v>
      </c>
      <c r="G22" s="14">
        <v>0</v>
      </c>
      <c r="H22" s="14">
        <v>0</v>
      </c>
      <c r="I22" s="15">
        <v>3</v>
      </c>
      <c r="J22" s="15">
        <v>3</v>
      </c>
      <c r="K22" s="14">
        <v>1</v>
      </c>
      <c r="L22" s="14">
        <v>1</v>
      </c>
      <c r="M22" s="13"/>
    </row>
    <row r="23" spans="1:13" x14ac:dyDescent="0.25">
      <c r="A23" s="377" t="s">
        <v>70</v>
      </c>
      <c r="B23" s="378"/>
      <c r="C23" s="11">
        <f>SUM(C5:C22)</f>
        <v>1545</v>
      </c>
      <c r="D23" s="11">
        <f>SUM(D5:D22)</f>
        <v>1582</v>
      </c>
      <c r="E23" s="11">
        <v>5</v>
      </c>
      <c r="F23" s="11">
        <v>5</v>
      </c>
      <c r="G23" s="11">
        <f t="shared" ref="G23:L23" si="0">SUM(G5:G22)</f>
        <v>2</v>
      </c>
      <c r="H23" s="11">
        <f t="shared" si="0"/>
        <v>2</v>
      </c>
      <c r="I23" s="12">
        <f t="shared" si="0"/>
        <v>37</v>
      </c>
      <c r="J23" s="11">
        <f t="shared" si="0"/>
        <v>37</v>
      </c>
      <c r="K23" s="11">
        <f t="shared" si="0"/>
        <v>15</v>
      </c>
      <c r="L23" s="11">
        <f t="shared" si="0"/>
        <v>15</v>
      </c>
    </row>
    <row r="24" spans="1:13" x14ac:dyDescent="0.25"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autoFilter ref="A4:L23"/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J24"/>
  <sheetViews>
    <sheetView zoomScale="90" zoomScaleNormal="90" workbookViewId="0">
      <selection activeCell="F18" sqref="F18"/>
    </sheetView>
  </sheetViews>
  <sheetFormatPr defaultRowHeight="18.75" x14ac:dyDescent="0.25"/>
  <cols>
    <col min="1" max="1" width="6.5703125" style="28" customWidth="1"/>
    <col min="2" max="2" width="35.140625" style="28" customWidth="1"/>
    <col min="3" max="3" width="17.7109375" style="28" customWidth="1"/>
    <col min="4" max="4" width="17.42578125" style="28" customWidth="1"/>
    <col min="5" max="5" width="19.140625" style="28" customWidth="1"/>
    <col min="6" max="6" width="19.28515625" style="28" customWidth="1"/>
    <col min="7" max="9" width="9.140625" style="28"/>
    <col min="10" max="10" width="16.42578125" style="28" customWidth="1"/>
    <col min="11" max="16384" width="9.140625" style="28"/>
  </cols>
  <sheetData>
    <row r="1" spans="1:10" ht="72" customHeight="1" x14ac:dyDescent="0.25">
      <c r="A1" s="386" t="s">
        <v>112</v>
      </c>
      <c r="B1" s="386"/>
      <c r="C1" s="386"/>
      <c r="D1" s="386"/>
      <c r="E1" s="386"/>
      <c r="F1" s="386"/>
    </row>
    <row r="2" spans="1:10" ht="65.25" customHeight="1" x14ac:dyDescent="0.25">
      <c r="A2" s="387" t="s">
        <v>111</v>
      </c>
      <c r="B2" s="387" t="s">
        <v>66</v>
      </c>
      <c r="C2" s="389" t="s">
        <v>110</v>
      </c>
      <c r="D2" s="390"/>
      <c r="E2" s="391" t="s">
        <v>109</v>
      </c>
      <c r="F2" s="391"/>
    </row>
    <row r="3" spans="1:10" ht="37.5" x14ac:dyDescent="0.25">
      <c r="A3" s="388"/>
      <c r="B3" s="387"/>
      <c r="C3" s="40" t="s">
        <v>108</v>
      </c>
      <c r="D3" s="40" t="s">
        <v>107</v>
      </c>
      <c r="E3" s="40" t="s">
        <v>108</v>
      </c>
      <c r="F3" s="40" t="s">
        <v>107</v>
      </c>
    </row>
    <row r="4" spans="1:10" s="32" customFormat="1" x14ac:dyDescent="0.25">
      <c r="A4" s="39">
        <v>1</v>
      </c>
      <c r="B4" s="38" t="s">
        <v>95</v>
      </c>
      <c r="C4" s="37">
        <v>742</v>
      </c>
      <c r="D4" s="37">
        <v>1560</v>
      </c>
      <c r="E4" s="37">
        <v>863</v>
      </c>
      <c r="F4" s="37">
        <v>1788</v>
      </c>
      <c r="I4" s="33"/>
      <c r="J4" s="33"/>
    </row>
    <row r="5" spans="1:10" s="32" customFormat="1" x14ac:dyDescent="0.25">
      <c r="A5" s="36">
        <v>2</v>
      </c>
      <c r="B5" s="35" t="s">
        <v>94</v>
      </c>
      <c r="C5" s="34">
        <v>864</v>
      </c>
      <c r="D5" s="34">
        <v>1919</v>
      </c>
      <c r="E5" s="34">
        <v>973</v>
      </c>
      <c r="F5" s="34">
        <v>2149</v>
      </c>
      <c r="I5" s="33"/>
      <c r="J5" s="33"/>
    </row>
    <row r="6" spans="1:10" s="32" customFormat="1" x14ac:dyDescent="0.25">
      <c r="A6" s="39">
        <v>3</v>
      </c>
      <c r="B6" s="38" t="s">
        <v>93</v>
      </c>
      <c r="C6" s="37">
        <v>1333</v>
      </c>
      <c r="D6" s="37">
        <v>2733</v>
      </c>
      <c r="E6" s="37">
        <v>1528</v>
      </c>
      <c r="F6" s="37">
        <v>3111</v>
      </c>
      <c r="I6" s="33"/>
      <c r="J6" s="33"/>
    </row>
    <row r="7" spans="1:10" s="32" customFormat="1" x14ac:dyDescent="0.25">
      <c r="A7" s="36">
        <v>4</v>
      </c>
      <c r="B7" s="35" t="s">
        <v>92</v>
      </c>
      <c r="C7" s="34">
        <v>4418</v>
      </c>
      <c r="D7" s="34">
        <v>8950</v>
      </c>
      <c r="E7" s="34">
        <v>5401</v>
      </c>
      <c r="F7" s="34">
        <v>10749</v>
      </c>
      <c r="I7" s="33"/>
      <c r="J7" s="33"/>
    </row>
    <row r="8" spans="1:10" s="32" customFormat="1" x14ac:dyDescent="0.25">
      <c r="A8" s="39">
        <v>5</v>
      </c>
      <c r="B8" s="38" t="s">
        <v>91</v>
      </c>
      <c r="C8" s="37">
        <v>2018</v>
      </c>
      <c r="D8" s="37">
        <v>4214</v>
      </c>
      <c r="E8" s="37">
        <v>2333</v>
      </c>
      <c r="F8" s="37">
        <v>4820</v>
      </c>
      <c r="I8" s="33"/>
      <c r="J8" s="33"/>
    </row>
    <row r="9" spans="1:10" s="32" customFormat="1" x14ac:dyDescent="0.25">
      <c r="A9" s="36">
        <v>6</v>
      </c>
      <c r="B9" s="35" t="s">
        <v>90</v>
      </c>
      <c r="C9" s="34">
        <v>2695</v>
      </c>
      <c r="D9" s="34">
        <v>5875</v>
      </c>
      <c r="E9" s="34">
        <v>3117</v>
      </c>
      <c r="F9" s="34">
        <v>6673</v>
      </c>
      <c r="I9" s="33"/>
      <c r="J9" s="33"/>
    </row>
    <row r="10" spans="1:10" s="32" customFormat="1" x14ac:dyDescent="0.25">
      <c r="A10" s="39">
        <v>7</v>
      </c>
      <c r="B10" s="38" t="s">
        <v>89</v>
      </c>
      <c r="C10" s="37">
        <v>753</v>
      </c>
      <c r="D10" s="37">
        <v>1612</v>
      </c>
      <c r="E10" s="37">
        <v>914</v>
      </c>
      <c r="F10" s="37">
        <v>1927</v>
      </c>
      <c r="I10" s="33"/>
      <c r="J10" s="33"/>
    </row>
    <row r="11" spans="1:10" s="32" customFormat="1" x14ac:dyDescent="0.25">
      <c r="A11" s="36">
        <v>8</v>
      </c>
      <c r="B11" s="35" t="s">
        <v>88</v>
      </c>
      <c r="C11" s="34">
        <v>678</v>
      </c>
      <c r="D11" s="34">
        <v>1438</v>
      </c>
      <c r="E11" s="34">
        <v>769</v>
      </c>
      <c r="F11" s="34">
        <v>1611</v>
      </c>
      <c r="I11" s="33"/>
      <c r="J11" s="33"/>
    </row>
    <row r="12" spans="1:10" s="32" customFormat="1" x14ac:dyDescent="0.25">
      <c r="A12" s="39">
        <v>9</v>
      </c>
      <c r="B12" s="38" t="s">
        <v>87</v>
      </c>
      <c r="C12" s="37">
        <v>933</v>
      </c>
      <c r="D12" s="37">
        <v>2045</v>
      </c>
      <c r="E12" s="37">
        <v>1101</v>
      </c>
      <c r="F12" s="37">
        <v>2365</v>
      </c>
      <c r="I12" s="33"/>
      <c r="J12" s="33"/>
    </row>
    <row r="13" spans="1:10" s="32" customFormat="1" x14ac:dyDescent="0.25">
      <c r="A13" s="36">
        <v>10</v>
      </c>
      <c r="B13" s="35" t="s">
        <v>86</v>
      </c>
      <c r="C13" s="34">
        <v>671</v>
      </c>
      <c r="D13" s="34">
        <v>1315</v>
      </c>
      <c r="E13" s="34">
        <v>760</v>
      </c>
      <c r="F13" s="34">
        <v>1469</v>
      </c>
      <c r="I13" s="33"/>
      <c r="J13" s="33"/>
    </row>
    <row r="14" spans="1:10" s="32" customFormat="1" x14ac:dyDescent="0.25">
      <c r="A14" s="39">
        <v>11</v>
      </c>
      <c r="B14" s="38" t="s">
        <v>85</v>
      </c>
      <c r="C14" s="37">
        <v>1074</v>
      </c>
      <c r="D14" s="37">
        <v>2320</v>
      </c>
      <c r="E14" s="37">
        <v>1253</v>
      </c>
      <c r="F14" s="37">
        <v>2654</v>
      </c>
      <c r="I14" s="33"/>
      <c r="J14" s="33"/>
    </row>
    <row r="15" spans="1:10" s="32" customFormat="1" x14ac:dyDescent="0.25">
      <c r="A15" s="36">
        <v>12</v>
      </c>
      <c r="B15" s="35" t="s">
        <v>83</v>
      </c>
      <c r="C15" s="34">
        <v>973</v>
      </c>
      <c r="D15" s="34">
        <v>2095</v>
      </c>
      <c r="E15" s="34">
        <v>1164</v>
      </c>
      <c r="F15" s="34">
        <v>2464</v>
      </c>
      <c r="I15" s="33"/>
      <c r="J15" s="33"/>
    </row>
    <row r="16" spans="1:10" s="32" customFormat="1" x14ac:dyDescent="0.25">
      <c r="A16" s="39">
        <v>13</v>
      </c>
      <c r="B16" s="38" t="s">
        <v>81</v>
      </c>
      <c r="C16" s="37">
        <v>624</v>
      </c>
      <c r="D16" s="37">
        <v>1270</v>
      </c>
      <c r="E16" s="37">
        <v>761</v>
      </c>
      <c r="F16" s="37">
        <v>1537</v>
      </c>
      <c r="I16" s="33"/>
      <c r="J16" s="33"/>
    </row>
    <row r="17" spans="1:10" s="32" customFormat="1" x14ac:dyDescent="0.25">
      <c r="A17" s="36">
        <v>14</v>
      </c>
      <c r="B17" s="35" t="s">
        <v>79</v>
      </c>
      <c r="C17" s="34">
        <v>1111</v>
      </c>
      <c r="D17" s="34">
        <v>2445</v>
      </c>
      <c r="E17" s="34">
        <v>1257</v>
      </c>
      <c r="F17" s="34">
        <v>2699</v>
      </c>
      <c r="I17" s="33"/>
      <c r="J17" s="33"/>
    </row>
    <row r="18" spans="1:10" s="32" customFormat="1" x14ac:dyDescent="0.25">
      <c r="A18" s="39">
        <v>15</v>
      </c>
      <c r="B18" s="38" t="s">
        <v>77</v>
      </c>
      <c r="C18" s="37">
        <v>1001</v>
      </c>
      <c r="D18" s="37">
        <v>2163</v>
      </c>
      <c r="E18" s="37">
        <v>1143</v>
      </c>
      <c r="F18" s="37">
        <v>2438</v>
      </c>
      <c r="I18" s="33"/>
      <c r="J18" s="33"/>
    </row>
    <row r="19" spans="1:10" s="32" customFormat="1" x14ac:dyDescent="0.25">
      <c r="A19" s="36">
        <v>16</v>
      </c>
      <c r="B19" s="35" t="s">
        <v>75</v>
      </c>
      <c r="C19" s="34">
        <v>334</v>
      </c>
      <c r="D19" s="34">
        <v>730</v>
      </c>
      <c r="E19" s="34">
        <v>397</v>
      </c>
      <c r="F19" s="34">
        <v>853</v>
      </c>
      <c r="I19" s="33"/>
      <c r="J19" s="33"/>
    </row>
    <row r="20" spans="1:10" s="32" customFormat="1" x14ac:dyDescent="0.25">
      <c r="A20" s="39">
        <v>17</v>
      </c>
      <c r="B20" s="38" t="s">
        <v>73</v>
      </c>
      <c r="C20" s="37">
        <v>1014</v>
      </c>
      <c r="D20" s="37">
        <v>2040</v>
      </c>
      <c r="E20" s="37">
        <v>1162</v>
      </c>
      <c r="F20" s="37">
        <v>2311</v>
      </c>
      <c r="I20" s="33"/>
      <c r="J20" s="33"/>
    </row>
    <row r="21" spans="1:10" s="32" customFormat="1" x14ac:dyDescent="0.25">
      <c r="A21" s="36">
        <v>18</v>
      </c>
      <c r="B21" s="35" t="s">
        <v>71</v>
      </c>
      <c r="C21" s="34">
        <v>1465</v>
      </c>
      <c r="D21" s="34">
        <v>3145</v>
      </c>
      <c r="E21" s="34">
        <v>1710</v>
      </c>
      <c r="F21" s="34">
        <v>3611</v>
      </c>
      <c r="I21" s="33"/>
      <c r="J21" s="33"/>
    </row>
    <row r="22" spans="1:10" s="30" customFormat="1" x14ac:dyDescent="0.25">
      <c r="A22" s="384" t="s">
        <v>33</v>
      </c>
      <c r="B22" s="385"/>
      <c r="C22" s="31">
        <f>SUM(C4:C21)</f>
        <v>22701</v>
      </c>
      <c r="D22" s="31">
        <f>SUM(D4:D21)</f>
        <v>47869</v>
      </c>
      <c r="E22" s="31">
        <f>SUM(E4:E21)</f>
        <v>26606</v>
      </c>
      <c r="F22" s="31">
        <f>SUM(F4:F21)</f>
        <v>55229</v>
      </c>
    </row>
    <row r="24" spans="1:10" x14ac:dyDescent="0.25">
      <c r="B24" s="29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25"/>
  <sheetViews>
    <sheetView zoomScaleNormal="100" workbookViewId="0">
      <selection activeCell="E13" sqref="E13"/>
    </sheetView>
  </sheetViews>
  <sheetFormatPr defaultColWidth="8.7109375" defaultRowHeight="12.75" x14ac:dyDescent="0.2"/>
  <cols>
    <col min="1" max="1" width="8.7109375" style="41"/>
    <col min="2" max="2" width="21.28515625" style="42" customWidth="1"/>
    <col min="3" max="3" width="13.85546875" style="41" customWidth="1"/>
    <col min="4" max="4" width="12.28515625" style="41" customWidth="1"/>
    <col min="5" max="5" width="13.5703125" style="41" customWidth="1"/>
    <col min="6" max="6" width="12.85546875" style="41" customWidth="1"/>
    <col min="7" max="16384" width="8.7109375" style="41"/>
  </cols>
  <sheetData>
    <row r="1" spans="1:13" s="59" customFormat="1" ht="57.75" customHeight="1" x14ac:dyDescent="0.2">
      <c r="A1" s="395" t="s">
        <v>125</v>
      </c>
      <c r="B1" s="396"/>
      <c r="C1" s="396"/>
      <c r="D1" s="396"/>
      <c r="E1" s="396"/>
      <c r="F1" s="396"/>
    </row>
    <row r="2" spans="1:13" s="59" customFormat="1" ht="19.5" customHeight="1" x14ac:dyDescent="0.25">
      <c r="A2" s="63"/>
      <c r="B2" s="62"/>
      <c r="C2" s="61" t="s">
        <v>124</v>
      </c>
      <c r="D2" s="61"/>
      <c r="E2" s="60"/>
      <c r="F2" s="60"/>
    </row>
    <row r="3" spans="1:13" ht="21" customHeight="1" x14ac:dyDescent="0.2">
      <c r="A3" s="392" t="s">
        <v>123</v>
      </c>
      <c r="B3" s="393" t="s">
        <v>66</v>
      </c>
      <c r="C3" s="394" t="s">
        <v>122</v>
      </c>
      <c r="D3" s="394" t="s">
        <v>121</v>
      </c>
      <c r="E3" s="394" t="s">
        <v>120</v>
      </c>
      <c r="F3" s="394"/>
    </row>
    <row r="4" spans="1:13" s="57" customFormat="1" ht="39.75" customHeight="1" x14ac:dyDescent="0.25">
      <c r="A4" s="392"/>
      <c r="B4" s="393"/>
      <c r="C4" s="58" t="s">
        <v>119</v>
      </c>
      <c r="D4" s="58" t="s">
        <v>118</v>
      </c>
      <c r="E4" s="58" t="s">
        <v>119</v>
      </c>
      <c r="F4" s="58" t="s">
        <v>118</v>
      </c>
    </row>
    <row r="5" spans="1:13" s="47" customFormat="1" ht="21.95" customHeight="1" x14ac:dyDescent="0.2">
      <c r="A5" s="53">
        <v>1</v>
      </c>
      <c r="B5" s="52" t="s">
        <v>117</v>
      </c>
      <c r="C5" s="51">
        <v>266</v>
      </c>
      <c r="D5" s="51">
        <v>304</v>
      </c>
      <c r="E5" s="51">
        <v>17</v>
      </c>
      <c r="F5" s="51">
        <v>24</v>
      </c>
    </row>
    <row r="6" spans="1:13" s="47" customFormat="1" ht="21.95" customHeight="1" x14ac:dyDescent="0.2">
      <c r="A6" s="50">
        <v>2</v>
      </c>
      <c r="B6" s="49" t="s">
        <v>116</v>
      </c>
      <c r="C6" s="48">
        <v>259</v>
      </c>
      <c r="D6" s="48">
        <v>288</v>
      </c>
      <c r="E6" s="48">
        <v>20</v>
      </c>
      <c r="F6" s="48">
        <v>23</v>
      </c>
    </row>
    <row r="7" spans="1:13" s="47" customFormat="1" ht="21.95" customHeight="1" x14ac:dyDescent="0.2">
      <c r="A7" s="53">
        <v>3</v>
      </c>
      <c r="B7" s="52" t="s">
        <v>115</v>
      </c>
      <c r="C7" s="51">
        <v>378</v>
      </c>
      <c r="D7" s="51">
        <v>437</v>
      </c>
      <c r="E7" s="51">
        <v>65</v>
      </c>
      <c r="F7" s="51">
        <v>80</v>
      </c>
    </row>
    <row r="8" spans="1:13" s="47" customFormat="1" ht="21.95" customHeight="1" x14ac:dyDescent="0.2">
      <c r="A8" s="50">
        <v>4</v>
      </c>
      <c r="B8" s="49" t="s">
        <v>114</v>
      </c>
      <c r="C8" s="48">
        <v>2595</v>
      </c>
      <c r="D8" s="48">
        <v>3083</v>
      </c>
      <c r="E8" s="48">
        <v>194</v>
      </c>
      <c r="F8" s="48">
        <v>269</v>
      </c>
    </row>
    <row r="9" spans="1:13" s="47" customFormat="1" ht="21.95" customHeight="1" x14ac:dyDescent="0.2">
      <c r="A9" s="53">
        <v>5</v>
      </c>
      <c r="B9" s="52" t="s">
        <v>113</v>
      </c>
      <c r="C9" s="51">
        <v>710</v>
      </c>
      <c r="D9" s="51">
        <v>830</v>
      </c>
      <c r="E9" s="51">
        <v>99</v>
      </c>
      <c r="F9" s="51">
        <v>123</v>
      </c>
    </row>
    <row r="10" spans="1:13" s="47" customFormat="1" ht="21.95" customHeight="1" x14ac:dyDescent="0.2">
      <c r="A10" s="50">
        <v>6</v>
      </c>
      <c r="B10" s="49" t="s">
        <v>46</v>
      </c>
      <c r="C10" s="48">
        <v>775</v>
      </c>
      <c r="D10" s="48">
        <v>939</v>
      </c>
      <c r="E10" s="48">
        <v>160</v>
      </c>
      <c r="F10" s="48">
        <v>203</v>
      </c>
    </row>
    <row r="11" spans="1:13" s="47" customFormat="1" ht="21.95" customHeight="1" x14ac:dyDescent="0.2">
      <c r="A11" s="53">
        <v>7</v>
      </c>
      <c r="B11" s="52" t="s">
        <v>45</v>
      </c>
      <c r="C11" s="51">
        <v>216</v>
      </c>
      <c r="D11" s="51">
        <v>267</v>
      </c>
      <c r="E11" s="51">
        <v>47</v>
      </c>
      <c r="F11" s="51">
        <v>67</v>
      </c>
      <c r="I11" s="54"/>
      <c r="J11" s="54"/>
      <c r="K11" s="54"/>
      <c r="L11" s="54"/>
      <c r="M11" s="54"/>
    </row>
    <row r="12" spans="1:13" s="47" customFormat="1" ht="21.95" customHeight="1" x14ac:dyDescent="0.2">
      <c r="A12" s="50">
        <v>8</v>
      </c>
      <c r="B12" s="49" t="s">
        <v>44</v>
      </c>
      <c r="C12" s="48">
        <v>273</v>
      </c>
      <c r="D12" s="48">
        <v>308</v>
      </c>
      <c r="E12" s="48">
        <v>105</v>
      </c>
      <c r="F12" s="48">
        <v>130</v>
      </c>
      <c r="I12" s="54"/>
      <c r="J12" s="54"/>
      <c r="K12" s="54"/>
      <c r="L12" s="54"/>
      <c r="M12" s="54"/>
    </row>
    <row r="13" spans="1:13" s="47" customFormat="1" ht="21.95" customHeight="1" x14ac:dyDescent="0.2">
      <c r="A13" s="53">
        <v>9</v>
      </c>
      <c r="B13" s="52" t="s">
        <v>43</v>
      </c>
      <c r="C13" s="51">
        <v>347</v>
      </c>
      <c r="D13" s="51">
        <v>412</v>
      </c>
      <c r="E13" s="51">
        <v>63</v>
      </c>
      <c r="F13" s="51">
        <v>87</v>
      </c>
      <c r="I13" s="54"/>
      <c r="J13" s="54"/>
      <c r="K13" s="54"/>
      <c r="L13" s="54"/>
      <c r="M13" s="54"/>
    </row>
    <row r="14" spans="1:13" s="47" customFormat="1" ht="21.95" customHeight="1" x14ac:dyDescent="0.2">
      <c r="A14" s="50">
        <v>10</v>
      </c>
      <c r="B14" s="49" t="s">
        <v>42</v>
      </c>
      <c r="C14" s="48">
        <v>112</v>
      </c>
      <c r="D14" s="48">
        <v>128</v>
      </c>
      <c r="E14" s="48">
        <v>10</v>
      </c>
      <c r="F14" s="48">
        <v>14</v>
      </c>
      <c r="I14" s="56"/>
      <c r="J14" s="56"/>
      <c r="K14" s="56"/>
      <c r="L14" s="56"/>
      <c r="M14" s="55"/>
    </row>
    <row r="15" spans="1:13" s="47" customFormat="1" ht="21.95" customHeight="1" x14ac:dyDescent="0.2">
      <c r="A15" s="53">
        <v>11</v>
      </c>
      <c r="B15" s="52" t="s">
        <v>41</v>
      </c>
      <c r="C15" s="51">
        <v>399</v>
      </c>
      <c r="D15" s="51">
        <v>466</v>
      </c>
      <c r="E15" s="51">
        <v>21</v>
      </c>
      <c r="F15" s="51">
        <v>28</v>
      </c>
      <c r="I15" s="54"/>
      <c r="J15" s="54"/>
      <c r="K15" s="54"/>
      <c r="L15" s="54"/>
      <c r="M15" s="54"/>
    </row>
    <row r="16" spans="1:13" s="47" customFormat="1" ht="21.95" customHeight="1" x14ac:dyDescent="0.2">
      <c r="A16" s="50">
        <v>12</v>
      </c>
      <c r="B16" s="49" t="s">
        <v>40</v>
      </c>
      <c r="C16" s="48">
        <v>329</v>
      </c>
      <c r="D16" s="48">
        <v>381</v>
      </c>
      <c r="E16" s="48">
        <v>42</v>
      </c>
      <c r="F16" s="48">
        <v>51</v>
      </c>
    </row>
    <row r="17" spans="1:6" s="47" customFormat="1" ht="21.95" customHeight="1" x14ac:dyDescent="0.2">
      <c r="A17" s="53">
        <v>13</v>
      </c>
      <c r="B17" s="52" t="s">
        <v>39</v>
      </c>
      <c r="C17" s="51">
        <v>130</v>
      </c>
      <c r="D17" s="51">
        <v>151</v>
      </c>
      <c r="E17" s="51">
        <v>8</v>
      </c>
      <c r="F17" s="51">
        <v>14</v>
      </c>
    </row>
    <row r="18" spans="1:6" s="47" customFormat="1" ht="21.95" customHeight="1" x14ac:dyDescent="0.2">
      <c r="A18" s="50">
        <v>14</v>
      </c>
      <c r="B18" s="49" t="s">
        <v>38</v>
      </c>
      <c r="C18" s="48">
        <v>270</v>
      </c>
      <c r="D18" s="48">
        <v>308</v>
      </c>
      <c r="E18" s="48">
        <v>21</v>
      </c>
      <c r="F18" s="48">
        <v>26</v>
      </c>
    </row>
    <row r="19" spans="1:6" s="47" customFormat="1" ht="21.95" customHeight="1" x14ac:dyDescent="0.2">
      <c r="A19" s="53">
        <v>15</v>
      </c>
      <c r="B19" s="52" t="s">
        <v>37</v>
      </c>
      <c r="C19" s="51">
        <v>170</v>
      </c>
      <c r="D19" s="51">
        <v>213</v>
      </c>
      <c r="E19" s="51">
        <v>22</v>
      </c>
      <c r="F19" s="51">
        <v>28</v>
      </c>
    </row>
    <row r="20" spans="1:6" s="47" customFormat="1" ht="21.95" customHeight="1" x14ac:dyDescent="0.2">
      <c r="A20" s="50">
        <v>16</v>
      </c>
      <c r="B20" s="49" t="s">
        <v>36</v>
      </c>
      <c r="C20" s="48">
        <v>189</v>
      </c>
      <c r="D20" s="48">
        <v>228</v>
      </c>
      <c r="E20" s="48">
        <v>49</v>
      </c>
      <c r="F20" s="48">
        <v>65</v>
      </c>
    </row>
    <row r="21" spans="1:6" s="47" customFormat="1" ht="21.95" customHeight="1" x14ac:dyDescent="0.2">
      <c r="A21" s="53">
        <v>17</v>
      </c>
      <c r="B21" s="52" t="s">
        <v>35</v>
      </c>
      <c r="C21" s="51">
        <v>301</v>
      </c>
      <c r="D21" s="51">
        <v>351</v>
      </c>
      <c r="E21" s="51">
        <v>53</v>
      </c>
      <c r="F21" s="51">
        <v>76</v>
      </c>
    </row>
    <row r="22" spans="1:6" s="47" customFormat="1" ht="21.95" customHeight="1" x14ac:dyDescent="0.2">
      <c r="A22" s="50">
        <v>18</v>
      </c>
      <c r="B22" s="49" t="s">
        <v>34</v>
      </c>
      <c r="C22" s="48">
        <v>534</v>
      </c>
      <c r="D22" s="48">
        <v>621</v>
      </c>
      <c r="E22" s="48">
        <v>55</v>
      </c>
      <c r="F22" s="48">
        <v>70</v>
      </c>
    </row>
    <row r="23" spans="1:6" s="44" customFormat="1" ht="25.5" customHeight="1" x14ac:dyDescent="0.25">
      <c r="A23" s="46"/>
      <c r="B23" s="46" t="s">
        <v>33</v>
      </c>
      <c r="C23" s="45">
        <f>SUM(C5:C22)</f>
        <v>8253</v>
      </c>
      <c r="D23" s="45">
        <f>SUM(D5:D22)</f>
        <v>9715</v>
      </c>
      <c r="E23" s="45">
        <f>SUM(E5:E22)</f>
        <v>1051</v>
      </c>
      <c r="F23" s="45">
        <f>SUM(F5:F22)</f>
        <v>1378</v>
      </c>
    </row>
    <row r="24" spans="1:6" x14ac:dyDescent="0.2">
      <c r="C24" s="43"/>
      <c r="D24" s="43"/>
      <c r="E24" s="43"/>
      <c r="F24" s="43"/>
    </row>
    <row r="25" spans="1:6" x14ac:dyDescent="0.2">
      <c r="C25" s="43"/>
      <c r="D25" s="43"/>
      <c r="E25" s="43"/>
      <c r="F25" s="43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H22"/>
  <sheetViews>
    <sheetView zoomScale="110" zoomScaleNormal="110" workbookViewId="0">
      <selection activeCell="I6" sqref="I6"/>
    </sheetView>
  </sheetViews>
  <sheetFormatPr defaultRowHeight="12.75" x14ac:dyDescent="0.2"/>
  <cols>
    <col min="1" max="1" width="6.5703125" style="64" customWidth="1"/>
    <col min="2" max="2" width="35.140625" style="64" customWidth="1"/>
    <col min="3" max="3" width="14.5703125" style="64" customWidth="1"/>
    <col min="4" max="4" width="15.5703125" style="64" customWidth="1"/>
    <col min="5" max="6" width="16.7109375" style="64" hidden="1" customWidth="1"/>
    <col min="7" max="7" width="14.28515625" style="64" customWidth="1"/>
    <col min="8" max="8" width="15.85546875" style="64" customWidth="1"/>
    <col min="9" max="16384" width="9.140625" style="64"/>
  </cols>
  <sheetData>
    <row r="1" spans="1:8" ht="66" customHeight="1" x14ac:dyDescent="0.2">
      <c r="A1" s="400" t="s">
        <v>129</v>
      </c>
      <c r="B1" s="400"/>
      <c r="C1" s="400"/>
      <c r="D1" s="400"/>
      <c r="E1" s="400"/>
      <c r="F1" s="400"/>
      <c r="G1" s="401"/>
      <c r="H1" s="401"/>
    </row>
    <row r="2" spans="1:8" ht="38.25" customHeight="1" x14ac:dyDescent="0.2">
      <c r="A2" s="402" t="s">
        <v>111</v>
      </c>
      <c r="B2" s="404" t="s">
        <v>66</v>
      </c>
      <c r="C2" s="404" t="s">
        <v>128</v>
      </c>
      <c r="D2" s="404"/>
      <c r="E2" s="404" t="s">
        <v>127</v>
      </c>
      <c r="F2" s="404"/>
      <c r="G2" s="399" t="s">
        <v>126</v>
      </c>
      <c r="H2" s="399"/>
    </row>
    <row r="3" spans="1:8" ht="31.5" x14ac:dyDescent="0.2">
      <c r="A3" s="403"/>
      <c r="B3" s="404"/>
      <c r="C3" s="81" t="s">
        <v>108</v>
      </c>
      <c r="D3" s="81" t="s">
        <v>107</v>
      </c>
      <c r="E3" s="81" t="s">
        <v>108</v>
      </c>
      <c r="F3" s="81" t="s">
        <v>107</v>
      </c>
      <c r="G3" s="81" t="s">
        <v>108</v>
      </c>
      <c r="H3" s="81" t="s">
        <v>107</v>
      </c>
    </row>
    <row r="4" spans="1:8" ht="15.75" x14ac:dyDescent="0.25">
      <c r="A4" s="80">
        <v>1</v>
      </c>
      <c r="B4" s="79" t="s">
        <v>95</v>
      </c>
      <c r="C4" s="72">
        <v>445</v>
      </c>
      <c r="D4" s="72">
        <v>526</v>
      </c>
      <c r="E4" s="78"/>
      <c r="F4" s="77"/>
      <c r="G4" s="72">
        <v>572</v>
      </c>
      <c r="H4" s="72">
        <v>695</v>
      </c>
    </row>
    <row r="5" spans="1:8" ht="15.75" x14ac:dyDescent="0.25">
      <c r="A5" s="71">
        <v>2</v>
      </c>
      <c r="B5" s="70" t="s">
        <v>94</v>
      </c>
      <c r="C5" s="67">
        <v>520</v>
      </c>
      <c r="D5" s="67">
        <v>630</v>
      </c>
      <c r="E5" s="69"/>
      <c r="F5" s="68"/>
      <c r="G5" s="67">
        <v>718</v>
      </c>
      <c r="H5" s="67">
        <v>923</v>
      </c>
    </row>
    <row r="6" spans="1:8" ht="15.75" x14ac:dyDescent="0.25">
      <c r="A6" s="76">
        <v>3</v>
      </c>
      <c r="B6" s="75" t="s">
        <v>93</v>
      </c>
      <c r="C6" s="72">
        <v>811</v>
      </c>
      <c r="D6" s="72">
        <v>950</v>
      </c>
      <c r="E6" s="74"/>
      <c r="F6" s="73"/>
      <c r="G6" s="72">
        <v>1001</v>
      </c>
      <c r="H6" s="72">
        <v>1196</v>
      </c>
    </row>
    <row r="7" spans="1:8" ht="15.75" x14ac:dyDescent="0.25">
      <c r="A7" s="71">
        <v>4</v>
      </c>
      <c r="B7" s="70" t="s">
        <v>92</v>
      </c>
      <c r="C7" s="67">
        <v>2807</v>
      </c>
      <c r="D7" s="67">
        <v>3313</v>
      </c>
      <c r="E7" s="69"/>
      <c r="F7" s="68"/>
      <c r="G7" s="67">
        <v>3845</v>
      </c>
      <c r="H7" s="67">
        <v>4733</v>
      </c>
    </row>
    <row r="8" spans="1:8" ht="15.75" x14ac:dyDescent="0.25">
      <c r="A8" s="76">
        <v>5</v>
      </c>
      <c r="B8" s="75" t="s">
        <v>91</v>
      </c>
      <c r="C8" s="72">
        <v>1292</v>
      </c>
      <c r="D8" s="72">
        <v>1537</v>
      </c>
      <c r="E8" s="74"/>
      <c r="F8" s="73"/>
      <c r="G8" s="72">
        <v>1620</v>
      </c>
      <c r="H8" s="72">
        <v>1980</v>
      </c>
    </row>
    <row r="9" spans="1:8" ht="15.75" x14ac:dyDescent="0.25">
      <c r="A9" s="71">
        <v>6</v>
      </c>
      <c r="B9" s="70" t="s">
        <v>90</v>
      </c>
      <c r="C9" s="67">
        <v>1633</v>
      </c>
      <c r="D9" s="67">
        <v>1998</v>
      </c>
      <c r="E9" s="69"/>
      <c r="F9" s="68"/>
      <c r="G9" s="67">
        <v>2122</v>
      </c>
      <c r="H9" s="67">
        <v>2675</v>
      </c>
    </row>
    <row r="10" spans="1:8" ht="15.75" x14ac:dyDescent="0.25">
      <c r="A10" s="76">
        <v>7</v>
      </c>
      <c r="B10" s="75" t="s">
        <v>89</v>
      </c>
      <c r="C10" s="72">
        <v>609</v>
      </c>
      <c r="D10" s="72">
        <v>734</v>
      </c>
      <c r="E10" s="74"/>
      <c r="F10" s="73"/>
      <c r="G10" s="72">
        <v>740</v>
      </c>
      <c r="H10" s="72">
        <v>907</v>
      </c>
    </row>
    <row r="11" spans="1:8" ht="15.75" x14ac:dyDescent="0.25">
      <c r="A11" s="71">
        <v>8</v>
      </c>
      <c r="B11" s="70" t="s">
        <v>88</v>
      </c>
      <c r="C11" s="67">
        <v>488</v>
      </c>
      <c r="D11" s="67">
        <v>554</v>
      </c>
      <c r="E11" s="69"/>
      <c r="F11" s="68"/>
      <c r="G11" s="67">
        <v>599</v>
      </c>
      <c r="H11" s="67">
        <v>701</v>
      </c>
    </row>
    <row r="12" spans="1:8" ht="15.75" x14ac:dyDescent="0.25">
      <c r="A12" s="76">
        <v>9</v>
      </c>
      <c r="B12" s="75" t="s">
        <v>87</v>
      </c>
      <c r="C12" s="72">
        <v>707</v>
      </c>
      <c r="D12" s="72">
        <v>858</v>
      </c>
      <c r="E12" s="74"/>
      <c r="F12" s="73"/>
      <c r="G12" s="72">
        <v>890</v>
      </c>
      <c r="H12" s="72">
        <v>1112</v>
      </c>
    </row>
    <row r="13" spans="1:8" ht="15.75" x14ac:dyDescent="0.25">
      <c r="A13" s="71">
        <v>10</v>
      </c>
      <c r="B13" s="70" t="s">
        <v>86</v>
      </c>
      <c r="C13" s="67">
        <v>316</v>
      </c>
      <c r="D13" s="67">
        <v>362</v>
      </c>
      <c r="E13" s="69"/>
      <c r="F13" s="68"/>
      <c r="G13" s="67">
        <v>431</v>
      </c>
      <c r="H13" s="67">
        <v>505</v>
      </c>
    </row>
    <row r="14" spans="1:8" ht="15.75" x14ac:dyDescent="0.25">
      <c r="A14" s="76">
        <v>11</v>
      </c>
      <c r="B14" s="75" t="s">
        <v>85</v>
      </c>
      <c r="C14" s="72">
        <v>744</v>
      </c>
      <c r="D14" s="72">
        <v>922</v>
      </c>
      <c r="E14" s="74"/>
      <c r="F14" s="73"/>
      <c r="G14" s="72">
        <v>869</v>
      </c>
      <c r="H14" s="72">
        <v>1099</v>
      </c>
    </row>
    <row r="15" spans="1:8" ht="15.75" x14ac:dyDescent="0.25">
      <c r="A15" s="71">
        <v>12</v>
      </c>
      <c r="B15" s="70" t="s">
        <v>83</v>
      </c>
      <c r="C15" s="67">
        <v>633</v>
      </c>
      <c r="D15" s="67">
        <v>779</v>
      </c>
      <c r="E15" s="69"/>
      <c r="F15" s="68"/>
      <c r="G15" s="67">
        <v>803</v>
      </c>
      <c r="H15" s="67">
        <v>1006</v>
      </c>
    </row>
    <row r="16" spans="1:8" ht="15.75" x14ac:dyDescent="0.25">
      <c r="A16" s="76">
        <v>13</v>
      </c>
      <c r="B16" s="75" t="s">
        <v>81</v>
      </c>
      <c r="C16" s="72">
        <v>332</v>
      </c>
      <c r="D16" s="72">
        <v>394</v>
      </c>
      <c r="E16" s="74"/>
      <c r="F16" s="73"/>
      <c r="G16" s="72">
        <v>442</v>
      </c>
      <c r="H16" s="72">
        <v>542</v>
      </c>
    </row>
    <row r="17" spans="1:8" ht="15.75" x14ac:dyDescent="0.25">
      <c r="A17" s="71">
        <v>14</v>
      </c>
      <c r="B17" s="70" t="s">
        <v>79</v>
      </c>
      <c r="C17" s="67">
        <v>717</v>
      </c>
      <c r="D17" s="67">
        <v>881</v>
      </c>
      <c r="E17" s="69"/>
      <c r="F17" s="68"/>
      <c r="G17" s="67">
        <v>845</v>
      </c>
      <c r="H17" s="67">
        <v>1067</v>
      </c>
    </row>
    <row r="18" spans="1:8" ht="15.75" x14ac:dyDescent="0.25">
      <c r="A18" s="76">
        <v>15</v>
      </c>
      <c r="B18" s="75" t="s">
        <v>77</v>
      </c>
      <c r="C18" s="72">
        <v>653</v>
      </c>
      <c r="D18" s="72">
        <v>812</v>
      </c>
      <c r="E18" s="74"/>
      <c r="F18" s="73"/>
      <c r="G18" s="72">
        <v>762</v>
      </c>
      <c r="H18" s="72">
        <v>975</v>
      </c>
    </row>
    <row r="19" spans="1:8" ht="15.75" x14ac:dyDescent="0.25">
      <c r="A19" s="71">
        <v>16</v>
      </c>
      <c r="B19" s="70" t="s">
        <v>75</v>
      </c>
      <c r="C19" s="67">
        <v>265</v>
      </c>
      <c r="D19" s="67">
        <v>327</v>
      </c>
      <c r="E19" s="69"/>
      <c r="F19" s="68"/>
      <c r="G19" s="67">
        <v>292</v>
      </c>
      <c r="H19" s="67">
        <v>368</v>
      </c>
    </row>
    <row r="20" spans="1:8" ht="15.75" x14ac:dyDescent="0.25">
      <c r="A20" s="76">
        <v>17</v>
      </c>
      <c r="B20" s="75" t="s">
        <v>73</v>
      </c>
      <c r="C20" s="72">
        <v>545</v>
      </c>
      <c r="D20" s="72">
        <v>646</v>
      </c>
      <c r="E20" s="74"/>
      <c r="F20" s="73"/>
      <c r="G20" s="72">
        <v>700</v>
      </c>
      <c r="H20" s="72">
        <v>856</v>
      </c>
    </row>
    <row r="21" spans="1:8" ht="15.75" x14ac:dyDescent="0.25">
      <c r="A21" s="71">
        <v>18</v>
      </c>
      <c r="B21" s="70" t="s">
        <v>71</v>
      </c>
      <c r="C21" s="67">
        <v>908</v>
      </c>
      <c r="D21" s="67">
        <v>1112</v>
      </c>
      <c r="E21" s="69"/>
      <c r="F21" s="68"/>
      <c r="G21" s="67">
        <v>1280</v>
      </c>
      <c r="H21" s="67">
        <v>1601</v>
      </c>
    </row>
    <row r="22" spans="1:8" s="65" customFormat="1" ht="15.75" x14ac:dyDescent="0.25">
      <c r="A22" s="397" t="s">
        <v>33</v>
      </c>
      <c r="B22" s="398"/>
      <c r="C22" s="66">
        <f>SUM(C4:C21)</f>
        <v>14425</v>
      </c>
      <c r="D22" s="66">
        <f>SUM(D4:D21)</f>
        <v>17335</v>
      </c>
      <c r="E22" s="66"/>
      <c r="F22" s="66"/>
      <c r="G22" s="66">
        <f>SUM(G4:G21)</f>
        <v>18531</v>
      </c>
      <c r="H22" s="66">
        <f>SUM(H4:H21)</f>
        <v>22941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O24"/>
  <sheetViews>
    <sheetView zoomScale="90" zoomScaleNormal="90" zoomScaleSheetLayoutView="90" workbookViewId="0">
      <selection activeCell="C24" sqref="C24:F24"/>
    </sheetView>
  </sheetViews>
  <sheetFormatPr defaultColWidth="12" defaultRowHeight="12.75" x14ac:dyDescent="0.2"/>
  <cols>
    <col min="1" max="1" width="4" style="83" customWidth="1"/>
    <col min="2" max="2" width="25.28515625" style="82" customWidth="1"/>
    <col min="3" max="3" width="11" style="82" customWidth="1"/>
    <col min="4" max="4" width="10.5703125" style="82" customWidth="1"/>
    <col min="5" max="5" width="12.28515625" style="82" customWidth="1"/>
    <col min="6" max="6" width="11.7109375" style="82" customWidth="1"/>
    <col min="7" max="7" width="12" style="82" customWidth="1"/>
    <col min="8" max="11" width="8.28515625" style="82" customWidth="1"/>
    <col min="12" max="12" width="10.42578125" style="82" customWidth="1"/>
    <col min="13" max="13" width="10.140625" style="82" customWidth="1"/>
    <col min="14" max="15" width="13.28515625" style="82" customWidth="1"/>
    <col min="16" max="16384" width="12" style="82"/>
  </cols>
  <sheetData>
    <row r="1" spans="1:15" s="110" customFormat="1" ht="65.25" customHeight="1" x14ac:dyDescent="0.2">
      <c r="A1" s="411" t="s">
        <v>140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76.5" customHeight="1" x14ac:dyDescent="0.2">
      <c r="A2" s="412" t="s">
        <v>123</v>
      </c>
      <c r="B2" s="412" t="s">
        <v>66</v>
      </c>
      <c r="C2" s="414" t="s">
        <v>139</v>
      </c>
      <c r="D2" s="415"/>
      <c r="E2" s="414" t="s">
        <v>138</v>
      </c>
      <c r="F2" s="416"/>
      <c r="G2" s="409" t="s">
        <v>137</v>
      </c>
      <c r="H2" s="409"/>
      <c r="I2" s="409"/>
      <c r="J2" s="409"/>
      <c r="K2" s="409"/>
      <c r="L2" s="408" t="s">
        <v>136</v>
      </c>
      <c r="M2" s="408"/>
    </row>
    <row r="3" spans="1:15" ht="16.5" customHeight="1" x14ac:dyDescent="0.2">
      <c r="A3" s="413"/>
      <c r="B3" s="413"/>
      <c r="C3" s="408" t="s">
        <v>97</v>
      </c>
      <c r="D3" s="408" t="s">
        <v>96</v>
      </c>
      <c r="E3" s="408" t="s">
        <v>97</v>
      </c>
      <c r="F3" s="409" t="s">
        <v>135</v>
      </c>
      <c r="G3" s="408" t="s">
        <v>134</v>
      </c>
      <c r="H3" s="408" t="s">
        <v>133</v>
      </c>
      <c r="I3" s="408" t="s">
        <v>132</v>
      </c>
      <c r="J3" s="408" t="s">
        <v>131</v>
      </c>
      <c r="K3" s="408" t="s">
        <v>130</v>
      </c>
      <c r="L3" s="408" t="s">
        <v>58</v>
      </c>
      <c r="M3" s="408"/>
    </row>
    <row r="4" spans="1:15" ht="35.25" customHeight="1" x14ac:dyDescent="0.2">
      <c r="A4" s="412"/>
      <c r="B4" s="412"/>
      <c r="C4" s="408"/>
      <c r="D4" s="408"/>
      <c r="E4" s="408"/>
      <c r="F4" s="410"/>
      <c r="G4" s="408"/>
      <c r="H4" s="408"/>
      <c r="I4" s="408"/>
      <c r="J4" s="408"/>
      <c r="K4" s="408"/>
      <c r="L4" s="109" t="s">
        <v>97</v>
      </c>
      <c r="M4" s="109" t="s">
        <v>96</v>
      </c>
    </row>
    <row r="5" spans="1:15" s="105" customFormat="1" ht="15.75" customHeight="1" x14ac:dyDescent="0.25">
      <c r="A5" s="108">
        <v>1</v>
      </c>
      <c r="B5" s="107" t="s">
        <v>51</v>
      </c>
      <c r="C5" s="102">
        <v>83</v>
      </c>
      <c r="D5" s="102">
        <v>85</v>
      </c>
      <c r="E5" s="102">
        <v>152</v>
      </c>
      <c r="F5" s="101">
        <v>310</v>
      </c>
      <c r="G5" s="100">
        <f t="shared" ref="G5:G22" si="0">SUM(H5:K5)</f>
        <v>39</v>
      </c>
      <c r="H5" s="99">
        <v>25</v>
      </c>
      <c r="I5" s="99">
        <v>14</v>
      </c>
      <c r="J5" s="99">
        <v>0</v>
      </c>
      <c r="K5" s="106">
        <v>0</v>
      </c>
      <c r="L5" s="97">
        <v>146</v>
      </c>
      <c r="M5" s="97">
        <v>259</v>
      </c>
    </row>
    <row r="6" spans="1:15" s="87" customFormat="1" ht="15.75" customHeight="1" x14ac:dyDescent="0.25">
      <c r="A6" s="95">
        <v>2</v>
      </c>
      <c r="B6" s="94" t="s">
        <v>50</v>
      </c>
      <c r="C6" s="93">
        <v>103</v>
      </c>
      <c r="D6" s="93">
        <v>105</v>
      </c>
      <c r="E6" s="93">
        <v>114</v>
      </c>
      <c r="F6" s="92">
        <v>293</v>
      </c>
      <c r="G6" s="91">
        <f t="shared" si="0"/>
        <v>20</v>
      </c>
      <c r="H6" s="90">
        <v>17</v>
      </c>
      <c r="I6" s="90">
        <v>3</v>
      </c>
      <c r="J6" s="90">
        <v>0</v>
      </c>
      <c r="K6" s="89">
        <v>0</v>
      </c>
      <c r="L6" s="88">
        <v>145</v>
      </c>
      <c r="M6" s="88">
        <v>265</v>
      </c>
    </row>
    <row r="7" spans="1:15" s="96" customFormat="1" ht="15.75" customHeight="1" x14ac:dyDescent="0.25">
      <c r="A7" s="104">
        <v>3</v>
      </c>
      <c r="B7" s="103" t="s">
        <v>49</v>
      </c>
      <c r="C7" s="102">
        <v>140</v>
      </c>
      <c r="D7" s="102">
        <v>142</v>
      </c>
      <c r="E7" s="102">
        <v>240</v>
      </c>
      <c r="F7" s="101">
        <v>538</v>
      </c>
      <c r="G7" s="100">
        <f t="shared" si="0"/>
        <v>51</v>
      </c>
      <c r="H7" s="99">
        <v>42</v>
      </c>
      <c r="I7" s="99">
        <v>9</v>
      </c>
      <c r="J7" s="99">
        <v>0</v>
      </c>
      <c r="K7" s="98">
        <v>0</v>
      </c>
      <c r="L7" s="97">
        <v>223</v>
      </c>
      <c r="M7" s="97">
        <v>411</v>
      </c>
    </row>
    <row r="8" spans="1:15" s="87" customFormat="1" ht="15.75" customHeight="1" x14ac:dyDescent="0.25">
      <c r="A8" s="95">
        <v>4</v>
      </c>
      <c r="B8" s="94" t="s">
        <v>48</v>
      </c>
      <c r="C8" s="93">
        <v>895</v>
      </c>
      <c r="D8" s="93">
        <v>911</v>
      </c>
      <c r="E8" s="93">
        <v>350</v>
      </c>
      <c r="F8" s="92">
        <v>933</v>
      </c>
      <c r="G8" s="91">
        <f t="shared" si="0"/>
        <v>145</v>
      </c>
      <c r="H8" s="90">
        <v>126</v>
      </c>
      <c r="I8" s="90">
        <v>19</v>
      </c>
      <c r="J8" s="90">
        <v>0</v>
      </c>
      <c r="K8" s="89">
        <v>0</v>
      </c>
      <c r="L8" s="88">
        <v>749</v>
      </c>
      <c r="M8" s="88">
        <v>1247</v>
      </c>
    </row>
    <row r="9" spans="1:15" s="96" customFormat="1" ht="15.75" customHeight="1" x14ac:dyDescent="0.25">
      <c r="A9" s="104">
        <v>5</v>
      </c>
      <c r="B9" s="103" t="s">
        <v>47</v>
      </c>
      <c r="C9" s="102">
        <v>276</v>
      </c>
      <c r="D9" s="102">
        <v>283</v>
      </c>
      <c r="E9" s="102">
        <v>223</v>
      </c>
      <c r="F9" s="101">
        <v>510</v>
      </c>
      <c r="G9" s="100">
        <f t="shared" si="0"/>
        <v>116</v>
      </c>
      <c r="H9" s="99">
        <v>93</v>
      </c>
      <c r="I9" s="99">
        <v>21</v>
      </c>
      <c r="J9" s="99">
        <v>2</v>
      </c>
      <c r="K9" s="98">
        <v>0</v>
      </c>
      <c r="L9" s="97">
        <v>360</v>
      </c>
      <c r="M9" s="97">
        <v>620</v>
      </c>
    </row>
    <row r="10" spans="1:15" s="87" customFormat="1" ht="15.75" customHeight="1" x14ac:dyDescent="0.25">
      <c r="A10" s="95">
        <v>6</v>
      </c>
      <c r="B10" s="94" t="s">
        <v>46</v>
      </c>
      <c r="C10" s="93">
        <v>342</v>
      </c>
      <c r="D10" s="93">
        <v>345</v>
      </c>
      <c r="E10" s="93">
        <v>435</v>
      </c>
      <c r="F10" s="92">
        <v>824</v>
      </c>
      <c r="G10" s="91">
        <f t="shared" si="0"/>
        <v>129</v>
      </c>
      <c r="H10" s="90">
        <v>102</v>
      </c>
      <c r="I10" s="90">
        <v>26</v>
      </c>
      <c r="J10" s="90">
        <v>1</v>
      </c>
      <c r="K10" s="89">
        <v>0</v>
      </c>
      <c r="L10" s="88">
        <v>441</v>
      </c>
      <c r="M10" s="88">
        <v>790</v>
      </c>
    </row>
    <row r="11" spans="1:15" s="96" customFormat="1" ht="15.75" customHeight="1" x14ac:dyDescent="0.25">
      <c r="A11" s="104">
        <v>7</v>
      </c>
      <c r="B11" s="103" t="s">
        <v>45</v>
      </c>
      <c r="C11" s="102">
        <v>118</v>
      </c>
      <c r="D11" s="102">
        <v>119</v>
      </c>
      <c r="E11" s="102">
        <v>101</v>
      </c>
      <c r="F11" s="101">
        <v>229</v>
      </c>
      <c r="G11" s="100">
        <f t="shared" si="0"/>
        <v>62</v>
      </c>
      <c r="H11" s="99">
        <v>49</v>
      </c>
      <c r="I11" s="99">
        <v>13</v>
      </c>
      <c r="J11" s="99">
        <v>0</v>
      </c>
      <c r="K11" s="98">
        <v>0</v>
      </c>
      <c r="L11" s="97">
        <v>163</v>
      </c>
      <c r="M11" s="97">
        <v>284</v>
      </c>
    </row>
    <row r="12" spans="1:15" s="87" customFormat="1" ht="15.75" customHeight="1" x14ac:dyDescent="0.25">
      <c r="A12" s="95">
        <v>8</v>
      </c>
      <c r="B12" s="94" t="s">
        <v>44</v>
      </c>
      <c r="C12" s="93">
        <v>132</v>
      </c>
      <c r="D12" s="93">
        <v>135</v>
      </c>
      <c r="E12" s="93">
        <v>114</v>
      </c>
      <c r="F12" s="92">
        <v>263</v>
      </c>
      <c r="G12" s="91">
        <f t="shared" si="0"/>
        <v>45</v>
      </c>
      <c r="H12" s="90">
        <v>39</v>
      </c>
      <c r="I12" s="90">
        <v>6</v>
      </c>
      <c r="J12" s="90">
        <v>0</v>
      </c>
      <c r="K12" s="89">
        <v>0</v>
      </c>
      <c r="L12" s="88">
        <v>159</v>
      </c>
      <c r="M12" s="88">
        <v>291</v>
      </c>
    </row>
    <row r="13" spans="1:15" s="96" customFormat="1" ht="15.75" customHeight="1" x14ac:dyDescent="0.25">
      <c r="A13" s="104">
        <v>9</v>
      </c>
      <c r="B13" s="103" t="s">
        <v>43</v>
      </c>
      <c r="C13" s="102">
        <v>148</v>
      </c>
      <c r="D13" s="102">
        <v>150</v>
      </c>
      <c r="E13" s="102">
        <v>102</v>
      </c>
      <c r="F13" s="101">
        <v>272</v>
      </c>
      <c r="G13" s="100">
        <f t="shared" si="0"/>
        <v>61</v>
      </c>
      <c r="H13" s="99">
        <v>48</v>
      </c>
      <c r="I13" s="99">
        <v>12</v>
      </c>
      <c r="J13" s="99">
        <v>1</v>
      </c>
      <c r="K13" s="98">
        <v>0</v>
      </c>
      <c r="L13" s="97">
        <v>228</v>
      </c>
      <c r="M13" s="97">
        <v>405</v>
      </c>
    </row>
    <row r="14" spans="1:15" s="87" customFormat="1" ht="15.75" customHeight="1" x14ac:dyDescent="0.25">
      <c r="A14" s="95">
        <v>10</v>
      </c>
      <c r="B14" s="94" t="s">
        <v>42</v>
      </c>
      <c r="C14" s="93">
        <v>55</v>
      </c>
      <c r="D14" s="93">
        <v>56</v>
      </c>
      <c r="E14" s="93">
        <v>188</v>
      </c>
      <c r="F14" s="92">
        <v>399</v>
      </c>
      <c r="G14" s="91">
        <f t="shared" si="0"/>
        <v>11</v>
      </c>
      <c r="H14" s="90">
        <v>8</v>
      </c>
      <c r="I14" s="90">
        <v>3</v>
      </c>
      <c r="J14" s="90">
        <v>0</v>
      </c>
      <c r="K14" s="89">
        <v>0</v>
      </c>
      <c r="L14" s="88">
        <v>94</v>
      </c>
      <c r="M14" s="88">
        <v>171</v>
      </c>
    </row>
    <row r="15" spans="1:15" s="96" customFormat="1" ht="15.75" customHeight="1" x14ac:dyDescent="0.25">
      <c r="A15" s="104">
        <v>11</v>
      </c>
      <c r="B15" s="103" t="s">
        <v>41</v>
      </c>
      <c r="C15" s="102">
        <v>175</v>
      </c>
      <c r="D15" s="102">
        <v>177</v>
      </c>
      <c r="E15" s="102">
        <v>175</v>
      </c>
      <c r="F15" s="101">
        <v>513</v>
      </c>
      <c r="G15" s="100">
        <f t="shared" si="0"/>
        <v>41</v>
      </c>
      <c r="H15" s="99">
        <v>37</v>
      </c>
      <c r="I15" s="99">
        <v>4</v>
      </c>
      <c r="J15" s="99">
        <v>0</v>
      </c>
      <c r="K15" s="98">
        <v>0</v>
      </c>
      <c r="L15" s="97">
        <v>210</v>
      </c>
      <c r="M15" s="97">
        <v>377</v>
      </c>
    </row>
    <row r="16" spans="1:15" s="87" customFormat="1" ht="15.75" customHeight="1" x14ac:dyDescent="0.25">
      <c r="A16" s="95">
        <v>12</v>
      </c>
      <c r="B16" s="94" t="s">
        <v>40</v>
      </c>
      <c r="C16" s="93">
        <v>123</v>
      </c>
      <c r="D16" s="93">
        <v>125</v>
      </c>
      <c r="E16" s="93">
        <v>149</v>
      </c>
      <c r="F16" s="92">
        <v>369</v>
      </c>
      <c r="G16" s="91">
        <f t="shared" si="0"/>
        <v>53</v>
      </c>
      <c r="H16" s="90">
        <v>46</v>
      </c>
      <c r="I16" s="90">
        <v>7</v>
      </c>
      <c r="J16" s="90">
        <v>0</v>
      </c>
      <c r="K16" s="89">
        <v>0</v>
      </c>
      <c r="L16" s="88">
        <v>197</v>
      </c>
      <c r="M16" s="88">
        <v>353</v>
      </c>
    </row>
    <row r="17" spans="1:15" s="96" customFormat="1" ht="15.75" customHeight="1" x14ac:dyDescent="0.25">
      <c r="A17" s="104">
        <v>13</v>
      </c>
      <c r="B17" s="103" t="s">
        <v>39</v>
      </c>
      <c r="C17" s="102">
        <v>42</v>
      </c>
      <c r="D17" s="102">
        <v>42</v>
      </c>
      <c r="E17" s="102">
        <v>215</v>
      </c>
      <c r="F17" s="101">
        <v>372</v>
      </c>
      <c r="G17" s="100">
        <f t="shared" si="0"/>
        <v>21</v>
      </c>
      <c r="H17" s="99">
        <v>18</v>
      </c>
      <c r="I17" s="99">
        <v>3</v>
      </c>
      <c r="J17" s="99">
        <v>0</v>
      </c>
      <c r="K17" s="98">
        <v>0</v>
      </c>
      <c r="L17" s="97">
        <v>101</v>
      </c>
      <c r="M17" s="97">
        <v>189</v>
      </c>
    </row>
    <row r="18" spans="1:15" s="87" customFormat="1" ht="15.75" customHeight="1" x14ac:dyDescent="0.25">
      <c r="A18" s="95">
        <v>14</v>
      </c>
      <c r="B18" s="94" t="s">
        <v>38</v>
      </c>
      <c r="C18" s="93">
        <v>120</v>
      </c>
      <c r="D18" s="93">
        <v>121</v>
      </c>
      <c r="E18" s="93">
        <v>186</v>
      </c>
      <c r="F18" s="92">
        <v>469</v>
      </c>
      <c r="G18" s="91">
        <f t="shared" si="0"/>
        <v>34</v>
      </c>
      <c r="H18" s="90">
        <v>28</v>
      </c>
      <c r="I18" s="90">
        <v>6</v>
      </c>
      <c r="J18" s="90">
        <v>0</v>
      </c>
      <c r="K18" s="89">
        <v>0</v>
      </c>
      <c r="L18" s="88">
        <v>202</v>
      </c>
      <c r="M18" s="88">
        <v>358</v>
      </c>
    </row>
    <row r="19" spans="1:15" s="96" customFormat="1" ht="15.75" customHeight="1" x14ac:dyDescent="0.25">
      <c r="A19" s="104">
        <v>15</v>
      </c>
      <c r="B19" s="103" t="s">
        <v>37</v>
      </c>
      <c r="C19" s="102">
        <v>69</v>
      </c>
      <c r="D19" s="102">
        <v>72</v>
      </c>
      <c r="E19" s="102">
        <v>199</v>
      </c>
      <c r="F19" s="101">
        <v>472</v>
      </c>
      <c r="G19" s="100">
        <f t="shared" si="0"/>
        <v>21</v>
      </c>
      <c r="H19" s="99">
        <v>16</v>
      </c>
      <c r="I19" s="99">
        <v>5</v>
      </c>
      <c r="J19" s="99">
        <v>0</v>
      </c>
      <c r="K19" s="98">
        <v>0</v>
      </c>
      <c r="L19" s="97">
        <v>154</v>
      </c>
      <c r="M19" s="97">
        <v>287</v>
      </c>
    </row>
    <row r="20" spans="1:15" s="87" customFormat="1" ht="15.75" customHeight="1" x14ac:dyDescent="0.25">
      <c r="A20" s="95">
        <v>16</v>
      </c>
      <c r="B20" s="94" t="s">
        <v>36</v>
      </c>
      <c r="C20" s="93">
        <v>82</v>
      </c>
      <c r="D20" s="93">
        <v>82</v>
      </c>
      <c r="E20" s="93">
        <v>48</v>
      </c>
      <c r="F20" s="92">
        <v>113</v>
      </c>
      <c r="G20" s="91">
        <f t="shared" si="0"/>
        <v>57</v>
      </c>
      <c r="H20" s="90">
        <v>50</v>
      </c>
      <c r="I20" s="90">
        <v>6</v>
      </c>
      <c r="J20" s="90">
        <v>1</v>
      </c>
      <c r="K20" s="89">
        <v>0</v>
      </c>
      <c r="L20" s="88">
        <v>92</v>
      </c>
      <c r="M20" s="88">
        <v>148</v>
      </c>
    </row>
    <row r="21" spans="1:15" s="96" customFormat="1" ht="15.75" customHeight="1" x14ac:dyDescent="0.25">
      <c r="A21" s="104">
        <v>17</v>
      </c>
      <c r="B21" s="103" t="s">
        <v>35</v>
      </c>
      <c r="C21" s="102">
        <v>147</v>
      </c>
      <c r="D21" s="102">
        <v>148</v>
      </c>
      <c r="E21" s="102">
        <v>185</v>
      </c>
      <c r="F21" s="101">
        <v>369</v>
      </c>
      <c r="G21" s="100">
        <f t="shared" si="0"/>
        <v>59</v>
      </c>
      <c r="H21" s="99">
        <v>51</v>
      </c>
      <c r="I21" s="99">
        <v>8</v>
      </c>
      <c r="J21" s="99">
        <v>0</v>
      </c>
      <c r="K21" s="98">
        <v>0</v>
      </c>
      <c r="L21" s="97">
        <v>192</v>
      </c>
      <c r="M21" s="97">
        <v>322</v>
      </c>
    </row>
    <row r="22" spans="1:15" s="87" customFormat="1" ht="18" customHeight="1" x14ac:dyDescent="0.25">
      <c r="A22" s="95">
        <v>18</v>
      </c>
      <c r="B22" s="94" t="s">
        <v>34</v>
      </c>
      <c r="C22" s="93">
        <v>250</v>
      </c>
      <c r="D22" s="93">
        <v>253</v>
      </c>
      <c r="E22" s="93">
        <v>154</v>
      </c>
      <c r="F22" s="92">
        <v>388</v>
      </c>
      <c r="G22" s="91">
        <f t="shared" si="0"/>
        <v>59</v>
      </c>
      <c r="H22" s="90">
        <v>46</v>
      </c>
      <c r="I22" s="90">
        <v>13</v>
      </c>
      <c r="J22" s="90">
        <v>0</v>
      </c>
      <c r="K22" s="89">
        <v>0</v>
      </c>
      <c r="L22" s="88">
        <v>256</v>
      </c>
      <c r="M22" s="88">
        <v>441</v>
      </c>
    </row>
    <row r="23" spans="1:15" ht="27.95" customHeight="1" x14ac:dyDescent="0.2">
      <c r="A23" s="407" t="s">
        <v>33</v>
      </c>
      <c r="B23" s="407"/>
      <c r="C23" s="85">
        <f t="shared" ref="C23:M23" si="1">SUM(C5:C22)</f>
        <v>3300</v>
      </c>
      <c r="D23" s="86">
        <f t="shared" si="1"/>
        <v>3351</v>
      </c>
      <c r="E23" s="85">
        <f t="shared" si="1"/>
        <v>3330</v>
      </c>
      <c r="F23" s="85">
        <f t="shared" si="1"/>
        <v>7636</v>
      </c>
      <c r="G23" s="84">
        <f t="shared" si="1"/>
        <v>1024</v>
      </c>
      <c r="H23" s="84">
        <f t="shared" si="1"/>
        <v>841</v>
      </c>
      <c r="I23" s="84">
        <f t="shared" si="1"/>
        <v>178</v>
      </c>
      <c r="J23" s="84">
        <f t="shared" si="1"/>
        <v>5</v>
      </c>
      <c r="K23" s="84">
        <f t="shared" si="1"/>
        <v>0</v>
      </c>
      <c r="L23" s="84">
        <f t="shared" si="1"/>
        <v>4112</v>
      </c>
      <c r="M23" s="84">
        <f t="shared" si="1"/>
        <v>7218</v>
      </c>
    </row>
    <row r="24" spans="1:15" ht="27.75" customHeight="1" x14ac:dyDescent="0.2">
      <c r="C24" s="406"/>
      <c r="D24" s="406"/>
      <c r="E24" s="406"/>
      <c r="F24" s="406"/>
      <c r="G24" s="405"/>
      <c r="H24" s="405"/>
      <c r="I24" s="405"/>
      <c r="J24" s="405"/>
      <c r="K24" s="405"/>
      <c r="L24" s="405"/>
      <c r="M24" s="405"/>
      <c r="N24" s="405"/>
      <c r="O24" s="405"/>
    </row>
  </sheetData>
  <autoFilter ref="A4:O23"/>
  <mergeCells count="20">
    <mergeCell ref="A1:O1"/>
    <mergeCell ref="A2:A4"/>
    <mergeCell ref="B2:B4"/>
    <mergeCell ref="C2:D2"/>
    <mergeCell ref="E2:F2"/>
    <mergeCell ref="G2:K2"/>
    <mergeCell ref="L2:M2"/>
    <mergeCell ref="L3:M3"/>
    <mergeCell ref="K3:K4"/>
    <mergeCell ref="I3:I4"/>
    <mergeCell ref="C3:C4"/>
    <mergeCell ref="D3:D4"/>
    <mergeCell ref="G24:O24"/>
    <mergeCell ref="C24:F24"/>
    <mergeCell ref="A23:B23"/>
    <mergeCell ref="E3:E4"/>
    <mergeCell ref="F3:F4"/>
    <mergeCell ref="J3:J4"/>
    <mergeCell ref="G3:G4"/>
    <mergeCell ref="H3:H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F24"/>
  <sheetViews>
    <sheetView zoomScale="85" zoomScaleNormal="85" zoomScaleSheetLayoutView="100" workbookViewId="0">
      <selection activeCell="A23" sqref="A23:F23"/>
    </sheetView>
  </sheetViews>
  <sheetFormatPr defaultRowHeight="18.75" x14ac:dyDescent="0.3"/>
  <cols>
    <col min="1" max="1" width="3.7109375" style="111" customWidth="1"/>
    <col min="2" max="2" width="26" style="111" customWidth="1"/>
    <col min="3" max="3" width="19.5703125" style="111" customWidth="1"/>
    <col min="4" max="4" width="20" style="112" customWidth="1"/>
    <col min="5" max="5" width="20.28515625" style="113" customWidth="1"/>
    <col min="6" max="6" width="20.85546875" style="112" customWidth="1"/>
    <col min="7" max="16384" width="9.140625" style="111"/>
  </cols>
  <sheetData>
    <row r="1" spans="1:6" ht="64.5" customHeight="1" x14ac:dyDescent="0.3">
      <c r="A1" s="419" t="s">
        <v>146</v>
      </c>
      <c r="B1" s="419"/>
      <c r="C1" s="419"/>
      <c r="D1" s="419"/>
      <c r="E1" s="419"/>
      <c r="F1" s="419"/>
    </row>
    <row r="2" spans="1:6" ht="93.75" x14ac:dyDescent="0.3">
      <c r="A2" s="130" t="s">
        <v>123</v>
      </c>
      <c r="B2" s="116" t="s">
        <v>66</v>
      </c>
      <c r="C2" s="129" t="s">
        <v>145</v>
      </c>
      <c r="D2" s="129" t="s">
        <v>144</v>
      </c>
      <c r="E2" s="129" t="s">
        <v>143</v>
      </c>
      <c r="F2" s="129" t="s">
        <v>142</v>
      </c>
    </row>
    <row r="3" spans="1:6" x14ac:dyDescent="0.3">
      <c r="A3" s="128">
        <v>1</v>
      </c>
      <c r="B3" s="127" t="s">
        <v>51</v>
      </c>
      <c r="C3" s="119">
        <v>225</v>
      </c>
      <c r="D3" s="126">
        <v>712</v>
      </c>
      <c r="E3" s="119">
        <v>260</v>
      </c>
      <c r="F3" s="126">
        <v>903</v>
      </c>
    </row>
    <row r="4" spans="1:6" x14ac:dyDescent="0.3">
      <c r="A4" s="121">
        <v>2</v>
      </c>
      <c r="B4" s="120" t="s">
        <v>50</v>
      </c>
      <c r="C4" s="118">
        <v>279</v>
      </c>
      <c r="D4" s="117">
        <v>897</v>
      </c>
      <c r="E4" s="118">
        <v>318</v>
      </c>
      <c r="F4" s="117">
        <v>1113</v>
      </c>
    </row>
    <row r="5" spans="1:6" x14ac:dyDescent="0.3">
      <c r="A5" s="125">
        <v>3</v>
      </c>
      <c r="B5" s="124" t="s">
        <v>49</v>
      </c>
      <c r="C5" s="123">
        <v>432</v>
      </c>
      <c r="D5" s="122">
        <v>1389</v>
      </c>
      <c r="E5" s="123">
        <v>522</v>
      </c>
      <c r="F5" s="122">
        <v>1689</v>
      </c>
    </row>
    <row r="6" spans="1:6" x14ac:dyDescent="0.3">
      <c r="A6" s="121">
        <v>4</v>
      </c>
      <c r="B6" s="120" t="s">
        <v>48</v>
      </c>
      <c r="C6" s="118">
        <v>1631</v>
      </c>
      <c r="D6" s="117">
        <v>5130</v>
      </c>
      <c r="E6" s="118">
        <v>1976</v>
      </c>
      <c r="F6" s="117">
        <v>6301</v>
      </c>
    </row>
    <row r="7" spans="1:6" x14ac:dyDescent="0.3">
      <c r="A7" s="125">
        <v>5</v>
      </c>
      <c r="B7" s="124" t="s">
        <v>47</v>
      </c>
      <c r="C7" s="123">
        <v>940</v>
      </c>
      <c r="D7" s="122">
        <v>2871</v>
      </c>
      <c r="E7" s="123">
        <v>1098</v>
      </c>
      <c r="F7" s="122">
        <v>3493</v>
      </c>
    </row>
    <row r="8" spans="1:6" x14ac:dyDescent="0.3">
      <c r="A8" s="121">
        <v>6</v>
      </c>
      <c r="B8" s="120" t="s">
        <v>46</v>
      </c>
      <c r="C8" s="118">
        <v>1071</v>
      </c>
      <c r="D8" s="117">
        <v>3407</v>
      </c>
      <c r="E8" s="118">
        <v>1238</v>
      </c>
      <c r="F8" s="117">
        <v>3990</v>
      </c>
    </row>
    <row r="9" spans="1:6" x14ac:dyDescent="0.3">
      <c r="A9" s="125">
        <v>7</v>
      </c>
      <c r="B9" s="124" t="s">
        <v>45</v>
      </c>
      <c r="C9" s="119">
        <v>388</v>
      </c>
      <c r="D9" s="126">
        <v>1212</v>
      </c>
      <c r="E9" s="119">
        <v>454</v>
      </c>
      <c r="F9" s="126">
        <v>1427</v>
      </c>
    </row>
    <row r="10" spans="1:6" x14ac:dyDescent="0.3">
      <c r="A10" s="121">
        <v>8</v>
      </c>
      <c r="B10" s="120" t="s">
        <v>44</v>
      </c>
      <c r="C10" s="118">
        <v>380</v>
      </c>
      <c r="D10" s="117">
        <v>1144</v>
      </c>
      <c r="E10" s="118">
        <v>424</v>
      </c>
      <c r="F10" s="117">
        <v>1404</v>
      </c>
    </row>
    <row r="11" spans="1:6" x14ac:dyDescent="0.3">
      <c r="A11" s="125">
        <v>9</v>
      </c>
      <c r="B11" s="124" t="s">
        <v>43</v>
      </c>
      <c r="C11" s="123">
        <v>455</v>
      </c>
      <c r="D11" s="122">
        <v>1396</v>
      </c>
      <c r="E11" s="123">
        <v>550</v>
      </c>
      <c r="F11" s="122">
        <v>1787</v>
      </c>
    </row>
    <row r="12" spans="1:6" x14ac:dyDescent="0.3">
      <c r="A12" s="121">
        <v>10</v>
      </c>
      <c r="B12" s="120" t="s">
        <v>42</v>
      </c>
      <c r="C12" s="118">
        <v>191</v>
      </c>
      <c r="D12" s="117">
        <v>618</v>
      </c>
      <c r="E12" s="118">
        <v>226</v>
      </c>
      <c r="F12" s="117">
        <v>711</v>
      </c>
    </row>
    <row r="13" spans="1:6" x14ac:dyDescent="0.3">
      <c r="A13" s="125">
        <v>11</v>
      </c>
      <c r="B13" s="124" t="s">
        <v>41</v>
      </c>
      <c r="C13" s="123">
        <v>370</v>
      </c>
      <c r="D13" s="122">
        <v>1155</v>
      </c>
      <c r="E13" s="123">
        <v>441</v>
      </c>
      <c r="F13" s="122">
        <v>1392</v>
      </c>
    </row>
    <row r="14" spans="1:6" x14ac:dyDescent="0.3">
      <c r="A14" s="121">
        <v>12</v>
      </c>
      <c r="B14" s="120" t="s">
        <v>40</v>
      </c>
      <c r="C14" s="118">
        <v>268</v>
      </c>
      <c r="D14" s="117">
        <v>850</v>
      </c>
      <c r="E14" s="118">
        <v>334</v>
      </c>
      <c r="F14" s="117">
        <v>1072</v>
      </c>
    </row>
    <row r="15" spans="1:6" x14ac:dyDescent="0.3">
      <c r="A15" s="125">
        <v>13</v>
      </c>
      <c r="B15" s="124" t="s">
        <v>39</v>
      </c>
      <c r="C15" s="123">
        <v>217</v>
      </c>
      <c r="D15" s="122">
        <v>655</v>
      </c>
      <c r="E15" s="123">
        <v>253</v>
      </c>
      <c r="F15" s="122">
        <v>837</v>
      </c>
    </row>
    <row r="16" spans="1:6" x14ac:dyDescent="0.3">
      <c r="A16" s="121">
        <v>14</v>
      </c>
      <c r="B16" s="120" t="s">
        <v>38</v>
      </c>
      <c r="C16" s="118">
        <v>446</v>
      </c>
      <c r="D16" s="117">
        <v>1378</v>
      </c>
      <c r="E16" s="118">
        <v>522</v>
      </c>
      <c r="F16" s="117">
        <v>1747</v>
      </c>
    </row>
    <row r="17" spans="1:6" x14ac:dyDescent="0.3">
      <c r="A17" s="121">
        <v>15</v>
      </c>
      <c r="B17" s="124" t="s">
        <v>37</v>
      </c>
      <c r="C17" s="123">
        <v>208</v>
      </c>
      <c r="D17" s="122">
        <v>660</v>
      </c>
      <c r="E17" s="123">
        <v>247</v>
      </c>
      <c r="F17" s="122">
        <v>826</v>
      </c>
    </row>
    <row r="18" spans="1:6" x14ac:dyDescent="0.3">
      <c r="A18" s="121">
        <v>16</v>
      </c>
      <c r="B18" s="120" t="s">
        <v>36</v>
      </c>
      <c r="C18" s="118">
        <v>273</v>
      </c>
      <c r="D18" s="117">
        <v>814</v>
      </c>
      <c r="E18" s="118">
        <v>313</v>
      </c>
      <c r="F18" s="117">
        <v>964</v>
      </c>
    </row>
    <row r="19" spans="1:6" x14ac:dyDescent="0.3">
      <c r="A19" s="125">
        <v>17</v>
      </c>
      <c r="B19" s="124" t="s">
        <v>35</v>
      </c>
      <c r="C19" s="123">
        <v>433</v>
      </c>
      <c r="D19" s="122">
        <v>1286</v>
      </c>
      <c r="E19" s="123">
        <v>485</v>
      </c>
      <c r="F19" s="122">
        <v>1562</v>
      </c>
    </row>
    <row r="20" spans="1:6" x14ac:dyDescent="0.3">
      <c r="A20" s="121">
        <v>18</v>
      </c>
      <c r="B20" s="120" t="s">
        <v>34</v>
      </c>
      <c r="C20" s="119">
        <v>532</v>
      </c>
      <c r="D20" s="117">
        <v>1673</v>
      </c>
      <c r="E20" s="118">
        <v>645</v>
      </c>
      <c r="F20" s="117">
        <v>2110</v>
      </c>
    </row>
    <row r="21" spans="1:6" x14ac:dyDescent="0.3">
      <c r="A21" s="417" t="s">
        <v>33</v>
      </c>
      <c r="B21" s="418"/>
      <c r="C21" s="116">
        <f>SUM(C3:C20)</f>
        <v>8739</v>
      </c>
      <c r="D21" s="115">
        <f>SUM(D3:D20)</f>
        <v>27247</v>
      </c>
      <c r="E21" s="116">
        <f>SUM(E3:E20)</f>
        <v>10306</v>
      </c>
      <c r="F21" s="115">
        <f>SUM(F3:F20)</f>
        <v>33328</v>
      </c>
    </row>
    <row r="22" spans="1:6" x14ac:dyDescent="0.3">
      <c r="A22" s="112"/>
      <c r="B22" s="112"/>
      <c r="C22" s="112"/>
      <c r="D22" s="112" t="s">
        <v>141</v>
      </c>
      <c r="E22" s="114"/>
      <c r="F22" s="112" t="s">
        <v>141</v>
      </c>
    </row>
    <row r="23" spans="1:6" ht="39" customHeight="1" x14ac:dyDescent="0.3">
      <c r="A23" s="420"/>
      <c r="B23" s="420"/>
      <c r="C23" s="420"/>
      <c r="D23" s="420"/>
      <c r="E23" s="420"/>
      <c r="F23" s="420"/>
    </row>
    <row r="24" spans="1:6" x14ac:dyDescent="0.3">
      <c r="C24" s="114"/>
      <c r="D24" s="114"/>
      <c r="E24" s="114"/>
      <c r="F24" s="114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G29"/>
  <sheetViews>
    <sheetView zoomScale="80" zoomScaleNormal="80" workbookViewId="0">
      <selection activeCell="AF7" sqref="AF7:AF21"/>
    </sheetView>
  </sheetViews>
  <sheetFormatPr defaultColWidth="9.140625" defaultRowHeight="12.75" x14ac:dyDescent="0.2"/>
  <cols>
    <col min="1" max="1" width="6" style="131" customWidth="1"/>
    <col min="2" max="2" width="23" style="131" customWidth="1"/>
    <col min="3" max="3" width="8.140625" style="131" hidden="1" customWidth="1"/>
    <col min="4" max="4" width="6.85546875" style="131" hidden="1" customWidth="1"/>
    <col min="5" max="5" width="6.140625" style="131" hidden="1" customWidth="1"/>
    <col min="6" max="6" width="5.5703125" style="131" hidden="1" customWidth="1"/>
    <col min="7" max="7" width="6.140625" style="131" hidden="1" customWidth="1"/>
    <col min="8" max="8" width="5.5703125" style="131" hidden="1" customWidth="1"/>
    <col min="9" max="9" width="6.140625" style="131" hidden="1" customWidth="1"/>
    <col min="10" max="10" width="5.5703125" style="131" hidden="1" customWidth="1"/>
    <col min="11" max="11" width="6.85546875" style="131" hidden="1" customWidth="1"/>
    <col min="12" max="12" width="5.5703125" style="131" hidden="1" customWidth="1"/>
    <col min="13" max="13" width="6.85546875" style="131" hidden="1" customWidth="1"/>
    <col min="14" max="14" width="5.5703125" style="131" hidden="1" customWidth="1"/>
    <col min="15" max="15" width="6.5703125" style="131" hidden="1" customWidth="1"/>
    <col min="16" max="16" width="6.85546875" style="131" hidden="1" customWidth="1"/>
    <col min="17" max="17" width="6" style="131" hidden="1" customWidth="1"/>
    <col min="18" max="18" width="5.5703125" style="131" hidden="1" customWidth="1"/>
    <col min="19" max="19" width="6" style="131" hidden="1" customWidth="1"/>
    <col min="20" max="20" width="5.5703125" style="131" hidden="1" customWidth="1"/>
    <col min="21" max="21" width="6" style="131" hidden="1" customWidth="1"/>
    <col min="22" max="22" width="5.5703125" style="131" hidden="1" customWidth="1"/>
    <col min="23" max="23" width="8.140625" style="131" hidden="1" customWidth="1"/>
    <col min="24" max="24" width="7.7109375" style="131" hidden="1" customWidth="1"/>
    <col min="25" max="25" width="8" style="131" hidden="1" customWidth="1"/>
    <col min="26" max="26" width="6.85546875" style="131" hidden="1" customWidth="1"/>
    <col min="27" max="27" width="10" style="131" hidden="1" customWidth="1"/>
    <col min="28" max="28" width="8.85546875" style="131" hidden="1" customWidth="1"/>
    <col min="29" max="29" width="20.7109375" style="131" customWidth="1"/>
    <col min="30" max="31" width="20" style="131" customWidth="1"/>
    <col min="32" max="32" width="20.140625" style="131" customWidth="1"/>
    <col min="33" max="16384" width="9.140625" style="131"/>
  </cols>
  <sheetData>
    <row r="1" spans="1:33" s="158" customFormat="1" ht="18.75" customHeight="1" x14ac:dyDescent="0.25">
      <c r="A1" s="425" t="s">
        <v>166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</row>
    <row r="2" spans="1:33" s="158" customFormat="1" ht="87.75" customHeight="1" x14ac:dyDescent="0.2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</row>
    <row r="3" spans="1:33" ht="30" customHeight="1" x14ac:dyDescent="0.3">
      <c r="A3" s="428" t="s">
        <v>165</v>
      </c>
      <c r="B3" s="430" t="s">
        <v>66</v>
      </c>
      <c r="C3" s="433" t="s">
        <v>164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28" t="s">
        <v>163</v>
      </c>
      <c r="AD3" s="428"/>
      <c r="AE3" s="428" t="s">
        <v>162</v>
      </c>
      <c r="AF3" s="428"/>
    </row>
    <row r="4" spans="1:33" s="157" customFormat="1" x14ac:dyDescent="0.25">
      <c r="A4" s="428"/>
      <c r="B4" s="431"/>
      <c r="C4" s="435" t="s">
        <v>161</v>
      </c>
      <c r="D4" s="435"/>
      <c r="E4" s="435"/>
      <c r="F4" s="435"/>
      <c r="G4" s="435" t="s">
        <v>160</v>
      </c>
      <c r="H4" s="435"/>
      <c r="I4" s="435"/>
      <c r="J4" s="435"/>
      <c r="K4" s="435" t="s">
        <v>159</v>
      </c>
      <c r="L4" s="435"/>
      <c r="M4" s="435"/>
      <c r="N4" s="435"/>
      <c r="O4" s="435" t="s">
        <v>158</v>
      </c>
      <c r="P4" s="435"/>
      <c r="Q4" s="435"/>
      <c r="R4" s="435"/>
      <c r="S4" s="435" t="s">
        <v>157</v>
      </c>
      <c r="T4" s="435"/>
      <c r="U4" s="435"/>
      <c r="V4" s="435"/>
      <c r="W4" s="435" t="s">
        <v>156</v>
      </c>
      <c r="X4" s="435"/>
      <c r="Y4" s="435"/>
      <c r="Z4" s="435"/>
      <c r="AA4" s="436" t="s">
        <v>33</v>
      </c>
      <c r="AB4" s="436"/>
      <c r="AC4" s="428"/>
      <c r="AD4" s="428"/>
      <c r="AE4" s="428"/>
      <c r="AF4" s="428"/>
    </row>
    <row r="5" spans="1:33" s="156" customFormat="1" ht="11.25" x14ac:dyDescent="0.25">
      <c r="A5" s="428"/>
      <c r="B5" s="431"/>
      <c r="C5" s="422" t="s">
        <v>155</v>
      </c>
      <c r="D5" s="422"/>
      <c r="E5" s="422" t="s">
        <v>154</v>
      </c>
      <c r="F5" s="422"/>
      <c r="G5" s="422" t="s">
        <v>155</v>
      </c>
      <c r="H5" s="422"/>
      <c r="I5" s="422" t="s">
        <v>154</v>
      </c>
      <c r="J5" s="422"/>
      <c r="K5" s="422" t="s">
        <v>155</v>
      </c>
      <c r="L5" s="422"/>
      <c r="M5" s="422" t="s">
        <v>154</v>
      </c>
      <c r="N5" s="422"/>
      <c r="O5" s="422" t="s">
        <v>155</v>
      </c>
      <c r="P5" s="422"/>
      <c r="Q5" s="422" t="s">
        <v>154</v>
      </c>
      <c r="R5" s="422"/>
      <c r="S5" s="422" t="s">
        <v>155</v>
      </c>
      <c r="T5" s="422"/>
      <c r="U5" s="422" t="s">
        <v>154</v>
      </c>
      <c r="V5" s="422"/>
      <c r="W5" s="422" t="s">
        <v>155</v>
      </c>
      <c r="X5" s="422"/>
      <c r="Y5" s="422" t="s">
        <v>154</v>
      </c>
      <c r="Z5" s="422"/>
      <c r="AA5" s="436"/>
      <c r="AB5" s="436"/>
      <c r="AC5" s="399" t="s">
        <v>153</v>
      </c>
      <c r="AD5" s="399" t="s">
        <v>151</v>
      </c>
      <c r="AE5" s="399" t="s">
        <v>152</v>
      </c>
      <c r="AF5" s="399" t="s">
        <v>151</v>
      </c>
    </row>
    <row r="6" spans="1:33" s="154" customFormat="1" ht="48.75" customHeight="1" thickBot="1" x14ac:dyDescent="0.25">
      <c r="A6" s="429"/>
      <c r="B6" s="432"/>
      <c r="C6" s="155" t="s">
        <v>150</v>
      </c>
      <c r="D6" s="155" t="s">
        <v>148</v>
      </c>
      <c r="E6" s="155" t="s">
        <v>150</v>
      </c>
      <c r="F6" s="155" t="s">
        <v>148</v>
      </c>
      <c r="G6" s="155" t="s">
        <v>150</v>
      </c>
      <c r="H6" s="155" t="s">
        <v>148</v>
      </c>
      <c r="I6" s="155" t="s">
        <v>150</v>
      </c>
      <c r="J6" s="155" t="s">
        <v>148</v>
      </c>
      <c r="K6" s="155" t="s">
        <v>150</v>
      </c>
      <c r="L6" s="155" t="s">
        <v>148</v>
      </c>
      <c r="M6" s="155" t="s">
        <v>150</v>
      </c>
      <c r="N6" s="155" t="s">
        <v>148</v>
      </c>
      <c r="O6" s="155" t="s">
        <v>150</v>
      </c>
      <c r="P6" s="155" t="s">
        <v>148</v>
      </c>
      <c r="Q6" s="155" t="s">
        <v>150</v>
      </c>
      <c r="R6" s="155" t="s">
        <v>148</v>
      </c>
      <c r="S6" s="155" t="s">
        <v>150</v>
      </c>
      <c r="T6" s="155" t="s">
        <v>148</v>
      </c>
      <c r="U6" s="155" t="s">
        <v>150</v>
      </c>
      <c r="V6" s="155" t="s">
        <v>148</v>
      </c>
      <c r="W6" s="155" t="s">
        <v>150</v>
      </c>
      <c r="X6" s="155" t="s">
        <v>148</v>
      </c>
      <c r="Y6" s="155" t="s">
        <v>150</v>
      </c>
      <c r="Z6" s="155" t="s">
        <v>148</v>
      </c>
      <c r="AA6" s="155" t="s">
        <v>149</v>
      </c>
      <c r="AB6" s="155" t="s">
        <v>148</v>
      </c>
      <c r="AC6" s="421"/>
      <c r="AD6" s="421"/>
      <c r="AE6" s="421"/>
      <c r="AF6" s="421"/>
    </row>
    <row r="7" spans="1:33" ht="19.5" thickTop="1" x14ac:dyDescent="0.2">
      <c r="A7" s="153">
        <v>1</v>
      </c>
      <c r="B7" s="127" t="s">
        <v>117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52">
        <v>411</v>
      </c>
      <c r="AD7" s="152">
        <v>289</v>
      </c>
      <c r="AE7" s="152">
        <v>427</v>
      </c>
      <c r="AF7" s="152">
        <v>304</v>
      </c>
      <c r="AG7" s="143"/>
    </row>
    <row r="8" spans="1:33" ht="18.75" x14ac:dyDescent="0.2">
      <c r="A8" s="147">
        <v>2</v>
      </c>
      <c r="B8" s="120" t="s">
        <v>116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5"/>
      <c r="AB8" s="145"/>
      <c r="AC8" s="144">
        <v>533</v>
      </c>
      <c r="AD8" s="144">
        <v>454</v>
      </c>
      <c r="AE8" s="144">
        <v>634</v>
      </c>
      <c r="AF8" s="144">
        <v>544</v>
      </c>
      <c r="AG8" s="143"/>
    </row>
    <row r="9" spans="1:33" ht="18.75" x14ac:dyDescent="0.2">
      <c r="A9" s="151">
        <v>3</v>
      </c>
      <c r="B9" s="124" t="s">
        <v>147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49"/>
      <c r="AB9" s="149"/>
      <c r="AC9" s="148">
        <v>486</v>
      </c>
      <c r="AD9" s="148">
        <v>370</v>
      </c>
      <c r="AE9" s="148">
        <v>510</v>
      </c>
      <c r="AF9" s="148">
        <v>390</v>
      </c>
      <c r="AG9" s="143"/>
    </row>
    <row r="10" spans="1:33" ht="18.75" x14ac:dyDescent="0.2">
      <c r="A10" s="147">
        <v>4</v>
      </c>
      <c r="B10" s="120" t="s">
        <v>114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5"/>
      <c r="AB10" s="145"/>
      <c r="AC10" s="144">
        <v>1543</v>
      </c>
      <c r="AD10" s="144">
        <v>1229</v>
      </c>
      <c r="AE10" s="144">
        <v>1740</v>
      </c>
      <c r="AF10" s="144">
        <v>1392</v>
      </c>
      <c r="AG10" s="143"/>
    </row>
    <row r="11" spans="1:33" ht="18.75" x14ac:dyDescent="0.2">
      <c r="A11" s="151">
        <v>5</v>
      </c>
      <c r="B11" s="124" t="s">
        <v>113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49"/>
      <c r="AB11" s="149"/>
      <c r="AC11" s="148">
        <v>1149</v>
      </c>
      <c r="AD11" s="148">
        <v>903</v>
      </c>
      <c r="AE11" s="148">
        <v>1245</v>
      </c>
      <c r="AF11" s="148">
        <v>976</v>
      </c>
      <c r="AG11" s="143"/>
    </row>
    <row r="12" spans="1:33" ht="18.75" x14ac:dyDescent="0.2">
      <c r="A12" s="147">
        <v>6</v>
      </c>
      <c r="B12" s="120" t="s">
        <v>46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5"/>
      <c r="AB12" s="145"/>
      <c r="AC12" s="144">
        <v>1627</v>
      </c>
      <c r="AD12" s="144">
        <v>1234</v>
      </c>
      <c r="AE12" s="144">
        <v>1672</v>
      </c>
      <c r="AF12" s="144">
        <v>1259</v>
      </c>
      <c r="AG12" s="143"/>
    </row>
    <row r="13" spans="1:33" ht="18.75" x14ac:dyDescent="0.2">
      <c r="A13" s="151">
        <v>7</v>
      </c>
      <c r="B13" s="124" t="s">
        <v>45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49"/>
      <c r="AB13" s="149"/>
      <c r="AC13" s="148">
        <v>228</v>
      </c>
      <c r="AD13" s="148">
        <v>172</v>
      </c>
      <c r="AE13" s="148">
        <v>262</v>
      </c>
      <c r="AF13" s="148">
        <v>185</v>
      </c>
      <c r="AG13" s="143"/>
    </row>
    <row r="14" spans="1:33" ht="18.75" x14ac:dyDescent="0.2">
      <c r="A14" s="147">
        <v>8</v>
      </c>
      <c r="B14" s="120" t="s">
        <v>44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5"/>
      <c r="AB14" s="145"/>
      <c r="AC14" s="144">
        <v>332</v>
      </c>
      <c r="AD14" s="144">
        <v>206</v>
      </c>
      <c r="AE14" s="144">
        <v>350</v>
      </c>
      <c r="AF14" s="144">
        <v>218</v>
      </c>
      <c r="AG14" s="143"/>
    </row>
    <row r="15" spans="1:33" ht="18.75" x14ac:dyDescent="0.2">
      <c r="A15" s="151">
        <v>9</v>
      </c>
      <c r="B15" s="124" t="s">
        <v>43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49"/>
      <c r="AB15" s="149"/>
      <c r="AC15" s="148">
        <v>592</v>
      </c>
      <c r="AD15" s="148">
        <v>439</v>
      </c>
      <c r="AE15" s="148">
        <v>630</v>
      </c>
      <c r="AF15" s="148">
        <v>469</v>
      </c>
      <c r="AG15" s="143"/>
    </row>
    <row r="16" spans="1:33" ht="18.75" x14ac:dyDescent="0.2">
      <c r="A16" s="147">
        <v>10</v>
      </c>
      <c r="B16" s="120" t="s">
        <v>42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5"/>
      <c r="AB16" s="145"/>
      <c r="AC16" s="144">
        <v>245</v>
      </c>
      <c r="AD16" s="144">
        <v>152</v>
      </c>
      <c r="AE16" s="144">
        <v>316</v>
      </c>
      <c r="AF16" s="144">
        <v>191</v>
      </c>
      <c r="AG16" s="143"/>
    </row>
    <row r="17" spans="1:33" ht="18.75" x14ac:dyDescent="0.2">
      <c r="A17" s="151">
        <v>11</v>
      </c>
      <c r="B17" s="124" t="s">
        <v>41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49"/>
      <c r="AB17" s="149"/>
      <c r="AC17" s="148">
        <v>887</v>
      </c>
      <c r="AD17" s="148">
        <v>748</v>
      </c>
      <c r="AE17" s="148">
        <v>938</v>
      </c>
      <c r="AF17" s="148">
        <v>791</v>
      </c>
      <c r="AG17" s="143"/>
    </row>
    <row r="18" spans="1:33" ht="18.75" x14ac:dyDescent="0.2">
      <c r="A18" s="147">
        <v>12</v>
      </c>
      <c r="B18" s="120" t="s">
        <v>40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5"/>
      <c r="AB18" s="145"/>
      <c r="AC18" s="144">
        <v>500</v>
      </c>
      <c r="AD18" s="144">
        <v>381</v>
      </c>
      <c r="AE18" s="144">
        <v>544</v>
      </c>
      <c r="AF18" s="144">
        <v>406</v>
      </c>
      <c r="AG18" s="143"/>
    </row>
    <row r="19" spans="1:33" ht="18.75" x14ac:dyDescent="0.2">
      <c r="A19" s="151">
        <v>13</v>
      </c>
      <c r="B19" s="124" t="s">
        <v>39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49"/>
      <c r="AB19" s="149"/>
      <c r="AC19" s="148">
        <v>362</v>
      </c>
      <c r="AD19" s="148">
        <v>240</v>
      </c>
      <c r="AE19" s="148">
        <v>410</v>
      </c>
      <c r="AF19" s="148">
        <v>263</v>
      </c>
      <c r="AG19" s="143"/>
    </row>
    <row r="20" spans="1:33" ht="18.75" x14ac:dyDescent="0.2">
      <c r="A20" s="147">
        <v>14</v>
      </c>
      <c r="B20" s="120" t="s">
        <v>38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5"/>
      <c r="AB20" s="145"/>
      <c r="AC20" s="144">
        <v>872</v>
      </c>
      <c r="AD20" s="144">
        <v>685</v>
      </c>
      <c r="AE20" s="144">
        <v>910</v>
      </c>
      <c r="AF20" s="144">
        <v>713</v>
      </c>
      <c r="AG20" s="143"/>
    </row>
    <row r="21" spans="1:33" ht="18.75" x14ac:dyDescent="0.2">
      <c r="A21" s="151">
        <v>15</v>
      </c>
      <c r="B21" s="124" t="s">
        <v>37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49"/>
      <c r="AB21" s="149"/>
      <c r="AC21" s="148">
        <v>107</v>
      </c>
      <c r="AD21" s="148">
        <v>81</v>
      </c>
      <c r="AE21" s="148">
        <v>136</v>
      </c>
      <c r="AF21" s="148">
        <v>98</v>
      </c>
      <c r="AG21" s="143"/>
    </row>
    <row r="22" spans="1:33" ht="18.75" x14ac:dyDescent="0.2">
      <c r="A22" s="147">
        <v>16</v>
      </c>
      <c r="B22" s="120" t="s">
        <v>36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5"/>
      <c r="AB22" s="145"/>
      <c r="AC22" s="144">
        <v>0</v>
      </c>
      <c r="AD22" s="144">
        <v>0</v>
      </c>
      <c r="AE22" s="144">
        <v>0</v>
      </c>
      <c r="AF22" s="144">
        <v>0</v>
      </c>
    </row>
    <row r="23" spans="1:33" ht="18.75" x14ac:dyDescent="0.2">
      <c r="A23" s="151">
        <v>17</v>
      </c>
      <c r="B23" s="124" t="s">
        <v>35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49"/>
      <c r="AB23" s="149"/>
      <c r="AC23" s="148">
        <v>274</v>
      </c>
      <c r="AD23" s="148">
        <v>174</v>
      </c>
      <c r="AE23" s="148">
        <v>323</v>
      </c>
      <c r="AF23" s="148">
        <v>196</v>
      </c>
      <c r="AG23" s="143"/>
    </row>
    <row r="24" spans="1:33" ht="18.75" x14ac:dyDescent="0.2">
      <c r="A24" s="147">
        <v>18</v>
      </c>
      <c r="B24" s="120" t="s">
        <v>34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5"/>
      <c r="AB24" s="145"/>
      <c r="AC24" s="144">
        <v>523</v>
      </c>
      <c r="AD24" s="144">
        <v>450</v>
      </c>
      <c r="AE24" s="144">
        <v>587</v>
      </c>
      <c r="AF24" s="144">
        <v>507</v>
      </c>
      <c r="AG24" s="143"/>
    </row>
    <row r="25" spans="1:33" s="133" customFormat="1" ht="18.75" x14ac:dyDescent="0.2">
      <c r="A25" s="423" t="s">
        <v>33</v>
      </c>
      <c r="B25" s="424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>
        <f>SUM(AC7:AC24)</f>
        <v>10671</v>
      </c>
      <c r="AD25" s="142">
        <f>SUM(AD7:AD24)</f>
        <v>8207</v>
      </c>
      <c r="AE25" s="142">
        <f>SUM(AE7:AE24)</f>
        <v>11634</v>
      </c>
      <c r="AF25" s="141">
        <f>SUM(AF7:AF24)</f>
        <v>8902</v>
      </c>
    </row>
    <row r="26" spans="1:33" s="136" customFormat="1" ht="15.75" x14ac:dyDescent="0.25">
      <c r="A26" s="140"/>
      <c r="B26" s="139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7"/>
      <c r="AD26" s="137"/>
      <c r="AE26" s="137"/>
      <c r="AF26" s="137"/>
    </row>
    <row r="27" spans="1:33" s="133" customFormat="1" ht="15.75" x14ac:dyDescent="0.25">
      <c r="A27" s="427"/>
      <c r="B27" s="427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4"/>
      <c r="AD27" s="134"/>
      <c r="AE27" s="134"/>
      <c r="AF27" s="134"/>
    </row>
    <row r="28" spans="1:33" s="133" customFormat="1" ht="15.75" x14ac:dyDescent="0.25">
      <c r="A28" s="427"/>
      <c r="B28" s="427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4"/>
      <c r="AD28" s="134"/>
      <c r="AE28" s="134"/>
      <c r="AF28" s="134"/>
    </row>
    <row r="29" spans="1:33" ht="15.75" x14ac:dyDescent="0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</row>
  </sheetData>
  <mergeCells count="32">
    <mergeCell ref="K4:N4"/>
    <mergeCell ref="O4:R4"/>
    <mergeCell ref="S4:V4"/>
    <mergeCell ref="W4:Z4"/>
    <mergeCell ref="AA4:AB5"/>
    <mergeCell ref="A25:B2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M5:N5"/>
    <mergeCell ref="AC5:AC6"/>
    <mergeCell ref="AD5:AD6"/>
    <mergeCell ref="AE5:AE6"/>
    <mergeCell ref="AF5:AF6"/>
    <mergeCell ref="W5:X5"/>
    <mergeCell ref="Y5:Z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ИНВАЛИД_ВОВ (по МО)</vt:lpstr>
      <vt:lpstr>Page1</vt:lpstr>
      <vt:lpstr>ежем</vt:lpstr>
      <vt:lpstr>ДП</vt:lpstr>
      <vt:lpstr>08_20</vt:lpstr>
      <vt:lpstr>3-7</vt:lpstr>
      <vt:lpstr>04_2022</vt:lpstr>
      <vt:lpstr>семей</vt:lpstr>
      <vt:lpstr>1120</vt:lpstr>
      <vt:lpstr>10_21</vt:lpstr>
      <vt:lpstr>Лист2(по МО</vt:lpstr>
      <vt:lpstr>0421</vt:lpstr>
      <vt:lpstr>03 2021</vt:lpstr>
      <vt:lpstr>04_21</vt:lpstr>
      <vt:lpstr>0321</vt:lpstr>
      <vt:lpstr>04_2022 (2)</vt:lpstr>
      <vt:lpstr>Лист1 (3)</vt:lpstr>
      <vt:lpstr>бер и корм</vt:lpstr>
      <vt:lpstr>0820</vt:lpstr>
      <vt:lpstr>0921</vt:lpstr>
      <vt:lpstr>03 2021 (2)</vt:lpstr>
      <vt:lpstr>ФЕДК</vt:lpstr>
      <vt:lpstr>ФЕДК (2)</vt:lpstr>
      <vt:lpstr>'03 2021 (2)'!Область_печати</vt:lpstr>
      <vt:lpstr>'04_2022'!Область_печати</vt:lpstr>
      <vt:lpstr>'0820'!Область_печати</vt:lpstr>
      <vt:lpstr>'0921'!Область_печати</vt:lpstr>
      <vt:lpstr>'10_21'!Область_печати</vt:lpstr>
      <vt:lpstr>Page1!Область_печати</vt:lpstr>
      <vt:lpstr>семей!Область_печати</vt:lpstr>
      <vt:lpstr>ФЕДК!Область_печати</vt:lpstr>
      <vt:lpstr>'ФЕДК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2023-03-09T08:31:22Z</dcterms:modified>
</cp:coreProperties>
</file>