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345"/>
  </bookViews>
  <sheets>
    <sheet name="ИНВАЛИД_ВОВ (по МО)" sheetId="29" r:id="rId1"/>
    <sheet name="1-е пособие" sheetId="4" r:id="rId2"/>
    <sheet name="Заболевания" sheetId="7" r:id="rId3"/>
    <sheet name="ДП" sheetId="8" r:id="rId4"/>
    <sheet name="Первый ребенок" sheetId="10" r:id="rId5"/>
    <sheet name="3-7" sheetId="11" r:id="rId6"/>
    <sheet name="Некоторые меры" sheetId="12" r:id="rId7"/>
    <sheet name="ЕДК Многодетные" sheetId="13" r:id="rId8"/>
    <sheet name="Сельские специалисты" sheetId="14" r:id="rId9"/>
    <sheet name="Некоторые меры 2" sheetId="15" r:id="rId10"/>
    <sheet name="Инвалиды" sheetId="16" r:id="rId11"/>
    <sheet name="Некоторые меры 3" sheetId="17" r:id="rId12"/>
    <sheet name="Мат. капитал" sheetId="18" r:id="rId13"/>
    <sheet name="Численность Многодетные" sheetId="19" r:id="rId14"/>
    <sheet name="ЕДВ отдельные категории" sheetId="20" r:id="rId15"/>
    <sheet name="При рождении 3 ребенка" sheetId="21" r:id="rId16"/>
    <sheet name="Образование" sheetId="22" r:id="rId17"/>
    <sheet name="Беременные" sheetId="23" r:id="rId18"/>
    <sheet name="ЕДК ком услуги" sheetId="24" r:id="rId19"/>
    <sheet name="Пенсия" sheetId="25" r:id="rId20"/>
    <sheet name="Субсидия на оплату ЖП и КУ" sheetId="26" r:id="rId21"/>
    <sheet name="ФЕДК" sheetId="27" r:id="rId22"/>
    <sheet name="ФЕДК (2)" sheetId="28" r:id="rId23"/>
  </sheets>
  <definedNames>
    <definedName name="_xlnm._FilterDatabase" localSheetId="17" hidden="1">Беременные!$A$9:$G$28</definedName>
    <definedName name="_xlnm._FilterDatabase" localSheetId="14" hidden="1">'ЕДВ отдельные категории'!$A$3:$N$22</definedName>
    <definedName name="_xlnm._FilterDatabase" localSheetId="2" hidden="1">Заболевания!$A$4:$L$23</definedName>
    <definedName name="_xlnm._FilterDatabase" localSheetId="0" hidden="1">'ИНВАЛИД_ВОВ (по МО)'!$A$6:$N$26</definedName>
    <definedName name="_xlnm._FilterDatabase" localSheetId="10" hidden="1">Инвалиды!$A$4:$O$23</definedName>
    <definedName name="_xlnm._FilterDatabase" localSheetId="6" hidden="1">'Некоторые меры'!$A$4:$M$23</definedName>
    <definedName name="_xlnm._FilterDatabase" localSheetId="11" hidden="1">'Некоторые меры 3'!$A$3:$L$22</definedName>
    <definedName name="_xlnm.Database" localSheetId="5">'3-7'!#REF!</definedName>
    <definedName name="_xlnm.Database" localSheetId="17">#REF!</definedName>
    <definedName name="_xlnm.Database" localSheetId="3">ДП!#REF!</definedName>
    <definedName name="_xlnm.Database">#REF!</definedName>
    <definedName name="База_данных_2">#REF!</definedName>
    <definedName name="_xlnm.Print_Area" localSheetId="1">'1-е пособие'!$A$1:$K$16</definedName>
    <definedName name="_xlnm.Print_Area" localSheetId="18">'ЕДК ком услуги'!$A$1:$F$23</definedName>
    <definedName name="_xlnm.Print_Area" localSheetId="7">'ЕДК Многодетные'!$A$1:$F$23</definedName>
    <definedName name="_xlnm.Print_Area" localSheetId="6">'Некоторые меры'!$A$1:$O$23</definedName>
    <definedName name="_xlnm.Print_Area" localSheetId="9">'Некоторые меры 2'!$A$1:$F$22</definedName>
    <definedName name="_xlnm.Print_Area" localSheetId="19">Пенсия!$A$1:$D$22</definedName>
    <definedName name="_xlnm.Print_Area" localSheetId="20">'Субсидия на оплату ЖП и КУ'!$A$1:$F$23</definedName>
    <definedName name="_xlnm.Print_Area" localSheetId="21">ФЕДК!$A$1:$D$21</definedName>
    <definedName name="_xlnm.Print_Area" localSheetId="22">'ФЕДК (2)'!$A$1:$G$22</definedName>
  </definedNames>
  <calcPr calcId="145621"/>
</workbook>
</file>

<file path=xl/calcChain.xml><?xml version="1.0" encoding="utf-8"?>
<calcChain xmlns="http://schemas.openxmlformats.org/spreadsheetml/2006/main">
  <c r="O26" i="29" l="1"/>
  <c r="N26" i="29"/>
  <c r="M26" i="29"/>
  <c r="L26" i="29"/>
  <c r="J26" i="29"/>
  <c r="I26" i="29"/>
  <c r="G26" i="29"/>
  <c r="F26" i="29"/>
  <c r="D26" i="29"/>
  <c r="K25" i="29"/>
  <c r="H25" i="29"/>
  <c r="E25" i="29"/>
  <c r="C25" i="29"/>
  <c r="K24" i="29"/>
  <c r="H24" i="29"/>
  <c r="E24" i="29"/>
  <c r="C24" i="29"/>
  <c r="K23" i="29"/>
  <c r="H23" i="29"/>
  <c r="E23" i="29"/>
  <c r="C23" i="29"/>
  <c r="K22" i="29"/>
  <c r="H22" i="29"/>
  <c r="E22" i="29"/>
  <c r="C22" i="29"/>
  <c r="K21" i="29"/>
  <c r="H21" i="29"/>
  <c r="E21" i="29"/>
  <c r="C21" i="29"/>
  <c r="K20" i="29"/>
  <c r="H20" i="29"/>
  <c r="E20" i="29"/>
  <c r="C20" i="29"/>
  <c r="K19" i="29"/>
  <c r="H19" i="29"/>
  <c r="E19" i="29"/>
  <c r="C19" i="29"/>
  <c r="K18" i="29"/>
  <c r="H18" i="29"/>
  <c r="E18" i="29"/>
  <c r="C18" i="29"/>
  <c r="K17" i="29"/>
  <c r="H17" i="29"/>
  <c r="E17" i="29"/>
  <c r="C17" i="29"/>
  <c r="K16" i="29"/>
  <c r="H16" i="29"/>
  <c r="E16" i="29"/>
  <c r="C16" i="29"/>
  <c r="K15" i="29"/>
  <c r="H15" i="29"/>
  <c r="E15" i="29"/>
  <c r="C15" i="29"/>
  <c r="K14" i="29"/>
  <c r="H14" i="29"/>
  <c r="E14" i="29"/>
  <c r="C14" i="29"/>
  <c r="K13" i="29"/>
  <c r="H13" i="29"/>
  <c r="E13" i="29"/>
  <c r="C13" i="29"/>
  <c r="K12" i="29"/>
  <c r="H12" i="29"/>
  <c r="E12" i="29"/>
  <c r="C12" i="29"/>
  <c r="K11" i="29"/>
  <c r="H11" i="29"/>
  <c r="E11" i="29"/>
  <c r="C11" i="29"/>
  <c r="K10" i="29"/>
  <c r="H10" i="29"/>
  <c r="E10" i="29"/>
  <c r="C10" i="29"/>
  <c r="K9" i="29"/>
  <c r="H9" i="29"/>
  <c r="E9" i="29"/>
  <c r="C9" i="29"/>
  <c r="K8" i="29"/>
  <c r="K26" i="29" s="1"/>
  <c r="H8" i="29"/>
  <c r="H26" i="29" s="1"/>
  <c r="E8" i="29"/>
  <c r="E26" i="29" s="1"/>
  <c r="C8" i="29"/>
  <c r="C26" i="29" l="1"/>
  <c r="C22" i="28"/>
  <c r="D22" i="28"/>
  <c r="E22" i="28"/>
  <c r="F22" i="28"/>
  <c r="G22" i="28"/>
  <c r="H22" i="28"/>
  <c r="I22" i="28"/>
  <c r="J22" i="28"/>
  <c r="D23" i="26" l="1"/>
  <c r="E23" i="26"/>
  <c r="C25" i="22" l="1"/>
  <c r="D25" i="22"/>
  <c r="E25" i="22"/>
  <c r="F25" i="22"/>
  <c r="G25" i="22"/>
  <c r="H25" i="22"/>
  <c r="F4" i="20" l="1"/>
  <c r="F22" i="20" s="1"/>
  <c r="L4" i="20"/>
  <c r="F5" i="20"/>
  <c r="L5" i="20"/>
  <c r="F6" i="20"/>
  <c r="L6" i="20"/>
  <c r="F7" i="20"/>
  <c r="L7" i="20"/>
  <c r="F8" i="20"/>
  <c r="L8" i="20"/>
  <c r="F9" i="20"/>
  <c r="L9" i="20"/>
  <c r="F10" i="20"/>
  <c r="L10" i="20"/>
  <c r="F11" i="20"/>
  <c r="L11" i="20"/>
  <c r="F12" i="20"/>
  <c r="L12" i="20"/>
  <c r="F13" i="20"/>
  <c r="L13" i="20"/>
  <c r="F14" i="20"/>
  <c r="L14" i="20"/>
  <c r="F15" i="20"/>
  <c r="L15" i="20"/>
  <c r="F16" i="20"/>
  <c r="L16" i="20"/>
  <c r="F17" i="20"/>
  <c r="L17" i="20"/>
  <c r="F18" i="20"/>
  <c r="L18" i="20"/>
  <c r="F19" i="20"/>
  <c r="L19" i="20"/>
  <c r="F20" i="20"/>
  <c r="L20" i="20"/>
  <c r="L22" i="20" s="1"/>
  <c r="F21" i="20"/>
  <c r="L21" i="20"/>
  <c r="C22" i="20"/>
  <c r="D22" i="20"/>
  <c r="E22" i="20"/>
  <c r="G22" i="20"/>
  <c r="H22" i="20"/>
  <c r="I22" i="20"/>
  <c r="J22" i="20"/>
  <c r="K22" i="20"/>
  <c r="M22" i="20"/>
  <c r="N22" i="20"/>
  <c r="C4" i="19" l="1"/>
  <c r="C22" i="19" s="1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D22" i="19"/>
  <c r="E22" i="19"/>
  <c r="F22" i="19"/>
  <c r="G22" i="19"/>
  <c r="H22" i="19"/>
  <c r="I22" i="19"/>
  <c r="J22" i="19"/>
  <c r="K22" i="19"/>
  <c r="L22" i="19"/>
  <c r="M22" i="19"/>
  <c r="O22" i="19"/>
  <c r="C6" i="18" l="1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D24" i="18"/>
  <c r="C24" i="18" s="1"/>
  <c r="E24" i="18"/>
  <c r="F24" i="18"/>
  <c r="G24" i="18"/>
  <c r="H24" i="18"/>
  <c r="I24" i="18"/>
  <c r="J24" i="18"/>
  <c r="K24" i="18"/>
  <c r="L24" i="18"/>
  <c r="M24" i="18"/>
  <c r="N24" i="18"/>
  <c r="C22" i="17" l="1"/>
  <c r="D22" i="17"/>
  <c r="E22" i="17"/>
  <c r="F22" i="17"/>
  <c r="G22" i="17"/>
  <c r="H22" i="17"/>
  <c r="I22" i="17"/>
  <c r="J22" i="17"/>
  <c r="K22" i="17"/>
  <c r="L22" i="17"/>
  <c r="C5" i="16" l="1"/>
  <c r="H5" i="16"/>
  <c r="O5" i="16"/>
  <c r="C6" i="16"/>
  <c r="H6" i="16"/>
  <c r="O6" i="16"/>
  <c r="C7" i="16"/>
  <c r="H7" i="16"/>
  <c r="O7" i="16"/>
  <c r="C8" i="16"/>
  <c r="H8" i="16"/>
  <c r="O8" i="16"/>
  <c r="C9" i="16"/>
  <c r="H9" i="16"/>
  <c r="O9" i="16"/>
  <c r="C10" i="16"/>
  <c r="H10" i="16"/>
  <c r="O10" i="16"/>
  <c r="C11" i="16"/>
  <c r="H11" i="16"/>
  <c r="O11" i="16"/>
  <c r="C12" i="16"/>
  <c r="H12" i="16"/>
  <c r="O12" i="16"/>
  <c r="C13" i="16"/>
  <c r="H13" i="16"/>
  <c r="O13" i="16"/>
  <c r="C14" i="16"/>
  <c r="H14" i="16"/>
  <c r="O14" i="16"/>
  <c r="C15" i="16"/>
  <c r="H15" i="16"/>
  <c r="O15" i="16"/>
  <c r="C16" i="16"/>
  <c r="H16" i="16"/>
  <c r="O16" i="16"/>
  <c r="C17" i="16"/>
  <c r="H17" i="16"/>
  <c r="O17" i="16"/>
  <c r="C18" i="16"/>
  <c r="H18" i="16"/>
  <c r="O18" i="16"/>
  <c r="C19" i="16"/>
  <c r="H19" i="16"/>
  <c r="O19" i="16"/>
  <c r="C20" i="16"/>
  <c r="H20" i="16"/>
  <c r="O20" i="16"/>
  <c r="C21" i="16"/>
  <c r="H21" i="16"/>
  <c r="O21" i="16"/>
  <c r="C22" i="16"/>
  <c r="H22" i="16"/>
  <c r="O22" i="16"/>
  <c r="D23" i="16"/>
  <c r="C23" i="16" s="1"/>
  <c r="E23" i="16"/>
  <c r="F23" i="16"/>
  <c r="G23" i="16"/>
  <c r="I23" i="16"/>
  <c r="J23" i="16"/>
  <c r="H23" i="16" s="1"/>
  <c r="K23" i="16"/>
  <c r="L23" i="16"/>
  <c r="M23" i="16"/>
  <c r="N23" i="16"/>
  <c r="C22" i="15" l="1"/>
  <c r="D22" i="15"/>
  <c r="E22" i="15"/>
  <c r="F22" i="15"/>
  <c r="AC25" i="14" l="1"/>
  <c r="AD25" i="14"/>
  <c r="AE25" i="14"/>
  <c r="AF25" i="14"/>
  <c r="C21" i="13" l="1"/>
  <c r="D21" i="13"/>
  <c r="E21" i="13"/>
  <c r="G5" i="12" l="1"/>
  <c r="G23" i="12" s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C23" i="12"/>
  <c r="D23" i="12"/>
  <c r="E23" i="12"/>
  <c r="F23" i="12"/>
  <c r="H23" i="12"/>
  <c r="I23" i="12"/>
  <c r="J23" i="12"/>
  <c r="K23" i="12"/>
  <c r="L23" i="12"/>
  <c r="M23" i="12"/>
  <c r="F23" i="10" l="1"/>
  <c r="T28" i="8" l="1"/>
  <c r="G23" i="7" l="1"/>
  <c r="H23" i="7"/>
  <c r="I23" i="7"/>
  <c r="J23" i="7"/>
  <c r="K23" i="7"/>
  <c r="L23" i="7"/>
</calcChain>
</file>

<file path=xl/sharedStrings.xml><?xml version="1.0" encoding="utf-8"?>
<sst xmlns="http://schemas.openxmlformats.org/spreadsheetml/2006/main" count="866" uniqueCount="288">
  <si>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</si>
  <si>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</si>
  <si>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</si>
  <si>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</si>
  <si>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</si>
  <si>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</si>
  <si>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</si>
  <si>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</si>
  <si>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</si>
  <si>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</si>
  <si>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</si>
  <si>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</si>
  <si>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</si>
  <si>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</si>
  <si>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</si>
  <si>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</si>
  <si>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</si>
  <si>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</si>
  <si>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</si>
  <si>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</si>
  <si>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</si>
  <si>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</si>
  <si>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</si>
  <si>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</si>
  <si>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</si>
  <si>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</si>
  <si>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</si>
  <si>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</si>
  <si>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</si>
  <si>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</si>
  <si>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</si>
  <si>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Июль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</si>
  <si>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</si>
  <si>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</si>
  <si>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</si>
  <si>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</si>
  <si>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</si>
  <si>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</si>
  <si>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</si>
  <si>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</si>
  <si>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</si>
  <si>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</si>
  <si>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</si>
  <si>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</si>
  <si>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</si>
  <si>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</si>
  <si>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</si>
  <si>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</si>
  <si>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</si>
  <si>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</si>
  <si>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</si>
  <si>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</si>
  <si>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не суммируется с другими показателями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</si>
  <si>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</si>
  <si>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</si>
  <si>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</si>
  <si>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</si>
  <si>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</si>
  <si>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</si>
  <si>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</si>
  <si>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</si>
  <si>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</si>
  <si>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</si>
  <si>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</si>
  <si>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</si>
  <si>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</si>
  <si>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</si>
  <si>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</si>
  <si>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01.08.2022 </t>
  </si>
  <si>
    <t>Информация о количестве  ветеранов  Великой Отечественной войны 1941-1945 годов,  состоящих на учете</t>
  </si>
  <si>
    <t>Труженики тыла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</si>
  <si>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</si>
  <si>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</si>
  <si>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</si>
  <si>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</si>
  <si>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</si>
  <si>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</si>
  <si>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</si>
  <si>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</si>
  <si>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</si>
  <si>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</si>
  <si>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</si>
  <si>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</si>
  <si>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</si>
  <si>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</si>
  <si>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</si>
  <si>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</si>
  <si>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</si>
  <si>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</si>
  <si>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</si>
  <si>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</si>
  <si>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</si>
  <si>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</si>
  <si>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</si>
  <si>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</si>
  <si>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</si>
  <si>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</si>
  <si>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</si>
  <si>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</si>
  <si>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</si>
  <si>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</si>
  <si>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</si>
  <si>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июле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</si>
  <si>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</si>
  <si>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июле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</si>
  <si>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</si>
  <si>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</si>
  <si>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01.08.2022.</t>
  </si>
  <si>
    <t>кол-во детей (чел.)</t>
  </si>
  <si>
    <t>получателей (семей)</t>
  </si>
  <si>
    <t xml:space="preserve">Накопительно за 2022 год </t>
  </si>
  <si>
    <t>Начислено на июнь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</si>
  <si>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</si>
  <si>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августа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</si>
  <si>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</si>
  <si>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</si>
  <si>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</si>
  <si>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</si>
  <si>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</si>
  <si>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</si>
  <si>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июле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</si>
  <si>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</si>
  <si>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</si>
  <si>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</si>
  <si>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</si>
  <si>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01.07.2022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</si>
  <si>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</si>
  <si>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</si>
  <si>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</si>
  <si>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июль</t>
  </si>
  <si>
    <t>Информация о получателях ежемесячная денежная выплата на ребенка от 3 до 7 лет включительно по состоянию на 01.08.2022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</si>
  <si>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</si>
  <si>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</si>
  <si>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</si>
  <si>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</si>
  <si>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</si>
  <si>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</si>
  <si>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</si>
  <si>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</si>
  <si>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</si>
  <si>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</si>
  <si>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01.08.2022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</si>
  <si>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</si>
  <si>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</si>
  <si>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</si>
  <si>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июль 2022 (семей)</t>
  </si>
  <si>
    <t>Информация о получателях ежемесячной денежной компенсации многодетным семьям, проживающим в Ленинградской области за июль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</si>
  <si>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</si>
  <si>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</si>
  <si>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</si>
  <si>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</si>
  <si>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</si>
  <si>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</si>
  <si>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</si>
  <si>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</si>
  <si>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</si>
  <si>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</si>
  <si>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</si>
  <si>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</si>
  <si>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</si>
  <si>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</si>
  <si>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</si>
  <si>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</si>
  <si>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</si>
  <si>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</si>
  <si>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</si>
  <si>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июль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</si>
  <si>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</si>
  <si>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</si>
  <si>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</si>
  <si>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</si>
  <si>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</si>
  <si>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01.08.2022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</si>
  <si>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</si>
  <si>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</si>
  <si>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</si>
  <si>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</si>
  <si>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</si>
  <si>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</si>
  <si>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</si>
  <si>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</si>
  <si>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</si>
  <si>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</si>
  <si>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</si>
  <si>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</si>
  <si>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</si>
  <si>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</si>
  <si>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01.08.2022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</si>
  <si>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</si>
  <si>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</si>
  <si>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</si>
  <si>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</si>
  <si>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</si>
  <si>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</si>
  <si>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</si>
  <si>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</si>
  <si>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</si>
  <si>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</si>
  <si>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</si>
  <si>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июль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</si>
  <si>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01.08.2022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</si>
  <si>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</si>
  <si>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</si>
  <si>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</si>
  <si>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</si>
  <si>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</si>
  <si>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</si>
  <si>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</si>
  <si>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</si>
  <si>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</si>
  <si>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</si>
  <si>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</si>
  <si>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</si>
  <si>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</si>
  <si>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</si>
  <si>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</si>
  <si>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</si>
  <si>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01.07.2022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</si>
  <si>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</si>
  <si>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</si>
  <si>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</si>
  <si>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</si>
  <si>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</si>
  <si>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</si>
  <si>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</si>
  <si>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</si>
  <si>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</si>
  <si>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</si>
  <si>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</si>
  <si>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</si>
  <si>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</si>
  <si>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</si>
  <si>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</si>
  <si>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01.08.2022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</si>
  <si>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</si>
  <si>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</si>
  <si>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</si>
  <si>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</si>
  <si>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</si>
  <si>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</si>
  <si>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июль 2022 года</t>
  </si>
  <si>
    <t>Информация о получателях ежемесячной денежной выплаты отдельным категориям граждан, проживающих в Ленинградской области на 01.07.2022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</si>
  <si>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</si>
  <si>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</si>
  <si>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</si>
  <si>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</si>
  <si>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</si>
  <si>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</si>
  <si>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</si>
  <si>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июль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</si>
  <si>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</si>
  <si>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июль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</si>
  <si>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</si>
  <si>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01.07.2022 по 31.07.2022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</si>
  <si>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</si>
  <si>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</si>
  <si>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</si>
  <si>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</si>
  <si>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</si>
  <si>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01.08.2022 (за июль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</si>
  <si>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</si>
  <si>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</si>
  <si>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</si>
  <si>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июль 2022</t>
  </si>
  <si>
    <t>Количество получателей накопительно  в 2022</t>
  </si>
  <si>
    <t>Количество актуальных получателей по БД на июль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</si>
  <si>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</si>
  <si>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</si>
  <si>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01.08.2022</t>
  </si>
  <si>
    <t>Количество актуальных получателей  по БД на июль 2022</t>
  </si>
  <si>
    <t>Информация о получателях региональной социальной доплаты к пенсии на 01.07.2022</t>
  </si>
  <si>
    <t>за 2022</t>
  </si>
  <si>
    <t>в июле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</si>
  <si>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</si>
  <si>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</si>
  <si>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</si>
  <si>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01.08.2022</t>
  </si>
  <si>
    <t>Количество  получателей в 2022 году (накопительно)</t>
  </si>
  <si>
    <t>Количество получателей 
за июль 2022</t>
  </si>
  <si>
    <t>Информация о получателях федеральной ежемесячной денежной компенсации за расходы по коммунальным услугам на 01.08.2022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</si>
  <si>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</si>
  <si>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</si>
  <si>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</si>
  <si>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</si>
  <si>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</si>
  <si>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июль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</si>
  <si>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01.08.2022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</si>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</sst>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7" fillId="5" borderId="0" applyNumberFormat="0" applyBorder="0" applyAlignment="0" applyProtection="0"/>
    <xf numFmtId="0" fontId="18" fillId="6" borderId="0"/>
    <xf numFmtId="0" fontId="17" fillId="7" borderId="0" applyNumberFormat="0" applyBorder="0" applyAlignment="0" applyProtection="0"/>
    <xf numFmtId="0" fontId="18" fillId="8" borderId="0"/>
    <xf numFmtId="0" fontId="17" fillId="9" borderId="0" applyNumberFormat="0" applyBorder="0" applyAlignment="0" applyProtection="0"/>
    <xf numFmtId="0" fontId="18" fillId="10" borderId="0"/>
    <xf numFmtId="0" fontId="17" fillId="11" borderId="0" applyNumberFormat="0" applyBorder="0" applyAlignment="0" applyProtection="0"/>
    <xf numFmtId="0" fontId="18" fillId="12" borderId="0"/>
    <xf numFmtId="0" fontId="17" fillId="13" borderId="0" applyNumberFormat="0" applyBorder="0" applyAlignment="0" applyProtection="0"/>
    <xf numFmtId="0" fontId="18" fillId="14" borderId="0"/>
    <xf numFmtId="0" fontId="17" fillId="15" borderId="0" applyNumberFormat="0" applyBorder="0" applyAlignment="0" applyProtection="0"/>
    <xf numFmtId="0" fontId="18" fillId="16" borderId="0"/>
    <xf numFmtId="0" fontId="17" fillId="17" borderId="0" applyNumberFormat="0" applyBorder="0" applyAlignment="0" applyProtection="0"/>
    <xf numFmtId="0" fontId="18" fillId="18" borderId="0"/>
    <xf numFmtId="0" fontId="17" fillId="19" borderId="0" applyNumberFormat="0" applyBorder="0" applyAlignment="0" applyProtection="0"/>
    <xf numFmtId="0" fontId="18" fillId="20" borderId="0"/>
    <xf numFmtId="0" fontId="17" fillId="21" borderId="0" applyNumberFormat="0" applyBorder="0" applyAlignment="0" applyProtection="0"/>
    <xf numFmtId="0" fontId="18" fillId="22" borderId="0"/>
    <xf numFmtId="0" fontId="17" fillId="11" borderId="0" applyNumberFormat="0" applyBorder="0" applyAlignment="0" applyProtection="0"/>
    <xf numFmtId="0" fontId="18" fillId="12" borderId="0"/>
    <xf numFmtId="0" fontId="17" fillId="17" borderId="0" applyNumberFormat="0" applyBorder="0" applyAlignment="0" applyProtection="0"/>
    <xf numFmtId="0" fontId="18" fillId="18" borderId="0"/>
    <xf numFmtId="0" fontId="17" fillId="23" borderId="0" applyNumberFormat="0" applyBorder="0" applyAlignment="0" applyProtection="0"/>
    <xf numFmtId="0" fontId="18" fillId="24" borderId="0"/>
    <xf numFmtId="0" fontId="19" fillId="25" borderId="0" applyNumberFormat="0" applyBorder="0" applyAlignment="0" applyProtection="0"/>
    <xf numFmtId="0" fontId="20" fillId="26" borderId="0"/>
    <xf numFmtId="0" fontId="19" fillId="19" borderId="0" applyNumberFormat="0" applyBorder="0" applyAlignment="0" applyProtection="0"/>
    <xf numFmtId="0" fontId="20" fillId="20" borderId="0"/>
    <xf numFmtId="0" fontId="19" fillId="21" borderId="0" applyNumberFormat="0" applyBorder="0" applyAlignment="0" applyProtection="0"/>
    <xf numFmtId="0" fontId="20" fillId="22" borderId="0"/>
    <xf numFmtId="0" fontId="19" fillId="27" borderId="0" applyNumberFormat="0" applyBorder="0" applyAlignment="0" applyProtection="0"/>
    <xf numFmtId="0" fontId="20" fillId="28" borderId="0"/>
    <xf numFmtId="0" fontId="19" fillId="29" borderId="0" applyNumberFormat="0" applyBorder="0" applyAlignment="0" applyProtection="0"/>
    <xf numFmtId="0" fontId="20" fillId="30" borderId="0"/>
    <xf numFmtId="0" fontId="19" fillId="31" borderId="0" applyNumberFormat="0" applyBorder="0" applyAlignment="0" applyProtection="0"/>
    <xf numFmtId="0" fontId="20" fillId="32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4" fontId="22" fillId="0" borderId="0"/>
    <xf numFmtId="0" fontId="19" fillId="33" borderId="0" applyNumberFormat="0" applyBorder="0" applyAlignment="0" applyProtection="0"/>
    <xf numFmtId="0" fontId="20" fillId="34" borderId="0"/>
    <xf numFmtId="0" fontId="19" fillId="35" borderId="0" applyNumberFormat="0" applyBorder="0" applyAlignment="0" applyProtection="0"/>
    <xf numFmtId="0" fontId="20" fillId="36" borderId="0"/>
    <xf numFmtId="0" fontId="19" fillId="37" borderId="0" applyNumberFormat="0" applyBorder="0" applyAlignment="0" applyProtection="0"/>
    <xf numFmtId="0" fontId="20" fillId="38" borderId="0"/>
    <xf numFmtId="0" fontId="19" fillId="27" borderId="0" applyNumberFormat="0" applyBorder="0" applyAlignment="0" applyProtection="0"/>
    <xf numFmtId="0" fontId="20" fillId="28" borderId="0"/>
    <xf numFmtId="0" fontId="19" fillId="29" borderId="0" applyNumberFormat="0" applyBorder="0" applyAlignment="0" applyProtection="0"/>
    <xf numFmtId="0" fontId="20" fillId="30" borderId="0"/>
    <xf numFmtId="0" fontId="19" fillId="39" borderId="0" applyNumberFormat="0" applyBorder="0" applyAlignment="0" applyProtection="0"/>
    <xf numFmtId="0" fontId="20" fillId="40" borderId="0"/>
    <xf numFmtId="0" fontId="23" fillId="15" borderId="16" applyNumberFormat="0" applyAlignment="0" applyProtection="0"/>
    <xf numFmtId="0" fontId="24" fillId="16" borderId="17"/>
    <xf numFmtId="0" fontId="25" fillId="41" borderId="18" applyNumberFormat="0" applyAlignment="0" applyProtection="0"/>
    <xf numFmtId="0" fontId="26" fillId="42" borderId="19"/>
    <xf numFmtId="0" fontId="27" fillId="41" borderId="16" applyNumberFormat="0" applyAlignment="0" applyProtection="0"/>
    <xf numFmtId="0" fontId="28" fillId="42" borderId="17"/>
    <xf numFmtId="0" fontId="29" fillId="0" borderId="20" applyNumberFormat="0" applyFill="0" applyAlignment="0" applyProtection="0"/>
    <xf numFmtId="0" fontId="30" fillId="0" borderId="21"/>
    <xf numFmtId="0" fontId="31" fillId="0" borderId="22" applyNumberFormat="0" applyFill="0" applyAlignment="0" applyProtection="0"/>
    <xf numFmtId="0" fontId="32" fillId="0" borderId="23"/>
    <xf numFmtId="0" fontId="33" fillId="0" borderId="24" applyNumberFormat="0" applyFill="0" applyAlignment="0" applyProtection="0"/>
    <xf numFmtId="0" fontId="34" fillId="0" borderId="25"/>
    <xf numFmtId="0" fontId="33" fillId="0" borderId="0" applyNumberFormat="0" applyFill="0" applyBorder="0" applyAlignment="0" applyProtection="0"/>
    <xf numFmtId="0" fontId="34" fillId="0" borderId="0"/>
    <xf numFmtId="0" fontId="35" fillId="0" borderId="26" applyNumberFormat="0" applyFill="0" applyAlignment="0" applyProtection="0"/>
    <xf numFmtId="0" fontId="36" fillId="0" borderId="27"/>
    <xf numFmtId="0" fontId="37" fillId="43" borderId="28" applyNumberFormat="0" applyAlignment="0" applyProtection="0"/>
    <xf numFmtId="0" fontId="38" fillId="44" borderId="29"/>
    <xf numFmtId="0" fontId="39" fillId="0" borderId="0" applyNumberForma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/>
    <xf numFmtId="0" fontId="1" fillId="0" borderId="0"/>
    <xf numFmtId="0" fontId="44" fillId="0" borderId="0"/>
    <xf numFmtId="0" fontId="45" fillId="0" borderId="0"/>
    <xf numFmtId="0" fontId="46" fillId="0" borderId="0"/>
    <xf numFmtId="0" fontId="47" fillId="7" borderId="0" applyNumberFormat="0" applyBorder="0" applyAlignment="0" applyProtection="0"/>
    <xf numFmtId="0" fontId="48" fillId="8" borderId="0"/>
    <xf numFmtId="0" fontId="49" fillId="0" borderId="0" applyNumberFormat="0" applyFill="0" applyBorder="0" applyAlignment="0" applyProtection="0"/>
    <xf numFmtId="0" fontId="50" fillId="0" borderId="0"/>
    <xf numFmtId="0" fontId="7" fillId="47" borderId="30" applyNumberFormat="0" applyFont="0" applyAlignment="0" applyProtection="0"/>
    <xf numFmtId="0" fontId="44" fillId="48" borderId="31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9" fontId="46" fillId="0" borderId="0" applyFont="0" applyFill="0" applyBorder="0" applyAlignment="0" applyProtection="0"/>
    <xf numFmtId="0" fontId="51" fillId="0" borderId="32" applyNumberFormat="0" applyFill="0" applyAlignment="0" applyProtection="0"/>
    <xf numFmtId="0" fontId="52" fillId="0" borderId="33"/>
    <xf numFmtId="0" fontId="53" fillId="0" borderId="0" applyNumberFormat="0" applyFill="0" applyBorder="0" applyAlignment="0" applyProtection="0"/>
    <xf numFmtId="0" fontId="54" fillId="0" borderId="0"/>
    <xf numFmtId="0" fontId="55" fillId="9" borderId="0" applyNumberFormat="0" applyBorder="0" applyAlignment="0" applyProtection="0"/>
    <xf numFmtId="0" fontId="56" fillId="10" borderId="0"/>
    <xf numFmtId="0" fontId="57" fillId="0" borderId="0"/>
    <xf numFmtId="0" fontId="7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27" borderId="0" applyNumberFormat="0" applyBorder="0" applyAlignment="0" applyProtection="0"/>
    <xf numFmtId="0" fontId="19" fillId="29" borderId="0" applyNumberFormat="0" applyBorder="0" applyAlignment="0" applyProtection="0"/>
    <xf numFmtId="0" fontId="19" fillId="39" borderId="0" applyNumberFormat="0" applyBorder="0" applyAlignment="0" applyProtection="0"/>
    <xf numFmtId="0" fontId="23" fillId="15" borderId="16" applyNumberFormat="0" applyAlignment="0" applyProtection="0"/>
    <xf numFmtId="0" fontId="25" fillId="41" borderId="18" applyNumberFormat="0" applyAlignment="0" applyProtection="0"/>
    <xf numFmtId="0" fontId="27" fillId="41" borderId="16" applyNumberFormat="0" applyAlignment="0" applyProtection="0"/>
    <xf numFmtId="0" fontId="29" fillId="0" borderId="20" applyNumberFormat="0" applyFill="0" applyAlignment="0" applyProtection="0"/>
    <xf numFmtId="0" fontId="31" fillId="0" borderId="22" applyNumberFormat="0" applyFill="0" applyAlignment="0" applyProtection="0"/>
    <xf numFmtId="0" fontId="33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7" fillId="43" borderId="28" applyNumberFormat="0" applyAlignment="0" applyProtection="0"/>
    <xf numFmtId="0" fontId="39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1" fillId="0" borderId="0"/>
    <xf numFmtId="0" fontId="46" fillId="0" borderId="0"/>
    <xf numFmtId="0" fontId="1" fillId="0" borderId="0"/>
    <xf numFmtId="0" fontId="47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47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1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70" fillId="0" borderId="0"/>
    <xf numFmtId="43" fontId="7" fillId="0" borderId="0" applyFont="0" applyFill="0" applyBorder="0" applyAlignment="0" applyProtection="0"/>
  </cellStyleXfs>
  <cellXfs count="520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14" fillId="0" borderId="0" xfId="0" applyFont="1" applyFill="1" applyAlignment="1">
      <alignment horizontal="left" vertical="justify"/>
    </xf>
    <xf numFmtId="0" fontId="14" fillId="0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justify"/>
    </xf>
    <xf numFmtId="0" fontId="9" fillId="4" borderId="6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/>
    <xf numFmtId="0" fontId="10" fillId="0" borderId="6" xfId="0" applyFont="1" applyFill="1" applyBorder="1" applyAlignment="1">
      <alignment horizontal="center" vertical="justify"/>
    </xf>
    <xf numFmtId="0" fontId="10" fillId="0" borderId="6" xfId="0" applyNumberFormat="1" applyFont="1" applyFill="1" applyBorder="1" applyAlignment="1">
      <alignment horizontal="center" vertical="justify"/>
    </xf>
    <xf numFmtId="0" fontId="10" fillId="0" borderId="6" xfId="0" applyFont="1" applyFill="1" applyBorder="1" applyAlignment="1">
      <alignment horizontal="left" vertical="justify"/>
    </xf>
    <xf numFmtId="0" fontId="10" fillId="0" borderId="6" xfId="0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justify"/>
    </xf>
    <xf numFmtId="0" fontId="10" fillId="4" borderId="6" xfId="0" applyNumberFormat="1" applyFont="1" applyFill="1" applyBorder="1" applyAlignment="1">
      <alignment horizontal="center" vertical="justify"/>
    </xf>
    <xf numFmtId="0" fontId="10" fillId="4" borderId="6" xfId="0" applyFont="1" applyFill="1" applyBorder="1" applyAlignment="1">
      <alignment horizontal="left" vertical="justify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justify"/>
    </xf>
    <xf numFmtId="0" fontId="10" fillId="4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justify"/>
    </xf>
    <xf numFmtId="0" fontId="9" fillId="0" borderId="6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top"/>
    </xf>
    <xf numFmtId="0" fontId="14" fillId="0" borderId="0" xfId="2" applyFont="1" applyAlignment="1">
      <alignment horizontal="right" vertical="top" wrapText="1"/>
    </xf>
    <xf numFmtId="0" fontId="15" fillId="0" borderId="0" xfId="2" applyNumberFormat="1" applyFont="1" applyAlignment="1">
      <alignment horizontal="center" vertical="top"/>
    </xf>
    <xf numFmtId="3" fontId="15" fillId="4" borderId="9" xfId="2" applyNumberFormat="1" applyFont="1" applyFill="1" applyBorder="1" applyAlignment="1">
      <alignment horizontal="center" vertical="top" wrapText="1"/>
    </xf>
    <xf numFmtId="0" fontId="15" fillId="4" borderId="9" xfId="2" applyNumberFormat="1" applyFont="1" applyFill="1" applyBorder="1" applyAlignment="1">
      <alignment horizontal="center" vertical="top" wrapText="1"/>
    </xf>
    <xf numFmtId="0" fontId="14" fillId="0" borderId="0" xfId="2" applyFont="1" applyFill="1" applyAlignment="1">
      <alignment vertical="top"/>
    </xf>
    <xf numFmtId="0" fontId="14" fillId="0" borderId="0" xfId="2" applyNumberFormat="1" applyFont="1" applyFill="1" applyAlignment="1">
      <alignment vertical="top"/>
    </xf>
    <xf numFmtId="0" fontId="14" fillId="0" borderId="9" xfId="2" applyNumberFormat="1" applyFont="1" applyBorder="1" applyAlignment="1">
      <alignment horizontal="center" vertical="top" wrapText="1"/>
    </xf>
    <xf numFmtId="0" fontId="14" fillId="0" borderId="6" xfId="2" applyFont="1" applyFill="1" applyBorder="1" applyAlignment="1">
      <alignment vertical="top"/>
    </xf>
    <xf numFmtId="0" fontId="14" fillId="0" borderId="6" xfId="2" applyFont="1" applyFill="1" applyBorder="1" applyAlignment="1">
      <alignment horizontal="center" vertical="top"/>
    </xf>
    <xf numFmtId="0" fontId="14" fillId="4" borderId="9" xfId="2" applyNumberFormat="1" applyFont="1" applyFill="1" applyBorder="1" applyAlignment="1">
      <alignment horizontal="center" vertical="top" wrapText="1"/>
    </xf>
    <xf numFmtId="0" fontId="14" fillId="4" borderId="9" xfId="2" applyFont="1" applyFill="1" applyBorder="1" applyAlignment="1">
      <alignment vertical="top"/>
    </xf>
    <xf numFmtId="0" fontId="14" fillId="4" borderId="9" xfId="2" applyFont="1" applyFill="1" applyBorder="1" applyAlignment="1">
      <alignment horizontal="center" vertical="top"/>
    </xf>
    <xf numFmtId="0" fontId="15" fillId="0" borderId="6" xfId="2" applyFont="1" applyBorder="1" applyAlignment="1">
      <alignment horizontal="center" vertical="top" wrapText="1"/>
    </xf>
    <xf numFmtId="0" fontId="57" fillId="0" borderId="0" xfId="98" applyNumberFormat="1"/>
    <xf numFmtId="0" fontId="57" fillId="0" borderId="0" xfId="98"/>
    <xf numFmtId="0" fontId="57" fillId="0" borderId="0" xfId="98" applyNumberFormat="1" applyFill="1"/>
    <xf numFmtId="0" fontId="58" fillId="0" borderId="0" xfId="98" applyNumberFormat="1" applyFont="1" applyAlignment="1">
      <alignment horizontal="center"/>
    </xf>
    <xf numFmtId="0" fontId="59" fillId="0" borderId="6" xfId="98" applyNumberFormat="1" applyFont="1" applyBorder="1" applyAlignment="1">
      <alignment horizontal="center"/>
    </xf>
    <xf numFmtId="0" fontId="59" fillId="0" borderId="6" xfId="98" applyFont="1" applyBorder="1"/>
    <xf numFmtId="0" fontId="60" fillId="0" borderId="0" xfId="98" applyNumberFormat="1" applyFont="1"/>
    <xf numFmtId="0" fontId="61" fillId="50" borderId="6" xfId="98" applyNumberFormat="1" applyFont="1" applyFill="1" applyBorder="1" applyAlignment="1">
      <alignment horizontal="center"/>
    </xf>
    <xf numFmtId="0" fontId="61" fillId="50" borderId="6" xfId="98" applyFont="1" applyFill="1" applyBorder="1"/>
    <xf numFmtId="0" fontId="7" fillId="50" borderId="6" xfId="98" applyFont="1" applyFill="1" applyBorder="1" applyAlignment="1">
      <alignment horizontal="center"/>
    </xf>
    <xf numFmtId="0" fontId="61" fillId="0" borderId="6" xfId="98" applyNumberFormat="1" applyFont="1" applyBorder="1" applyAlignment="1">
      <alignment horizontal="center" vertical="center"/>
    </xf>
    <xf numFmtId="0" fontId="61" fillId="0" borderId="6" xfId="98" applyFont="1" applyBorder="1"/>
    <xf numFmtId="0" fontId="7" fillId="0" borderId="6" xfId="98" applyFont="1" applyBorder="1" applyAlignment="1">
      <alignment horizontal="center"/>
    </xf>
    <xf numFmtId="0" fontId="60" fillId="0" borderId="0" xfId="98" applyNumberFormat="1" applyFont="1" applyBorder="1"/>
    <xf numFmtId="0" fontId="60" fillId="0" borderId="0" xfId="98" applyNumberFormat="1" applyFont="1" applyFill="1" applyBorder="1"/>
    <xf numFmtId="0" fontId="61" fillId="0" borderId="0" xfId="98" applyFont="1" applyFill="1" applyBorder="1"/>
    <xf numFmtId="0" fontId="57" fillId="0" borderId="0" xfId="98" applyNumberFormat="1" applyAlignment="1">
      <alignment vertical="center"/>
    </xf>
    <xf numFmtId="49" fontId="62" fillId="0" borderId="6" xfId="98" applyNumberFormat="1" applyFont="1" applyBorder="1" applyAlignment="1">
      <alignment horizontal="center" vertical="center" wrapText="1"/>
    </xf>
    <xf numFmtId="0" fontId="64" fillId="0" borderId="0" xfId="98" applyNumberFormat="1" applyFont="1"/>
    <xf numFmtId="49" fontId="63" fillId="0" borderId="15" xfId="98" applyNumberFormat="1" applyFont="1" applyBorder="1" applyAlignment="1">
      <alignment horizontal="centerContinuous"/>
    </xf>
    <xf numFmtId="49" fontId="63" fillId="0" borderId="15" xfId="98" applyNumberFormat="1" applyFont="1" applyBorder="1" applyAlignment="1">
      <alignment horizontal="centerContinuous" vertical="center"/>
    </xf>
    <xf numFmtId="0" fontId="57" fillId="0" borderId="0" xfId="98" applyAlignment="1">
      <alignment horizontal="centerContinuous"/>
    </xf>
    <xf numFmtId="0" fontId="64" fillId="0" borderId="0" xfId="98" applyNumberFormat="1" applyFont="1" applyAlignment="1">
      <alignment horizontal="centerContinuous"/>
    </xf>
    <xf numFmtId="0" fontId="8" fillId="0" borderId="0" xfId="99" applyFont="1" applyFill="1"/>
    <xf numFmtId="0" fontId="66" fillId="0" borderId="0" xfId="99" applyNumberFormat="1" applyFont="1" applyFill="1" applyAlignment="1">
      <alignment horizontal="center"/>
    </xf>
    <xf numFmtId="0" fontId="9" fillId="4" borderId="6" xfId="79" applyNumberFormat="1" applyFont="1" applyFill="1" applyBorder="1" applyAlignment="1">
      <alignment horizontal="center" vertical="center"/>
    </xf>
    <xf numFmtId="0" fontId="10" fillId="0" borderId="9" xfId="79" applyNumberFormat="1" applyFont="1" applyFill="1" applyBorder="1" applyAlignment="1">
      <alignment horizontal="center" vertical="center"/>
    </xf>
    <xf numFmtId="0" fontId="9" fillId="0" borderId="6" xfId="79" applyNumberFormat="1" applyFont="1" applyFill="1" applyBorder="1" applyAlignment="1">
      <alignment horizontal="center" vertical="center" wrapText="1"/>
    </xf>
    <xf numFmtId="0" fontId="10" fillId="0" borderId="6" xfId="79" applyNumberFormat="1" applyFont="1" applyFill="1" applyBorder="1" applyAlignment="1">
      <alignment horizontal="center" vertical="center" wrapText="1"/>
    </xf>
    <xf numFmtId="0" fontId="10" fillId="0" borderId="6" xfId="79" applyFont="1" applyFill="1" applyBorder="1" applyAlignment="1">
      <alignment vertical="center"/>
    </xf>
    <xf numFmtId="0" fontId="10" fillId="0" borderId="6" xfId="79" applyFont="1" applyFill="1" applyBorder="1" applyAlignment="1">
      <alignment horizontal="center"/>
    </xf>
    <xf numFmtId="0" fontId="10" fillId="4" borderId="9" xfId="79" applyNumberFormat="1" applyFont="1" applyFill="1" applyBorder="1" applyAlignment="1">
      <alignment horizontal="center" vertical="center"/>
    </xf>
    <xf numFmtId="0" fontId="9" fillId="4" borderId="6" xfId="79" applyNumberFormat="1" applyFont="1" applyFill="1" applyBorder="1" applyAlignment="1">
      <alignment horizontal="center" vertical="center" wrapText="1"/>
    </xf>
    <xf numFmtId="0" fontId="10" fillId="4" borderId="6" xfId="79" applyNumberFormat="1" applyFont="1" applyFill="1" applyBorder="1" applyAlignment="1">
      <alignment horizontal="center" vertical="center" wrapText="1"/>
    </xf>
    <xf numFmtId="0" fontId="10" fillId="4" borderId="6" xfId="79" applyFont="1" applyFill="1" applyBorder="1" applyAlignment="1">
      <alignment vertical="center"/>
    </xf>
    <xf numFmtId="0" fontId="10" fillId="4" borderId="6" xfId="79" applyFont="1" applyFill="1" applyBorder="1" applyAlignment="1">
      <alignment horizontal="center"/>
    </xf>
    <xf numFmtId="0" fontId="9" fillId="4" borderId="9" xfId="79" applyNumberFormat="1" applyFont="1" applyFill="1" applyBorder="1" applyAlignment="1">
      <alignment horizontal="center" vertical="center" wrapText="1"/>
    </xf>
    <xf numFmtId="0" fontId="10" fillId="4" borderId="9" xfId="79" applyNumberFormat="1" applyFont="1" applyFill="1" applyBorder="1" applyAlignment="1">
      <alignment horizontal="center" vertical="center" wrapText="1"/>
    </xf>
    <xf numFmtId="0" fontId="10" fillId="4" borderId="9" xfId="79" applyFont="1" applyFill="1" applyBorder="1" applyAlignment="1">
      <alignment vertical="center"/>
    </xf>
    <xf numFmtId="0" fontId="10" fillId="4" borderId="9" xfId="79" applyFont="1" applyFill="1" applyBorder="1" applyAlignment="1">
      <alignment horizontal="center"/>
    </xf>
    <xf numFmtId="0" fontId="9" fillId="0" borderId="6" xfId="79" applyFont="1" applyFill="1" applyBorder="1" applyAlignment="1">
      <alignment horizontal="center" vertical="center" wrapText="1"/>
    </xf>
    <xf numFmtId="0" fontId="66" fillId="0" borderId="0" xfId="152" applyFont="1"/>
    <xf numFmtId="0" fontId="66" fillId="3" borderId="0" xfId="152" applyFont="1" applyFill="1"/>
    <xf numFmtId="0" fontId="71" fillId="0" borderId="0" xfId="152" applyFont="1" applyAlignment="1">
      <alignment horizontal="left"/>
    </xf>
    <xf numFmtId="0" fontId="9" fillId="0" borderId="3" xfId="152" applyNumberFormat="1" applyFont="1" applyFill="1" applyBorder="1" applyAlignment="1">
      <alignment horizontal="center" vertical="center" wrapText="1"/>
    </xf>
    <xf numFmtId="0" fontId="73" fillId="0" borderId="3" xfId="152" applyNumberFormat="1" applyFont="1" applyFill="1" applyBorder="1" applyAlignment="1">
      <alignment horizontal="center" vertical="center" wrapText="1"/>
    </xf>
    <xf numFmtId="0" fontId="73" fillId="3" borderId="3" xfId="152" applyNumberFormat="1" applyFont="1" applyFill="1" applyBorder="1" applyAlignment="1">
      <alignment horizontal="center" vertical="center" wrapText="1"/>
    </xf>
    <xf numFmtId="0" fontId="71" fillId="4" borderId="0" xfId="152" applyFont="1" applyFill="1"/>
    <xf numFmtId="0" fontId="71" fillId="3" borderId="0" xfId="152" applyFont="1" applyFill="1"/>
    <xf numFmtId="0" fontId="10" fillId="4" borderId="6" xfId="152" applyNumberFormat="1" applyFont="1" applyFill="1" applyBorder="1" applyAlignment="1">
      <alignment horizontal="center" vertical="center"/>
    </xf>
    <xf numFmtId="0" fontId="9" fillId="4" borderId="6" xfId="152" applyNumberFormat="1" applyFont="1" applyFill="1" applyBorder="1" applyAlignment="1" applyProtection="1">
      <alignment horizontal="center"/>
    </xf>
    <xf numFmtId="0" fontId="74" fillId="4" borderId="3" xfId="152" applyNumberFormat="1" applyFont="1" applyFill="1" applyBorder="1" applyAlignment="1">
      <alignment horizontal="center" vertical="center" wrapText="1"/>
    </xf>
    <xf numFmtId="0" fontId="10" fillId="4" borderId="6" xfId="152" applyFont="1" applyFill="1" applyBorder="1" applyAlignment="1">
      <alignment vertical="center"/>
    </xf>
    <xf numFmtId="0" fontId="10" fillId="4" borderId="6" xfId="152" applyFont="1" applyFill="1" applyBorder="1" applyAlignment="1">
      <alignment horizontal="center" vertical="center"/>
    </xf>
    <xf numFmtId="0" fontId="71" fillId="0" borderId="0" xfId="152" applyFont="1" applyFill="1"/>
    <xf numFmtId="0" fontId="10" fillId="0" borderId="6" xfId="152" applyNumberFormat="1" applyFont="1" applyFill="1" applyBorder="1" applyAlignment="1">
      <alignment horizontal="center" vertical="center"/>
    </xf>
    <xf numFmtId="0" fontId="9" fillId="0" borderId="6" xfId="152" applyNumberFormat="1" applyFont="1" applyFill="1" applyBorder="1" applyAlignment="1" applyProtection="1">
      <alignment horizontal="center"/>
    </xf>
    <xf numFmtId="0" fontId="74" fillId="0" borderId="3" xfId="152" applyNumberFormat="1" applyFont="1" applyFill="1" applyBorder="1" applyAlignment="1">
      <alignment horizontal="center" vertical="center" wrapText="1"/>
    </xf>
    <xf numFmtId="0" fontId="10" fillId="0" borderId="6" xfId="152" applyFont="1" applyFill="1" applyBorder="1" applyAlignment="1">
      <alignment vertical="center"/>
    </xf>
    <xf numFmtId="0" fontId="10" fillId="0" borderId="6" xfId="152" applyFont="1" applyFill="1" applyBorder="1" applyAlignment="1">
      <alignment horizontal="center" vertical="center"/>
    </xf>
    <xf numFmtId="0" fontId="71" fillId="0" borderId="0" xfId="152" applyFont="1"/>
    <xf numFmtId="0" fontId="10" fillId="0" borderId="9" xfId="152" applyNumberFormat="1" applyFont="1" applyFill="1" applyBorder="1" applyAlignment="1">
      <alignment horizontal="center" vertical="center"/>
    </xf>
    <xf numFmtId="0" fontId="10" fillId="0" borderId="9" xfId="152" applyFont="1" applyBorder="1" applyAlignment="1">
      <alignment vertical="center"/>
    </xf>
    <xf numFmtId="0" fontId="10" fillId="0" borderId="9" xfId="152" applyFont="1" applyBorder="1" applyAlignment="1">
      <alignment horizontal="center" vertical="center"/>
    </xf>
    <xf numFmtId="0" fontId="9" fillId="4" borderId="6" xfId="152" applyFont="1" applyFill="1" applyBorder="1" applyAlignment="1">
      <alignment horizontal="center" vertical="center"/>
    </xf>
    <xf numFmtId="0" fontId="66" fillId="0" borderId="0" xfId="152" applyFont="1" applyAlignment="1">
      <alignment horizontal="center"/>
    </xf>
    <xf numFmtId="0" fontId="66" fillId="3" borderId="0" xfId="152" applyFont="1" applyFill="1" applyAlignment="1">
      <alignment horizontal="center"/>
    </xf>
    <xf numFmtId="0" fontId="14" fillId="0" borderId="0" xfId="99" applyFont="1"/>
    <xf numFmtId="0" fontId="14" fillId="0" borderId="0" xfId="99" applyFont="1" applyFill="1"/>
    <xf numFmtId="0" fontId="14" fillId="0" borderId="0" xfId="99" applyFont="1" applyAlignment="1">
      <alignment horizontal="center"/>
    </xf>
    <xf numFmtId="0" fontId="14" fillId="0" borderId="0" xfId="99" applyFont="1" applyFill="1" applyAlignment="1">
      <alignment horizontal="center"/>
    </xf>
    <xf numFmtId="0" fontId="15" fillId="0" borderId="6" xfId="99" applyFont="1" applyFill="1" applyBorder="1" applyAlignment="1">
      <alignment horizontal="center" vertical="center"/>
    </xf>
    <xf numFmtId="0" fontId="14" fillId="0" borderId="6" xfId="99" applyNumberFormat="1" applyFont="1" applyFill="1" applyBorder="1" applyAlignment="1">
      <alignment horizontal="center" vertical="center"/>
    </xf>
    <xf numFmtId="0" fontId="14" fillId="3" borderId="9" xfId="99" applyNumberFormat="1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vertical="center"/>
    </xf>
    <xf numFmtId="0" fontId="14" fillId="0" borderId="6" xfId="99" applyFont="1" applyFill="1" applyBorder="1" applyAlignment="1">
      <alignment horizontal="center" vertical="center"/>
    </xf>
    <xf numFmtId="0" fontId="14" fillId="4" borderId="6" xfId="99" applyNumberFormat="1" applyFont="1" applyFill="1" applyBorder="1" applyAlignment="1">
      <alignment horizontal="center" vertical="center"/>
    </xf>
    <xf numFmtId="0" fontId="14" fillId="4" borderId="6" xfId="99" applyFont="1" applyFill="1" applyBorder="1" applyAlignment="1">
      <alignment vertical="center"/>
    </xf>
    <xf numFmtId="0" fontId="14" fillId="4" borderId="6" xfId="99" applyFont="1" applyFill="1" applyBorder="1" applyAlignment="1">
      <alignment horizontal="center" vertical="center"/>
    </xf>
    <xf numFmtId="0" fontId="14" fillId="4" borderId="9" xfId="99" applyNumberFormat="1" applyFont="1" applyFill="1" applyBorder="1" applyAlignment="1">
      <alignment horizontal="center" vertical="center"/>
    </xf>
    <xf numFmtId="0" fontId="14" fillId="4" borderId="9" xfId="99" applyFont="1" applyFill="1" applyBorder="1" applyAlignment="1">
      <alignment vertical="center"/>
    </xf>
    <xf numFmtId="0" fontId="14" fillId="4" borderId="9" xfId="99" applyFont="1" applyFill="1" applyBorder="1" applyAlignment="1">
      <alignment horizontal="center" vertical="center"/>
    </xf>
    <xf numFmtId="0" fontId="15" fillId="0" borderId="6" xfId="99" applyFont="1" applyFill="1" applyBorder="1" applyAlignment="1">
      <alignment horizontal="center" vertical="center" wrapText="1"/>
    </xf>
    <xf numFmtId="0" fontId="15" fillId="0" borderId="6" xfId="99" applyFont="1" applyFill="1" applyBorder="1" applyAlignment="1">
      <alignment vertical="center" wrapText="1"/>
    </xf>
    <xf numFmtId="0" fontId="46" fillId="0" borderId="0" xfId="99" applyFont="1" applyFill="1"/>
    <xf numFmtId="0" fontId="10" fillId="0" borderId="0" xfId="99" applyFont="1" applyFill="1"/>
    <xf numFmtId="0" fontId="76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9" fillId="0" borderId="0" xfId="99" applyFont="1" applyFill="1"/>
    <xf numFmtId="0" fontId="77" fillId="0" borderId="0" xfId="99" applyFont="1" applyFill="1" applyAlignment="1">
      <alignment wrapText="1"/>
    </xf>
    <xf numFmtId="3" fontId="10" fillId="0" borderId="8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wrapText="1"/>
    </xf>
    <xf numFmtId="0" fontId="10" fillId="0" borderId="7" xfId="99" applyFont="1" applyFill="1" applyBorder="1" applyAlignment="1">
      <alignment vertical="center" wrapText="1"/>
    </xf>
    <xf numFmtId="0" fontId="10" fillId="0" borderId="8" xfId="99" applyFont="1" applyFill="1" applyBorder="1" applyAlignment="1">
      <alignment wrapText="1"/>
    </xf>
    <xf numFmtId="1" fontId="15" fillId="4" borderId="6" xfId="99" applyNumberFormat="1" applyFont="1" applyFill="1" applyBorder="1" applyAlignment="1">
      <alignment horizontal="center" vertical="center"/>
    </xf>
    <xf numFmtId="0" fontId="15" fillId="4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4" fillId="0" borderId="6" xfId="99" applyNumberFormat="1" applyFont="1" applyFill="1" applyBorder="1" applyAlignment="1">
      <alignment horizontal="center" vertical="center"/>
    </xf>
    <xf numFmtId="0" fontId="10" fillId="0" borderId="38" xfId="99" applyFont="1" applyFill="1" applyBorder="1" applyAlignment="1">
      <alignment horizontal="center" vertical="center" wrapText="1"/>
    </xf>
    <xf numFmtId="0" fontId="10" fillId="0" borderId="39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1" fontId="14" fillId="4" borderId="6" xfId="99" applyNumberFormat="1" applyFont="1" applyFill="1" applyBorder="1" applyAlignment="1">
      <alignment horizontal="center" vertical="center"/>
    </xf>
    <xf numFmtId="0" fontId="10" fillId="4" borderId="38" xfId="99" applyFont="1" applyFill="1" applyBorder="1" applyAlignment="1">
      <alignment horizontal="center" vertical="center" wrapText="1"/>
    </xf>
    <xf numFmtId="0" fontId="10" fillId="4" borderId="39" xfId="99" applyFont="1" applyFill="1" applyBorder="1" applyAlignment="1">
      <alignment horizontal="center" vertical="center" wrapText="1"/>
    </xf>
    <xf numFmtId="0" fontId="10" fillId="4" borderId="6" xfId="99" applyFont="1" applyFill="1" applyBorder="1" applyAlignment="1">
      <alignment horizontal="center" vertical="center"/>
    </xf>
    <xf numFmtId="1" fontId="14" fillId="4" borderId="9" xfId="99" applyNumberFormat="1" applyFont="1" applyFill="1" applyBorder="1" applyAlignment="1">
      <alignment horizontal="center" vertical="center"/>
    </xf>
    <xf numFmtId="0" fontId="10" fillId="4" borderId="9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79" fillId="0" borderId="10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46" fillId="0" borderId="0" xfId="99" applyFont="1" applyFill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0" fillId="0" borderId="0" xfId="0" applyFill="1"/>
    <xf numFmtId="0" fontId="82" fillId="4" borderId="6" xfId="0" applyNumberFormat="1" applyFont="1" applyFill="1" applyBorder="1" applyAlignment="1">
      <alignment horizontal="center" vertical="center"/>
    </xf>
    <xf numFmtId="0" fontId="83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8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83" fillId="0" borderId="13" xfId="0" applyNumberFormat="1" applyFont="1" applyFill="1" applyBorder="1" applyAlignment="1">
      <alignment horizontal="center" vertical="center"/>
    </xf>
    <xf numFmtId="0" fontId="83" fillId="4" borderId="13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82" fillId="0" borderId="6" xfId="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0" fontId="7" fillId="3" borderId="0" xfId="99" applyFill="1"/>
    <xf numFmtId="0" fontId="7" fillId="3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9" fillId="4" borderId="6" xfId="99" applyNumberFormat="1" applyFont="1" applyFill="1" applyBorder="1" applyAlignment="1">
      <alignment horizontal="center" vertical="center" wrapText="1"/>
    </xf>
    <xf numFmtId="1" fontId="9" fillId="4" borderId="6" xfId="99" applyNumberFormat="1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vertical="center"/>
    </xf>
    <xf numFmtId="1" fontId="10" fillId="4" borderId="6" xfId="99" applyNumberFormat="1" applyFont="1" applyFill="1" applyBorder="1" applyAlignment="1">
      <alignment horizontal="center" vertical="center" wrapText="1"/>
    </xf>
    <xf numFmtId="0" fontId="10" fillId="4" borderId="6" xfId="99" applyFont="1" applyFill="1" applyBorder="1" applyAlignment="1">
      <alignment vertical="center"/>
    </xf>
    <xf numFmtId="0" fontId="9" fillId="4" borderId="6" xfId="99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0" fontId="9" fillId="4" borderId="6" xfId="99" applyFont="1" applyFill="1" applyBorder="1" applyAlignment="1">
      <alignment horizontal="center" vertical="center" wrapText="1"/>
    </xf>
    <xf numFmtId="0" fontId="84" fillId="0" borderId="0" xfId="0" applyFont="1"/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center" vertical="center"/>
    </xf>
    <xf numFmtId="0" fontId="10" fillId="4" borderId="40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0" fontId="85" fillId="0" borderId="6" xfId="0" applyNumberFormat="1" applyFont="1" applyFill="1" applyBorder="1" applyAlignment="1">
      <alignment horizontal="center" vertical="center"/>
    </xf>
    <xf numFmtId="0" fontId="85" fillId="4" borderId="6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9" fillId="0" borderId="0" xfId="98" applyNumberFormat="1" applyFont="1" applyFill="1" applyAlignment="1">
      <alignment horizontal="left" vertical="top"/>
    </xf>
    <xf numFmtId="0" fontId="9" fillId="4" borderId="6" xfId="98" applyNumberFormat="1" applyFont="1" applyFill="1" applyBorder="1" applyAlignment="1">
      <alignment horizontal="center" vertical="center"/>
    </xf>
    <xf numFmtId="0" fontId="9" fillId="4" borderId="6" xfId="98" applyFont="1" applyFill="1" applyBorder="1" applyAlignment="1">
      <alignment horizontal="left" vertical="top"/>
    </xf>
    <xf numFmtId="0" fontId="9" fillId="4" borderId="9" xfId="98" applyFont="1" applyFill="1" applyBorder="1" applyAlignment="1">
      <alignment horizontal="left" vertical="top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left" vertical="top"/>
    </xf>
    <xf numFmtId="1" fontId="13" fillId="0" borderId="6" xfId="98" applyNumberFormat="1" applyFont="1" applyFill="1" applyBorder="1" applyAlignment="1">
      <alignment horizontal="left" vertical="center" wrapText="1"/>
    </xf>
    <xf numFmtId="0" fontId="13" fillId="0" borderId="6" xfId="98" applyNumberFormat="1" applyFont="1" applyFill="1" applyBorder="1" applyAlignment="1">
      <alignment horizontal="left" vertical="top" wrapText="1"/>
    </xf>
    <xf numFmtId="0" fontId="9" fillId="0" borderId="9" xfId="98" applyFont="1" applyFill="1" applyBorder="1" applyAlignment="1">
      <alignment horizontal="left" vertical="top"/>
    </xf>
    <xf numFmtId="0" fontId="10" fillId="0" borderId="6" xfId="98" applyFont="1" applyFill="1" applyBorder="1" applyAlignment="1">
      <alignment horizontal="center" vertical="center"/>
    </xf>
    <xf numFmtId="0" fontId="10" fillId="4" borderId="6" xfId="98" applyNumberFormat="1" applyFont="1" applyFill="1" applyBorder="1" applyAlignment="1">
      <alignment horizontal="center" vertical="center"/>
    </xf>
    <xf numFmtId="0" fontId="10" fillId="4" borderId="6" xfId="98" applyFont="1" applyFill="1" applyBorder="1" applyAlignment="1">
      <alignment horizontal="left" vertical="top"/>
    </xf>
    <xf numFmtId="1" fontId="13" fillId="4" borderId="6" xfId="98" applyNumberFormat="1" applyFont="1" applyFill="1" applyBorder="1" applyAlignment="1">
      <alignment horizontal="left" vertical="center" wrapText="1"/>
    </xf>
    <xf numFmtId="0" fontId="13" fillId="4" borderId="6" xfId="98" applyNumberFormat="1" applyFont="1" applyFill="1" applyBorder="1" applyAlignment="1">
      <alignment horizontal="left" vertical="top" wrapText="1"/>
    </xf>
    <xf numFmtId="0" fontId="10" fillId="4" borderId="6" xfId="98" applyFont="1" applyFill="1" applyBorder="1" applyAlignment="1">
      <alignment horizontal="center" vertical="center"/>
    </xf>
    <xf numFmtId="0" fontId="10" fillId="4" borderId="9" xfId="98" applyNumberFormat="1" applyFont="1" applyFill="1" applyBorder="1" applyAlignment="1">
      <alignment horizontal="center" vertical="center"/>
    </xf>
    <xf numFmtId="0" fontId="10" fillId="4" borderId="9" xfId="98" applyFont="1" applyFill="1" applyBorder="1" applyAlignment="1">
      <alignment horizontal="left" vertical="top"/>
    </xf>
    <xf numFmtId="0" fontId="10" fillId="4" borderId="9" xfId="98" applyFont="1" applyFill="1" applyBorder="1" applyAlignment="1">
      <alignment horizontal="center" vertical="center"/>
    </xf>
    <xf numFmtId="0" fontId="90" fillId="0" borderId="0" xfId="98" applyNumberFormat="1" applyFont="1" applyFill="1" applyAlignment="1">
      <alignment horizontal="center" vertical="center"/>
    </xf>
    <xf numFmtId="0" fontId="10" fillId="0" borderId="10" xfId="98" applyFont="1" applyFill="1" applyBorder="1" applyAlignment="1">
      <alignment horizontal="center" vertical="center" wrapText="1"/>
    </xf>
    <xf numFmtId="0" fontId="10" fillId="0" borderId="12" xfId="98" applyFont="1" applyFill="1" applyBorder="1" applyAlignment="1">
      <alignment horizontal="center" vertical="center" wrapText="1"/>
    </xf>
    <xf numFmtId="0" fontId="83" fillId="0" borderId="0" xfId="0" applyFont="1" applyFill="1"/>
    <xf numFmtId="0" fontId="83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/>
    </xf>
    <xf numFmtId="0" fontId="10" fillId="3" borderId="0" xfId="99" applyFont="1" applyFill="1"/>
    <xf numFmtId="0" fontId="10" fillId="3" borderId="0" xfId="99" applyFont="1" applyFill="1" applyAlignment="1">
      <alignment horizontal="center"/>
    </xf>
    <xf numFmtId="3" fontId="10" fillId="3" borderId="0" xfId="99" applyNumberFormat="1" applyFont="1" applyFill="1"/>
    <xf numFmtId="3" fontId="10" fillId="3" borderId="0" xfId="99" applyNumberFormat="1" applyFont="1" applyFill="1" applyBorder="1"/>
    <xf numFmtId="0" fontId="10" fillId="0" borderId="0" xfId="99" applyFont="1" applyFill="1" applyAlignment="1">
      <alignment vertical="center"/>
    </xf>
    <xf numFmtId="3" fontId="9" fillId="4" borderId="6" xfId="99" applyNumberFormat="1" applyFont="1" applyFill="1" applyBorder="1" applyAlignment="1">
      <alignment horizontal="center" vertical="center"/>
    </xf>
    <xf numFmtId="3" fontId="9" fillId="4" borderId="7" xfId="99" applyNumberFormat="1" applyFont="1" applyFill="1" applyBorder="1" applyAlignment="1">
      <alignment horizontal="center" vertical="center"/>
    </xf>
    <xf numFmtId="3" fontId="9" fillId="4" borderId="40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0" fillId="0" borderId="40" xfId="99" applyNumberFormat="1" applyFont="1" applyFill="1" applyBorder="1" applyAlignment="1">
      <alignment horizontal="center" vertical="center"/>
    </xf>
    <xf numFmtId="0" fontId="10" fillId="0" borderId="6" xfId="99" applyNumberFormat="1" applyFont="1" applyFill="1" applyBorder="1" applyAlignment="1">
      <alignment horizontal="center" vertical="center"/>
    </xf>
    <xf numFmtId="3" fontId="9" fillId="0" borderId="9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0" fontId="10" fillId="4" borderId="40" xfId="99" applyNumberFormat="1" applyFont="1" applyFill="1" applyBorder="1" applyAlignment="1">
      <alignment horizontal="center" vertical="center"/>
    </xf>
    <xf numFmtId="0" fontId="10" fillId="4" borderId="6" xfId="99" applyNumberFormat="1" applyFont="1" applyFill="1" applyBorder="1" applyAlignment="1">
      <alignment horizontal="center" vertical="center"/>
    </xf>
    <xf numFmtId="3" fontId="9" fillId="4" borderId="9" xfId="99" applyNumberFormat="1" applyFont="1" applyFill="1" applyBorder="1" applyAlignment="1">
      <alignment horizontal="center" vertical="center"/>
    </xf>
    <xf numFmtId="3" fontId="10" fillId="4" borderId="6" xfId="99" applyNumberFormat="1" applyFont="1" applyFill="1" applyBorder="1" applyAlignment="1">
      <alignment horizontal="center" vertical="center"/>
    </xf>
    <xf numFmtId="0" fontId="10" fillId="4" borderId="42" xfId="99" applyNumberFormat="1" applyFont="1" applyFill="1" applyBorder="1" applyAlignment="1">
      <alignment horizontal="center" vertical="center"/>
    </xf>
    <xf numFmtId="0" fontId="10" fillId="4" borderId="9" xfId="99" applyNumberFormat="1" applyFont="1" applyFill="1" applyBorder="1" applyAlignment="1">
      <alignment horizontal="center" vertical="center"/>
    </xf>
    <xf numFmtId="3" fontId="10" fillId="4" borderId="9" xfId="99" applyNumberFormat="1" applyFont="1" applyFill="1" applyBorder="1" applyAlignment="1">
      <alignment horizontal="center" vertical="center"/>
    </xf>
    <xf numFmtId="0" fontId="10" fillId="4" borderId="9" xfId="99" applyFont="1" applyFill="1" applyBorder="1" applyAlignment="1">
      <alignment vertical="center"/>
    </xf>
    <xf numFmtId="0" fontId="9" fillId="0" borderId="10" xfId="99" applyFont="1" applyFill="1" applyBorder="1" applyAlignment="1">
      <alignment horizontal="center" vertical="center" wrapText="1"/>
    </xf>
    <xf numFmtId="0" fontId="9" fillId="0" borderId="43" xfId="99" applyFont="1" applyFill="1" applyBorder="1" applyAlignment="1">
      <alignment horizontal="center" vertical="center" wrapText="1"/>
    </xf>
    <xf numFmtId="0" fontId="9" fillId="0" borderId="44" xfId="99" applyFont="1" applyFill="1" applyBorder="1" applyAlignment="1">
      <alignment horizontal="center" vertical="center" wrapText="1"/>
    </xf>
    <xf numFmtId="0" fontId="13" fillId="0" borderId="0" xfId="98" applyNumberFormat="1" applyFont="1" applyFill="1" applyAlignment="1">
      <alignment vertical="top" wrapText="1"/>
    </xf>
    <xf numFmtId="0" fontId="13" fillId="0" borderId="0" xfId="98" applyNumberFormat="1" applyFont="1" applyFill="1" applyAlignment="1">
      <alignment horizontal="center" vertical="top" wrapText="1"/>
    </xf>
    <xf numFmtId="0" fontId="13" fillId="0" borderId="0" xfId="98" applyFont="1" applyFill="1" applyAlignment="1">
      <alignment vertical="top" wrapText="1"/>
    </xf>
    <xf numFmtId="0" fontId="13" fillId="0" borderId="0" xfId="98" applyNumberFormat="1" applyFont="1" applyFill="1" applyAlignment="1">
      <alignment horizontal="left" vertical="top" wrapText="1"/>
    </xf>
    <xf numFmtId="0" fontId="63" fillId="0" borderId="0" xfId="98" applyNumberFormat="1" applyFont="1" applyFill="1" applyAlignment="1">
      <alignment horizontal="center" vertical="top" wrapText="1"/>
    </xf>
    <xf numFmtId="0" fontId="63" fillId="4" borderId="6" xfId="98" applyNumberFormat="1" applyFont="1" applyFill="1" applyBorder="1" applyAlignment="1">
      <alignment horizontal="center" vertical="top" wrapText="1"/>
    </xf>
    <xf numFmtId="0" fontId="63" fillId="49" borderId="6" xfId="98" applyNumberFormat="1" applyFont="1" applyFill="1" applyBorder="1" applyAlignment="1">
      <alignment horizontal="center" vertical="top" wrapText="1"/>
    </xf>
    <xf numFmtId="0" fontId="13" fillId="0" borderId="6" xfId="98" applyNumberFormat="1" applyFont="1" applyFill="1" applyBorder="1" applyAlignment="1">
      <alignment horizontal="center" vertical="top" wrapText="1"/>
    </xf>
    <xf numFmtId="0" fontId="13" fillId="0" borderId="6" xfId="98" applyFont="1" applyFill="1" applyBorder="1" applyAlignment="1">
      <alignment vertical="top" wrapText="1"/>
    </xf>
    <xf numFmtId="0" fontId="13" fillId="4" borderId="6" xfId="98" applyNumberFormat="1" applyFont="1" applyFill="1" applyBorder="1" applyAlignment="1">
      <alignment horizontal="center" vertical="top" wrapText="1"/>
    </xf>
    <xf numFmtId="0" fontId="13" fillId="4" borderId="6" xfId="98" applyFont="1" applyFill="1" applyBorder="1" applyAlignment="1">
      <alignment vertical="top" wrapText="1"/>
    </xf>
    <xf numFmtId="49" fontId="63" fillId="0" borderId="6" xfId="98" applyNumberFormat="1" applyFont="1" applyFill="1" applyBorder="1" applyAlignment="1">
      <alignment horizontal="center" vertical="top" wrapText="1"/>
    </xf>
    <xf numFmtId="0" fontId="92" fillId="0" borderId="0" xfId="0" applyFont="1"/>
    <xf numFmtId="0" fontId="9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92" fillId="0" borderId="0" xfId="0" applyFont="1" applyFill="1"/>
    <xf numFmtId="0" fontId="0" fillId="3" borderId="6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96" fillId="0" borderId="0" xfId="99" applyFont="1"/>
    <xf numFmtId="0" fontId="59" fillId="0" borderId="47" xfId="99" applyFont="1" applyBorder="1" applyAlignment="1">
      <alignment horizontal="center"/>
    </xf>
    <xf numFmtId="0" fontId="59" fillId="0" borderId="48" xfId="99" applyFont="1" applyBorder="1"/>
    <xf numFmtId="0" fontId="59" fillId="0" borderId="49" xfId="99" applyFont="1" applyBorder="1"/>
    <xf numFmtId="0" fontId="97" fillId="51" borderId="8" xfId="99" applyNumberFormat="1" applyFont="1" applyFill="1" applyBorder="1" applyAlignment="1">
      <alignment horizontal="center"/>
    </xf>
    <xf numFmtId="0" fontId="97" fillId="51" borderId="9" xfId="99" applyNumberFormat="1" applyFont="1" applyFill="1" applyBorder="1" applyAlignment="1">
      <alignment horizontal="center"/>
    </xf>
    <xf numFmtId="0" fontId="61" fillId="51" borderId="9" xfId="99" applyNumberFormat="1" applyFont="1" applyFill="1" applyBorder="1" applyAlignment="1">
      <alignment horizontal="center"/>
    </xf>
    <xf numFmtId="0" fontId="61" fillId="51" borderId="50" xfId="99" applyFont="1" applyFill="1" applyBorder="1"/>
    <xf numFmtId="0" fontId="7" fillId="51" borderId="51" xfId="99" applyFont="1" applyFill="1" applyBorder="1" applyAlignment="1">
      <alignment horizontal="center"/>
    </xf>
    <xf numFmtId="0" fontId="97" fillId="0" borderId="8" xfId="99" applyNumberFormat="1" applyFont="1" applyBorder="1" applyAlignment="1">
      <alignment horizontal="center"/>
    </xf>
    <xf numFmtId="0" fontId="97" fillId="0" borderId="9" xfId="99" applyNumberFormat="1" applyFont="1" applyBorder="1" applyAlignment="1">
      <alignment horizontal="center"/>
    </xf>
    <xf numFmtId="0" fontId="61" fillId="0" borderId="9" xfId="99" applyNumberFormat="1" applyFont="1" applyBorder="1" applyAlignment="1">
      <alignment horizontal="center"/>
    </xf>
    <xf numFmtId="0" fontId="61" fillId="0" borderId="50" xfId="99" applyFont="1" applyBorder="1"/>
    <xf numFmtId="0" fontId="7" fillId="0" borderId="51" xfId="99" applyFont="1" applyBorder="1" applyAlignment="1">
      <alignment horizontal="center"/>
    </xf>
    <xf numFmtId="0" fontId="97" fillId="0" borderId="46" xfId="99" applyNumberFormat="1" applyFont="1" applyBorder="1" applyAlignment="1">
      <alignment horizontal="center"/>
    </xf>
    <xf numFmtId="0" fontId="61" fillId="0" borderId="52" xfId="99" applyFont="1" applyBorder="1"/>
    <xf numFmtId="0" fontId="7" fillId="0" borderId="53" xfId="99" applyFont="1" applyBorder="1" applyAlignment="1">
      <alignment horizontal="center"/>
    </xf>
    <xf numFmtId="0" fontId="96" fillId="0" borderId="0" xfId="99" applyFont="1" applyBorder="1" applyAlignment="1">
      <alignment horizontal="center" vertical="center"/>
    </xf>
    <xf numFmtId="0" fontId="59" fillId="0" borderId="0" xfId="99" applyFont="1" applyBorder="1" applyAlignment="1">
      <alignment horizontal="center" vertical="center"/>
    </xf>
    <xf numFmtId="0" fontId="96" fillId="0" borderId="0" xfId="99" applyFont="1" applyAlignment="1">
      <alignment horizontal="left" wrapText="1"/>
    </xf>
    <xf numFmtId="0" fontId="96" fillId="0" borderId="0" xfId="99" applyFont="1" applyAlignment="1">
      <alignment horizontal="center"/>
    </xf>
    <xf numFmtId="0" fontId="9" fillId="0" borderId="0" xfId="99" applyNumberFormat="1" applyFont="1" applyFill="1" applyBorder="1" applyAlignment="1">
      <alignment horizontal="center" vertical="center"/>
    </xf>
    <xf numFmtId="0" fontId="9" fillId="4" borderId="6" xfId="99" applyNumberFormat="1" applyFont="1" applyFill="1" applyBorder="1" applyAlignment="1">
      <alignment horizontal="center" vertical="center"/>
    </xf>
    <xf numFmtId="0" fontId="74" fillId="0" borderId="3" xfId="99" applyNumberFormat="1" applyFont="1" applyFill="1" applyBorder="1" applyAlignment="1">
      <alignment horizontal="center" vertical="center" wrapText="1"/>
    </xf>
    <xf numFmtId="0" fontId="74" fillId="4" borderId="3" xfId="99" applyNumberFormat="1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left" vertical="center"/>
    </xf>
    <xf numFmtId="0" fontId="74" fillId="4" borderId="65" xfId="99" applyNumberFormat="1" applyFont="1" applyFill="1" applyBorder="1" applyAlignment="1">
      <alignment horizontal="center" vertical="center" wrapText="1"/>
    </xf>
    <xf numFmtId="3" fontId="9" fillId="4" borderId="6" xfId="99" applyNumberFormat="1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/>
    </xf>
    <xf numFmtId="0" fontId="10" fillId="0" borderId="0" xfId="99" applyFont="1" applyFill="1" applyBorder="1"/>
    <xf numFmtId="0" fontId="10" fillId="0" borderId="6" xfId="99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3" fontId="10" fillId="0" borderId="0" xfId="99" applyNumberFormat="1" applyFont="1" applyFill="1"/>
    <xf numFmtId="0" fontId="10" fillId="4" borderId="6" xfId="99" applyNumberFormat="1" applyFont="1" applyFill="1" applyBorder="1" applyAlignment="1">
      <alignment horizontal="center"/>
    </xf>
    <xf numFmtId="0" fontId="59" fillId="0" borderId="6" xfId="98" applyNumberFormat="1" applyFont="1" applyFill="1" applyBorder="1" applyAlignment="1">
      <alignment horizontal="center"/>
    </xf>
    <xf numFmtId="0" fontId="12" fillId="0" borderId="0" xfId="99" applyFont="1" applyFill="1" applyAlignment="1">
      <alignment horizontal="center" vertical="center" wrapText="1"/>
    </xf>
    <xf numFmtId="0" fontId="10" fillId="0" borderId="0" xfId="99" applyFont="1" applyFill="1" applyAlignment="1">
      <alignment horizontal="center" vertical="center" wrapText="1"/>
    </xf>
    <xf numFmtId="0" fontId="9" fillId="4" borderId="9" xfId="99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 wrapText="1"/>
    </xf>
    <xf numFmtId="0" fontId="7" fillId="0" borderId="0" xfId="99" applyNumberFormat="1"/>
    <xf numFmtId="3" fontId="10" fillId="4" borderId="6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 wrapText="1"/>
    </xf>
    <xf numFmtId="3" fontId="10" fillId="0" borderId="6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horizontal="center" vertical="center"/>
    </xf>
    <xf numFmtId="0" fontId="10" fillId="0" borderId="0" xfId="99" applyFont="1" applyFill="1" applyAlignment="1">
      <alignment horizontal="left"/>
    </xf>
    <xf numFmtId="0" fontId="9" fillId="0" borderId="0" xfId="99" applyFont="1" applyFill="1" applyAlignment="1">
      <alignment horizontal="left"/>
    </xf>
    <xf numFmtId="0" fontId="8" fillId="0" borderId="0" xfId="99" applyFont="1" applyFill="1" applyAlignment="1">
      <alignment horizontal="left"/>
    </xf>
    <xf numFmtId="0" fontId="9" fillId="0" borderId="12" xfId="99" applyFont="1" applyFill="1" applyBorder="1" applyAlignment="1">
      <alignment horizontal="center" vertical="center" wrapText="1"/>
    </xf>
    <xf numFmtId="0" fontId="9" fillId="0" borderId="9" xfId="99" applyFont="1" applyFill="1" applyBorder="1" applyAlignment="1">
      <alignment horizontal="center" vertical="center" wrapText="1"/>
    </xf>
    <xf numFmtId="0" fontId="9" fillId="4" borderId="8" xfId="99" applyFont="1" applyFill="1" applyBorder="1" applyAlignment="1">
      <alignment horizontal="center" vertical="center"/>
    </xf>
    <xf numFmtId="0" fontId="9" fillId="4" borderId="7" xfId="99" applyFont="1" applyFill="1" applyBorder="1" applyAlignment="1">
      <alignment horizontal="center" vertical="center"/>
    </xf>
    <xf numFmtId="0" fontId="10" fillId="0" borderId="0" xfId="99" applyFont="1" applyFill="1" applyAlignment="1">
      <alignment horizontal="left" vertical="top"/>
    </xf>
    <xf numFmtId="0" fontId="9" fillId="0" borderId="8" xfId="99" applyFont="1" applyFill="1" applyBorder="1" applyAlignment="1">
      <alignment horizontal="center" vertical="center" wrapText="1"/>
    </xf>
    <xf numFmtId="0" fontId="9" fillId="0" borderId="14" xfId="99" applyFont="1" applyFill="1" applyBorder="1" applyAlignment="1">
      <alignment horizontal="center" vertical="center" wrapText="1"/>
    </xf>
    <xf numFmtId="0" fontId="9" fillId="0" borderId="7" xfId="99" applyFont="1" applyFill="1" applyBorder="1" applyAlignment="1">
      <alignment horizontal="center" vertical="center" wrapText="1"/>
    </xf>
    <xf numFmtId="0" fontId="9" fillId="0" borderId="11" xfId="99" applyFont="1" applyFill="1" applyBorder="1" applyAlignment="1">
      <alignment horizontal="center" vertical="center" wrapText="1"/>
    </xf>
    <xf numFmtId="0" fontId="9" fillId="4" borderId="0" xfId="99" applyFont="1" applyFill="1" applyBorder="1" applyAlignment="1">
      <alignment horizontal="center" vertical="center" wrapText="1"/>
    </xf>
    <xf numFmtId="0" fontId="8" fillId="4" borderId="0" xfId="99" applyFont="1" applyFill="1" applyBorder="1" applyAlignment="1">
      <alignment horizontal="center" vertical="center" wrapText="1"/>
    </xf>
    <xf numFmtId="0" fontId="9" fillId="4" borderId="15" xfId="99" applyFont="1" applyFill="1" applyBorder="1" applyAlignment="1">
      <alignment horizontal="center" vertical="top" wrapText="1"/>
    </xf>
    <xf numFmtId="0" fontId="8" fillId="4" borderId="15" xfId="99" applyFont="1" applyFill="1" applyBorder="1" applyAlignment="1">
      <alignment horizontal="center" vertical="top" wrapText="1"/>
    </xf>
    <xf numFmtId="0" fontId="9" fillId="0" borderId="13" xfId="99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top"/>
    </xf>
    <xf numFmtId="0" fontId="15" fillId="4" borderId="7" xfId="2" applyFont="1" applyFill="1" applyBorder="1" applyAlignment="1">
      <alignment horizontal="center" vertical="top"/>
    </xf>
    <xf numFmtId="0" fontId="16" fillId="4" borderId="15" xfId="2" applyFont="1" applyFill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center" vertical="top"/>
    </xf>
    <xf numFmtId="0" fontId="15" fillId="0" borderId="8" xfId="2" applyFont="1" applyFill="1" applyBorder="1" applyAlignment="1">
      <alignment horizontal="center" vertical="top" wrapText="1"/>
    </xf>
    <xf numFmtId="0" fontId="15" fillId="0" borderId="7" xfId="2" applyFont="1" applyFill="1" applyBorder="1" applyAlignment="1">
      <alignment horizontal="center" vertical="top" wrapText="1"/>
    </xf>
    <xf numFmtId="0" fontId="15" fillId="0" borderId="6" xfId="2" applyFont="1" applyFill="1" applyBorder="1" applyAlignment="1">
      <alignment horizontal="center" vertical="top" wrapText="1"/>
    </xf>
    <xf numFmtId="0" fontId="58" fillId="0" borderId="6" xfId="98" applyNumberFormat="1" applyFont="1" applyBorder="1" applyAlignment="1">
      <alignment horizontal="center" vertical="center"/>
    </xf>
    <xf numFmtId="0" fontId="63" fillId="0" borderId="6" xfId="98" applyFont="1" applyBorder="1" applyAlignment="1">
      <alignment horizontal="center" vertical="center"/>
    </xf>
    <xf numFmtId="0" fontId="63" fillId="0" borderId="6" xfId="98" applyNumberFormat="1" applyFont="1" applyBorder="1" applyAlignment="1">
      <alignment horizontal="center" vertical="center" wrapText="1"/>
    </xf>
    <xf numFmtId="0" fontId="65" fillId="0" borderId="0" xfId="98" applyFont="1" applyAlignment="1">
      <alignment horizontal="center" vertical="center" wrapText="1"/>
    </xf>
    <xf numFmtId="0" fontId="57" fillId="0" borderId="0" xfId="98" applyAlignment="1">
      <alignment wrapText="1"/>
    </xf>
    <xf numFmtId="0" fontId="9" fillId="4" borderId="8" xfId="79" applyNumberFormat="1" applyFont="1" applyFill="1" applyBorder="1" applyAlignment="1">
      <alignment horizontal="center"/>
    </xf>
    <xf numFmtId="0" fontId="9" fillId="4" borderId="7" xfId="79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15" fillId="4" borderId="15" xfId="79" applyFont="1" applyFill="1" applyBorder="1" applyAlignment="1">
      <alignment horizontal="center" vertical="center" wrapText="1"/>
    </xf>
    <xf numFmtId="0" fontId="68" fillId="4" borderId="15" xfId="1" applyFont="1" applyFill="1" applyBorder="1" applyAlignment="1">
      <alignment horizontal="center" vertical="center" wrapText="1"/>
    </xf>
    <xf numFmtId="0" fontId="67" fillId="0" borderId="6" xfId="79" applyFont="1" applyFill="1" applyBorder="1" applyAlignment="1">
      <alignment horizontal="center" vertical="center" wrapText="1"/>
    </xf>
    <xf numFmtId="0" fontId="67" fillId="0" borderId="6" xfId="79" applyFont="1" applyFill="1" applyBorder="1" applyAlignment="1">
      <alignment horizontal="center" vertical="center"/>
    </xf>
    <xf numFmtId="0" fontId="9" fillId="0" borderId="6" xfId="79" applyFont="1" applyFill="1" applyBorder="1" applyAlignment="1">
      <alignment horizontal="center" vertical="center" wrapText="1"/>
    </xf>
    <xf numFmtId="0" fontId="72" fillId="0" borderId="34" xfId="152" applyFont="1" applyBorder="1" applyAlignment="1">
      <alignment horizontal="center" vertical="center"/>
    </xf>
    <xf numFmtId="0" fontId="66" fillId="0" borderId="34" xfId="152" applyFont="1" applyFill="1" applyBorder="1" applyAlignment="1">
      <alignment horizontal="center"/>
    </xf>
    <xf numFmtId="0" fontId="15" fillId="0" borderId="0" xfId="152" applyFont="1" applyBorder="1" applyAlignment="1">
      <alignment horizontal="center" vertical="center" wrapText="1"/>
    </xf>
    <xf numFmtId="0" fontId="9" fillId="4" borderId="6" xfId="152" applyFont="1" applyFill="1" applyBorder="1" applyAlignment="1">
      <alignment horizontal="center" vertical="center"/>
    </xf>
    <xf numFmtId="0" fontId="9" fillId="4" borderId="12" xfId="152" applyFont="1" applyFill="1" applyBorder="1" applyAlignment="1">
      <alignment horizontal="center" vertical="center"/>
    </xf>
    <xf numFmtId="0" fontId="9" fillId="4" borderId="36" xfId="152" applyFont="1" applyFill="1" applyBorder="1" applyAlignment="1">
      <alignment horizontal="center" vertical="center" wrapText="1"/>
    </xf>
    <xf numFmtId="0" fontId="9" fillId="4" borderId="37" xfId="152" applyFont="1" applyFill="1" applyBorder="1" applyAlignment="1">
      <alignment horizontal="center" vertical="center" wrapText="1"/>
    </xf>
    <xf numFmtId="0" fontId="9" fillId="4" borderId="35" xfId="152" applyFont="1" applyFill="1" applyBorder="1" applyAlignment="1">
      <alignment horizontal="center" vertical="center" wrapText="1"/>
    </xf>
    <xf numFmtId="0" fontId="9" fillId="4" borderId="12" xfId="152" applyFont="1" applyFill="1" applyBorder="1" applyAlignment="1">
      <alignment horizontal="center" vertical="center" wrapText="1"/>
    </xf>
    <xf numFmtId="0" fontId="9" fillId="4" borderId="6" xfId="152" applyFont="1" applyFill="1" applyBorder="1" applyAlignment="1">
      <alignment horizontal="center" vertical="center" wrapText="1"/>
    </xf>
    <xf numFmtId="0" fontId="9" fillId="0" borderId="6" xfId="152" applyFont="1" applyBorder="1" applyAlignment="1">
      <alignment horizontal="center" vertical="center"/>
    </xf>
    <xf numFmtId="0" fontId="9" fillId="4" borderId="9" xfId="152" applyFont="1" applyFill="1" applyBorder="1" applyAlignment="1">
      <alignment horizontal="center" vertical="center" wrapText="1"/>
    </xf>
    <xf numFmtId="0" fontId="15" fillId="0" borderId="8" xfId="99" applyFont="1" applyFill="1" applyBorder="1" applyAlignment="1">
      <alignment horizontal="center" vertical="center"/>
    </xf>
    <xf numFmtId="0" fontId="15" fillId="0" borderId="7" xfId="99" applyFont="1" applyFill="1" applyBorder="1" applyAlignment="1">
      <alignment horizontal="center" vertical="center"/>
    </xf>
    <xf numFmtId="0" fontId="15" fillId="4" borderId="15" xfId="99" applyFont="1" applyFill="1" applyBorder="1" applyAlignment="1">
      <alignment horizontal="center" vertical="center" wrapText="1"/>
    </xf>
    <xf numFmtId="0" fontId="14" fillId="0" borderId="0" xfId="99" applyFont="1" applyAlignment="1">
      <alignment horizontal="left" vertical="top" wrapText="1"/>
    </xf>
    <xf numFmtId="0" fontId="9" fillId="0" borderId="10" xfId="99" applyFont="1" applyFill="1" applyBorder="1" applyAlignment="1">
      <alignment horizontal="center" vertical="center" wrapText="1"/>
    </xf>
    <xf numFmtId="0" fontId="71" fillId="0" borderId="6" xfId="99" applyFont="1" applyFill="1" applyBorder="1" applyAlignment="1">
      <alignment horizontal="center" vertical="center"/>
    </xf>
    <xf numFmtId="0" fontId="15" fillId="4" borderId="8" xfId="99" applyFont="1" applyFill="1" applyBorder="1" applyAlignment="1">
      <alignment horizontal="center" vertical="center"/>
    </xf>
    <xf numFmtId="0" fontId="15" fillId="4" borderId="7" xfId="99" applyFont="1" applyFill="1" applyBorder="1" applyAlignment="1">
      <alignment horizontal="center" vertical="center"/>
    </xf>
    <xf numFmtId="0" fontId="81" fillId="4" borderId="0" xfId="99" applyFont="1" applyFill="1" applyBorder="1" applyAlignment="1">
      <alignment horizontal="center" vertical="center" wrapText="1"/>
    </xf>
    <xf numFmtId="0" fontId="81" fillId="4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/>
    </xf>
    <xf numFmtId="0" fontId="15" fillId="0" borderId="6" xfId="99" applyFont="1" applyFill="1" applyBorder="1" applyAlignment="1">
      <alignment horizontal="center" vertical="center" wrapText="1"/>
    </xf>
    <xf numFmtId="0" fontId="15" fillId="0" borderId="10" xfId="99" applyFont="1" applyFill="1" applyBorder="1" applyAlignment="1">
      <alignment horizontal="center" vertical="center" wrapText="1"/>
    </xf>
    <xf numFmtId="0" fontId="15" fillId="0" borderId="12" xfId="99" applyFont="1" applyFill="1" applyBorder="1" applyAlignment="1">
      <alignment horizontal="center" vertical="center" wrapText="1"/>
    </xf>
    <xf numFmtId="0" fontId="15" fillId="0" borderId="13" xfId="99" applyFont="1" applyFill="1" applyBorder="1" applyAlignment="1">
      <alignment horizontal="center" vertical="center" wrapText="1"/>
    </xf>
    <xf numFmtId="0" fontId="15" fillId="0" borderId="11" xfId="99" applyFont="1" applyFill="1" applyBorder="1" applyAlignment="1">
      <alignment horizontal="center" vertical="center" wrapText="1"/>
    </xf>
    <xf numFmtId="0" fontId="15" fillId="0" borderId="8" xfId="99" applyFont="1" applyFill="1" applyBorder="1" applyAlignment="1">
      <alignment horizontal="center" wrapText="1"/>
    </xf>
    <xf numFmtId="0" fontId="15" fillId="0" borderId="14" xfId="99" applyFont="1" applyFill="1" applyBorder="1" applyAlignment="1">
      <alignment horizontal="center" wrapText="1"/>
    </xf>
    <xf numFmtId="0" fontId="66" fillId="0" borderId="6" xfId="99" applyFont="1" applyFill="1" applyBorder="1" applyAlignment="1">
      <alignment horizontal="center" vertical="center" wrapText="1"/>
    </xf>
    <xf numFmtId="0" fontId="66" fillId="0" borderId="6" xfId="99" applyFont="1" applyFill="1" applyBorder="1" applyAlignment="1">
      <alignment horizontal="center" vertical="center"/>
    </xf>
    <xf numFmtId="49" fontId="82" fillId="0" borderId="6" xfId="0" applyNumberFormat="1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3" fillId="0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49" fontId="82" fillId="4" borderId="15" xfId="0" applyNumberFormat="1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9" fillId="4" borderId="6" xfId="99" applyNumberFormat="1" applyFont="1" applyFill="1" applyBorder="1" applyAlignment="1">
      <alignment horizontal="center" vertical="center"/>
    </xf>
    <xf numFmtId="49" fontId="9" fillId="4" borderId="6" xfId="99" applyNumberFormat="1" applyFont="1" applyFill="1" applyBorder="1" applyAlignment="1">
      <alignment horizontal="center" vertical="center" wrapText="1"/>
    </xf>
    <xf numFmtId="0" fontId="9" fillId="4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 wrapText="1"/>
    </xf>
    <xf numFmtId="49" fontId="86" fillId="4" borderId="15" xfId="0" applyNumberFormat="1" applyFont="1" applyFill="1" applyBorder="1" applyAlignment="1">
      <alignment horizontal="center" vertical="center" wrapText="1"/>
    </xf>
    <xf numFmtId="0" fontId="67" fillId="0" borderId="6" xfId="0" applyFont="1" applyFill="1" applyBorder="1" applyAlignment="1">
      <alignment horizontal="center" vertical="center" wrapText="1"/>
    </xf>
    <xf numFmtId="49" fontId="67" fillId="0" borderId="6" xfId="0" applyNumberFormat="1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 wrapText="1"/>
    </xf>
    <xf numFmtId="49" fontId="67" fillId="0" borderId="41" xfId="0" applyNumberFormat="1" applyFont="1" applyFill="1" applyBorder="1" applyAlignment="1">
      <alignment horizontal="center" vertical="center" wrapText="1"/>
    </xf>
    <xf numFmtId="0" fontId="87" fillId="0" borderId="35" xfId="98" applyNumberFormat="1" applyFont="1" applyFill="1" applyBorder="1" applyAlignment="1">
      <alignment horizontal="center" vertical="center" wrapText="1"/>
    </xf>
    <xf numFmtId="0" fontId="9" fillId="4" borderId="8" xfId="98" applyFont="1" applyFill="1" applyBorder="1" applyAlignment="1">
      <alignment horizontal="center" vertical="center"/>
    </xf>
    <xf numFmtId="0" fontId="9" fillId="4" borderId="7" xfId="98" applyFont="1" applyFill="1" applyBorder="1" applyAlignment="1">
      <alignment horizontal="center" vertical="center"/>
    </xf>
    <xf numFmtId="0" fontId="81" fillId="4" borderId="0" xfId="98" applyFont="1" applyFill="1" applyBorder="1" applyAlignment="1">
      <alignment horizontal="center" vertical="center" wrapText="1"/>
    </xf>
    <xf numFmtId="0" fontId="81" fillId="4" borderId="15" xfId="98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 wrapText="1"/>
    </xf>
    <xf numFmtId="0" fontId="13" fillId="0" borderId="12" xfId="98" applyNumberFormat="1" applyFont="1" applyFill="1" applyBorder="1" applyAlignment="1">
      <alignment horizontal="center" vertical="center" wrapText="1"/>
    </xf>
    <xf numFmtId="0" fontId="13" fillId="0" borderId="11" xfId="98" applyNumberFormat="1" applyFont="1" applyFill="1" applyBorder="1" applyAlignment="1">
      <alignment horizontal="center" vertical="center" wrapText="1"/>
    </xf>
    <xf numFmtId="0" fontId="13" fillId="0" borderId="6" xfId="98" applyNumberFormat="1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/>
    </xf>
    <xf numFmtId="0" fontId="10" fillId="0" borderId="10" xfId="98" applyFont="1" applyFill="1" applyBorder="1" applyAlignment="1">
      <alignment horizontal="center" vertical="center"/>
    </xf>
    <xf numFmtId="0" fontId="13" fillId="0" borderId="6" xfId="98" applyNumberFormat="1" applyFont="1" applyFill="1" applyBorder="1" applyAlignment="1">
      <alignment horizontal="center" vertical="center"/>
    </xf>
    <xf numFmtId="0" fontId="13" fillId="0" borderId="13" xfId="98" applyNumberFormat="1" applyFont="1" applyFill="1" applyBorder="1" applyAlignment="1">
      <alignment horizontal="center" vertical="center" wrapText="1"/>
    </xf>
    <xf numFmtId="3" fontId="63" fillId="4" borderId="8" xfId="0" applyNumberFormat="1" applyFont="1" applyFill="1" applyBorder="1" applyAlignment="1">
      <alignment horizontal="center" vertical="center" wrapText="1"/>
    </xf>
    <xf numFmtId="3" fontId="63" fillId="4" borderId="7" xfId="0" applyNumberFormat="1" applyFont="1" applyFill="1" applyBorder="1" applyAlignment="1">
      <alignment horizontal="center" vertical="center" wrapText="1"/>
    </xf>
    <xf numFmtId="0" fontId="15" fillId="4" borderId="0" xfId="79" applyFont="1" applyFill="1" applyAlignment="1">
      <alignment horizontal="center" wrapText="1"/>
    </xf>
    <xf numFmtId="0" fontId="10" fillId="0" borderId="6" xfId="79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0" fontId="9" fillId="4" borderId="8" xfId="99" applyNumberFormat="1" applyFont="1" applyFill="1" applyBorder="1" applyAlignment="1">
      <alignment horizontal="center" vertical="center"/>
    </xf>
    <xf numFmtId="0" fontId="9" fillId="4" borderId="7" xfId="99" applyNumberFormat="1" applyFont="1" applyFill="1" applyBorder="1" applyAlignment="1">
      <alignment horizontal="center" vertical="center"/>
    </xf>
    <xf numFmtId="0" fontId="9" fillId="0" borderId="41" xfId="99" applyFont="1" applyFill="1" applyBorder="1" applyAlignment="1">
      <alignment horizontal="center" vertical="center" wrapText="1"/>
    </xf>
    <xf numFmtId="0" fontId="63" fillId="4" borderId="15" xfId="98" applyFont="1" applyFill="1" applyBorder="1" applyAlignment="1">
      <alignment horizontal="center" vertical="top" wrapText="1"/>
    </xf>
    <xf numFmtId="0" fontId="63" fillId="4" borderId="8" xfId="98" applyFont="1" applyFill="1" applyBorder="1" applyAlignment="1">
      <alignment horizontal="center" vertical="top" wrapText="1"/>
    </xf>
    <xf numFmtId="0" fontId="63" fillId="4" borderId="7" xfId="98" applyFont="1" applyFill="1" applyBorder="1" applyAlignment="1">
      <alignment horizontal="center" vertical="top" wrapText="1"/>
    </xf>
    <xf numFmtId="0" fontId="63" fillId="0" borderId="12" xfId="98" applyNumberFormat="1" applyFont="1" applyFill="1" applyBorder="1" applyAlignment="1">
      <alignment horizontal="center" vertical="top" wrapText="1"/>
    </xf>
    <xf numFmtId="0" fontId="63" fillId="0" borderId="13" xfId="98" applyNumberFormat="1" applyFont="1" applyFill="1" applyBorder="1" applyAlignment="1">
      <alignment horizontal="center" vertical="top" wrapText="1"/>
    </xf>
    <xf numFmtId="0" fontId="63" fillId="0" borderId="9" xfId="98" applyNumberFormat="1" applyFont="1" applyFill="1" applyBorder="1" applyAlignment="1">
      <alignment horizontal="center" vertical="top" wrapText="1"/>
    </xf>
    <xf numFmtId="0" fontId="63" fillId="0" borderId="6" xfId="98" applyFont="1" applyFill="1" applyBorder="1" applyAlignment="1">
      <alignment horizontal="center" vertical="top" wrapText="1"/>
    </xf>
    <xf numFmtId="0" fontId="63" fillId="0" borderId="6" xfId="98" applyNumberFormat="1" applyFont="1" applyFill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95" fillId="0" borderId="0" xfId="0" applyNumberFormat="1" applyFont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59" fillId="0" borderId="0" xfId="99" applyFont="1" applyBorder="1" applyAlignment="1">
      <alignment horizontal="left" vertical="center" wrapText="1"/>
    </xf>
    <xf numFmtId="0" fontId="96" fillId="0" borderId="0" xfId="99" applyFont="1" applyAlignment="1">
      <alignment horizontal="center" vertical="center" wrapText="1"/>
    </xf>
    <xf numFmtId="0" fontId="99" fillId="0" borderId="62" xfId="99" applyFont="1" applyBorder="1" applyAlignment="1">
      <alignment horizontal="center" vertical="center" wrapText="1"/>
    </xf>
    <xf numFmtId="0" fontId="99" fillId="0" borderId="13" xfId="99" applyFont="1" applyBorder="1" applyAlignment="1">
      <alignment horizontal="center" vertical="center" wrapText="1"/>
    </xf>
    <xf numFmtId="0" fontId="98" fillId="0" borderId="55" xfId="99" applyFont="1" applyBorder="1" applyAlignment="1">
      <alignment horizontal="center" vertical="center" wrapText="1"/>
    </xf>
    <xf numFmtId="0" fontId="99" fillId="0" borderId="61" xfId="99" applyFont="1" applyBorder="1" applyAlignment="1">
      <alignment horizontal="center" vertical="center" wrapText="1"/>
    </xf>
    <xf numFmtId="0" fontId="99" fillId="0" borderId="58" xfId="99" applyFont="1" applyBorder="1" applyAlignment="1">
      <alignment horizontal="center" vertical="center" wrapText="1"/>
    </xf>
    <xf numFmtId="0" fontId="98" fillId="0" borderId="54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100" fillId="0" borderId="64" xfId="99" applyFont="1" applyBorder="1" applyAlignment="1">
      <alignment horizontal="center" vertical="center" wrapText="1"/>
    </xf>
    <xf numFmtId="0" fontId="100" fillId="0" borderId="60" xfId="99" applyFont="1" applyBorder="1" applyAlignment="1">
      <alignment horizontal="center" vertical="center" wrapText="1"/>
    </xf>
    <xf numFmtId="0" fontId="7" fillId="0" borderId="57" xfId="99" applyBorder="1" applyAlignment="1">
      <alignment horizontal="center" vertical="center" wrapText="1"/>
    </xf>
    <xf numFmtId="0" fontId="99" fillId="0" borderId="63" xfId="99" applyFont="1" applyBorder="1" applyAlignment="1">
      <alignment horizontal="center" vertical="center" wrapText="1"/>
    </xf>
    <xf numFmtId="0" fontId="99" fillId="0" borderId="59" xfId="99" applyFont="1" applyBorder="1" applyAlignment="1">
      <alignment horizontal="center" vertical="center" wrapText="1"/>
    </xf>
    <xf numFmtId="0" fontId="98" fillId="0" borderId="56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7" fillId="0" borderId="55" xfId="99" applyBorder="1" applyAlignment="1">
      <alignment horizontal="center" vertical="center" wrapText="1"/>
    </xf>
    <xf numFmtId="0" fontId="9" fillId="4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0" fontId="9" fillId="0" borderId="10" xfId="99" applyFont="1" applyFill="1" applyBorder="1" applyAlignment="1">
      <alignment horizontal="center" vertical="center"/>
    </xf>
    <xf numFmtId="0" fontId="9" fillId="0" borderId="12" xfId="99" applyFont="1" applyFill="1" applyBorder="1" applyAlignment="1">
      <alignment horizontal="center" vertical="center"/>
    </xf>
    <xf numFmtId="0" fontId="9" fillId="0" borderId="11" xfId="99" applyFont="1" applyFill="1" applyBorder="1" applyAlignment="1">
      <alignment horizontal="center" vertical="center"/>
    </xf>
    <xf numFmtId="0" fontId="9" fillId="0" borderId="13" xfId="99" applyFont="1" applyFill="1" applyBorder="1" applyAlignment="1">
      <alignment horizontal="center" vertical="center"/>
    </xf>
    <xf numFmtId="0" fontId="9" fillId="0" borderId="8" xfId="99" applyFont="1" applyFill="1" applyBorder="1" applyAlignment="1">
      <alignment horizontal="center"/>
    </xf>
    <xf numFmtId="0" fontId="9" fillId="0" borderId="7" xfId="99" applyFont="1" applyFill="1" applyBorder="1" applyAlignment="1">
      <alignment horizontal="center"/>
    </xf>
    <xf numFmtId="49" fontId="9" fillId="0" borderId="6" xfId="99" applyNumberFormat="1" applyFont="1" applyFill="1" applyBorder="1" applyAlignment="1">
      <alignment horizontal="center"/>
    </xf>
    <xf numFmtId="0" fontId="15" fillId="4" borderId="0" xfId="99" applyFont="1" applyFill="1" applyBorder="1" applyAlignment="1">
      <alignment horizontal="center" vertical="center" wrapText="1"/>
    </xf>
  </cellXfs>
  <cellStyles count="154">
    <cellStyle name="20% - Акцент1 2" xfId="4"/>
    <cellStyle name="20% - Акцент1 2 2" xfId="5"/>
    <cellStyle name="20% - Акцент1 2 3" xfId="100"/>
    <cellStyle name="20% - Акцент2 2" xfId="6"/>
    <cellStyle name="20% - Акцент2 2 2" xfId="7"/>
    <cellStyle name="20% - Акцент2 2 3" xfId="101"/>
    <cellStyle name="20% - Акцент3 2" xfId="8"/>
    <cellStyle name="20% - Акцент3 2 2" xfId="9"/>
    <cellStyle name="20% - Акцент3 2 3" xfId="102"/>
    <cellStyle name="20% - Акцент4 2" xfId="10"/>
    <cellStyle name="20% - Акцент4 2 2" xfId="11"/>
    <cellStyle name="20% - Акцент4 2 3" xfId="103"/>
    <cellStyle name="20% - Акцент5 2" xfId="12"/>
    <cellStyle name="20% - Акцент5 2 2" xfId="13"/>
    <cellStyle name="20% - Акцент5 2 3" xfId="104"/>
    <cellStyle name="20% - Акцент6 2" xfId="14"/>
    <cellStyle name="20% - Акцент6 2 2" xfId="15"/>
    <cellStyle name="20% - Акцент6 2 3" xfId="105"/>
    <cellStyle name="40% - Акцент1 2" xfId="16"/>
    <cellStyle name="40% - Акцент1 2 2" xfId="17"/>
    <cellStyle name="40% - Акцент1 2 3" xfId="106"/>
    <cellStyle name="40% - Акцент2 2" xfId="18"/>
    <cellStyle name="40% - Акцент2 2 2" xfId="19"/>
    <cellStyle name="40% - Акцент2 2 3" xfId="107"/>
    <cellStyle name="40% - Акцент3 2" xfId="20"/>
    <cellStyle name="40% - Акцент3 2 2" xfId="21"/>
    <cellStyle name="40% - Акцент3 2 3" xfId="108"/>
    <cellStyle name="40% - Акцент4 2" xfId="22"/>
    <cellStyle name="40% - Акцент4 2 2" xfId="23"/>
    <cellStyle name="40% - Акцент4 2 3" xfId="109"/>
    <cellStyle name="40% - Акцент5 2" xfId="24"/>
    <cellStyle name="40% - Акцент5 2 2" xfId="25"/>
    <cellStyle name="40% - Акцент5 2 3" xfId="110"/>
    <cellStyle name="40% - Акцент6 2" xfId="26"/>
    <cellStyle name="40% - Акцент6 2 2" xfId="27"/>
    <cellStyle name="40% - Акцент6 2 3" xfId="111"/>
    <cellStyle name="60% - Акцент1 2" xfId="28"/>
    <cellStyle name="60% - Акцент1 2 2" xfId="29"/>
    <cellStyle name="60% - Акцент1 2 3" xfId="112"/>
    <cellStyle name="60% - Акцент2 2" xfId="30"/>
    <cellStyle name="60% - Акцент2 2 2" xfId="31"/>
    <cellStyle name="60% - Акцент2 2 3" xfId="113"/>
    <cellStyle name="60% - Акцент3 2" xfId="32"/>
    <cellStyle name="60% - Акцент3 2 2" xfId="33"/>
    <cellStyle name="60% - Акцент3 2 3" xfId="114"/>
    <cellStyle name="60% - Акцент4 2" xfId="34"/>
    <cellStyle name="60% - Акцент4 2 2" xfId="35"/>
    <cellStyle name="60% - Акцент4 2 3" xfId="115"/>
    <cellStyle name="60% - Акцент5 2" xfId="36"/>
    <cellStyle name="60% - Акцент5 2 2" xfId="37"/>
    <cellStyle name="60% - Акцент5 2 3" xfId="116"/>
    <cellStyle name="60% - Акцент6 2" xfId="38"/>
    <cellStyle name="60% - Акцент6 2 2" xfId="39"/>
    <cellStyle name="60% - Акцент6 2 3" xfId="117"/>
    <cellStyle name="Comma" xfId="118"/>
    <cellStyle name="Comma [0]" xfId="119"/>
    <cellStyle name="Currency" xfId="120"/>
    <cellStyle name="Currency [0]" xfId="121"/>
    <cellStyle name="Heading" xfId="40"/>
    <cellStyle name="Heading1" xfId="41"/>
    <cellStyle name="Normal" xfId="122"/>
    <cellStyle name="Percent" xfId="123"/>
    <cellStyle name="Result" xfId="42"/>
    <cellStyle name="Result2" xfId="43"/>
    <cellStyle name="Акцент1 2" xfId="44"/>
    <cellStyle name="Акцент1 2 2" xfId="45"/>
    <cellStyle name="Акцент1 2 3" xfId="124"/>
    <cellStyle name="Акцент2 2" xfId="46"/>
    <cellStyle name="Акцент2 2 2" xfId="47"/>
    <cellStyle name="Акцент2 2 3" xfId="125"/>
    <cellStyle name="Акцент3 2" xfId="48"/>
    <cellStyle name="Акцент3 2 2" xfId="49"/>
    <cellStyle name="Акцент3 2 3" xfId="126"/>
    <cellStyle name="Акцент4 2" xfId="50"/>
    <cellStyle name="Акцент4 2 2" xfId="51"/>
    <cellStyle name="Акцент4 2 3" xfId="127"/>
    <cellStyle name="Акцент5 2" xfId="52"/>
    <cellStyle name="Акцент5 2 2" xfId="53"/>
    <cellStyle name="Акцент5 2 3" xfId="128"/>
    <cellStyle name="Акцент6 2" xfId="54"/>
    <cellStyle name="Акцент6 2 2" xfId="55"/>
    <cellStyle name="Акцент6 2 3" xfId="129"/>
    <cellStyle name="Ввод  2" xfId="56"/>
    <cellStyle name="Ввод  2 2" xfId="57"/>
    <cellStyle name="Ввод  2 3" xfId="130"/>
    <cellStyle name="Вывод 2" xfId="58"/>
    <cellStyle name="Вывод 2 2" xfId="59"/>
    <cellStyle name="Вывод 2 3" xfId="131"/>
    <cellStyle name="Вычисление 2" xfId="60"/>
    <cellStyle name="Вычисление 2 2" xfId="61"/>
    <cellStyle name="Вычисление 2 3" xfId="132"/>
    <cellStyle name="Заголовок 1 2" xfId="62"/>
    <cellStyle name="Заголовок 1 2 2" xfId="63"/>
    <cellStyle name="Заголовок 1 2 3" xfId="133"/>
    <cellStyle name="Заголовок 2 2" xfId="64"/>
    <cellStyle name="Заголовок 2 2 2" xfId="65"/>
    <cellStyle name="Заголовок 2 2 3" xfId="134"/>
    <cellStyle name="Заголовок 3 2" xfId="66"/>
    <cellStyle name="Заголовок 3 2 2" xfId="67"/>
    <cellStyle name="Заголовок 3 2 3" xfId="135"/>
    <cellStyle name="Заголовок 4 2" xfId="68"/>
    <cellStyle name="Заголовок 4 2 2" xfId="69"/>
    <cellStyle name="Заголовок 4 2 3" xfId="136"/>
    <cellStyle name="Итог 2" xfId="70"/>
    <cellStyle name="Итог 2 2" xfId="71"/>
    <cellStyle name="Итог 2 3" xfId="137"/>
    <cellStyle name="Контрольная ячейка 2" xfId="72"/>
    <cellStyle name="Контрольная ячейка 2 2" xfId="73"/>
    <cellStyle name="Контрольная ячейка 2 3" xfId="138"/>
    <cellStyle name="Название 2" xfId="74"/>
    <cellStyle name="Название 2 2" xfId="75"/>
    <cellStyle name="Название 2 3" xfId="139"/>
    <cellStyle name="Название 3" xfId="76"/>
    <cellStyle name="Нейтральный 2" xfId="77"/>
    <cellStyle name="Нейтральный 2 2" xfId="78"/>
    <cellStyle name="Нейтральный 2 3" xfId="140"/>
    <cellStyle name="Обычный" xfId="0" builtinId="0"/>
    <cellStyle name="Обычный 2" xfId="1"/>
    <cellStyle name="Обычный 2 2" xfId="79"/>
    <cellStyle name="Обычный 2 2 2" xfId="141"/>
    <cellStyle name="Обычный 2 3" xfId="80"/>
    <cellStyle name="Обычный 2 3 2" xfId="99"/>
    <cellStyle name="Обычный 2 4" xfId="142"/>
    <cellStyle name="Обычный 3" xfId="2"/>
    <cellStyle name="Обычный 4" xfId="81"/>
    <cellStyle name="Обычный 5" xfId="82"/>
    <cellStyle name="Обычный 6" xfId="3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90" zoomScaleNormal="90" workbookViewId="0">
      <selection activeCell="N32" sqref="N32"/>
    </sheetView>
  </sheetViews>
  <sheetFormatPr defaultRowHeight="12.75" x14ac:dyDescent="0.2"/>
  <cols>
    <col min="1" max="1" width="4.7109375" style="63" customWidth="1"/>
    <col min="2" max="2" width="28.28515625" style="341" customWidth="1"/>
    <col min="3" max="3" width="17.5703125" style="63" customWidth="1"/>
    <col min="4" max="4" width="12.140625" style="63" customWidth="1"/>
    <col min="5" max="5" width="10" style="63" customWidth="1"/>
    <col min="6" max="6" width="8.28515625" style="63" customWidth="1"/>
    <col min="7" max="7" width="8.5703125" style="63" customWidth="1"/>
    <col min="8" max="8" width="10.28515625" style="63" customWidth="1"/>
    <col min="9" max="9" width="8.7109375" style="63" customWidth="1"/>
    <col min="10" max="10" width="8.140625" style="63" customWidth="1"/>
    <col min="11" max="11" width="12" style="63" customWidth="1"/>
    <col min="12" max="12" width="9.140625" style="63"/>
    <col min="13" max="13" width="11.5703125" style="63" bestFit="1" customWidth="1"/>
    <col min="14" max="14" width="15.28515625" style="63" customWidth="1"/>
    <col min="15" max="15" width="17.28515625" style="63" customWidth="1"/>
    <col min="16" max="28" width="9.140625" style="63" hidden="1" customWidth="1"/>
    <col min="29" max="16384" width="9.140625" style="63"/>
  </cols>
  <sheetData>
    <row r="1" spans="1:28" ht="15.75" x14ac:dyDescent="0.2">
      <c r="A1" s="351" t="s">
        <v>69</v>
      </c>
      <c r="B1" s="351"/>
      <c r="C1" s="351"/>
      <c r="D1" s="351"/>
      <c r="E1" s="351"/>
      <c r="F1" s="351"/>
      <c r="G1" s="352"/>
      <c r="H1" s="352"/>
      <c r="I1" s="352"/>
      <c r="J1" s="352"/>
      <c r="K1" s="352"/>
      <c r="L1" s="352"/>
      <c r="M1" s="352"/>
      <c r="N1" s="352"/>
      <c r="O1" s="351"/>
      <c r="P1" s="351"/>
      <c r="Q1" s="351"/>
      <c r="R1" s="351"/>
      <c r="S1" s="351"/>
      <c r="T1" s="351"/>
      <c r="U1" s="352"/>
      <c r="V1" s="352"/>
      <c r="W1" s="352"/>
      <c r="X1" s="352"/>
      <c r="Y1" s="352"/>
      <c r="Z1" s="352"/>
      <c r="AA1" s="352"/>
      <c r="AB1" s="352"/>
    </row>
    <row r="2" spans="1:28" s="327" customFormat="1" ht="17.25" customHeight="1" x14ac:dyDescent="0.25">
      <c r="A2" s="353" t="s">
        <v>68</v>
      </c>
      <c r="B2" s="353"/>
      <c r="C2" s="353"/>
      <c r="D2" s="353"/>
      <c r="E2" s="353"/>
      <c r="F2" s="353"/>
      <c r="G2" s="354"/>
      <c r="H2" s="354"/>
      <c r="I2" s="354"/>
      <c r="J2" s="354"/>
      <c r="K2" s="354"/>
      <c r="L2" s="354"/>
      <c r="M2" s="354"/>
      <c r="N2" s="354"/>
      <c r="O2" s="353"/>
      <c r="P2" s="353"/>
      <c r="Q2" s="353"/>
      <c r="R2" s="353"/>
      <c r="S2" s="353"/>
      <c r="T2" s="353"/>
      <c r="U2" s="354"/>
      <c r="V2" s="354"/>
      <c r="W2" s="354"/>
      <c r="X2" s="354"/>
      <c r="Y2" s="354"/>
      <c r="Z2" s="354"/>
      <c r="AA2" s="354"/>
      <c r="AB2" s="354"/>
    </row>
    <row r="3" spans="1:28" s="328" customFormat="1" ht="31.5" x14ac:dyDescent="0.25">
      <c r="A3" s="342" t="s">
        <v>67</v>
      </c>
      <c r="B3" s="342" t="s">
        <v>66</v>
      </c>
      <c r="C3" s="342" t="s">
        <v>58</v>
      </c>
      <c r="D3" s="342" t="s">
        <v>65</v>
      </c>
      <c r="E3" s="347" t="s">
        <v>64</v>
      </c>
      <c r="F3" s="348"/>
      <c r="G3" s="349"/>
      <c r="H3" s="347" t="s">
        <v>63</v>
      </c>
      <c r="I3" s="348"/>
      <c r="J3" s="349"/>
      <c r="K3" s="347" t="s">
        <v>62</v>
      </c>
      <c r="L3" s="348"/>
      <c r="M3" s="349"/>
      <c r="N3" s="322" t="s">
        <v>61</v>
      </c>
      <c r="O3" s="322" t="s">
        <v>60</v>
      </c>
    </row>
    <row r="4" spans="1:28" s="328" customFormat="1" ht="15.75" x14ac:dyDescent="0.25">
      <c r="A4" s="355"/>
      <c r="B4" s="355"/>
      <c r="C4" s="355"/>
      <c r="D4" s="355"/>
      <c r="E4" s="342" t="s">
        <v>58</v>
      </c>
      <c r="F4" s="347" t="s">
        <v>59</v>
      </c>
      <c r="G4" s="349"/>
      <c r="H4" s="342" t="s">
        <v>58</v>
      </c>
      <c r="I4" s="347" t="s">
        <v>59</v>
      </c>
      <c r="J4" s="349"/>
      <c r="K4" s="342" t="s">
        <v>58</v>
      </c>
      <c r="L4" s="347" t="s">
        <v>59</v>
      </c>
      <c r="M4" s="349"/>
      <c r="N4" s="342" t="s">
        <v>58</v>
      </c>
      <c r="O4" s="342" t="s">
        <v>58</v>
      </c>
    </row>
    <row r="5" spans="1:28" s="328" customFormat="1" ht="32.25" thickBot="1" x14ac:dyDescent="0.3">
      <c r="A5" s="350"/>
      <c r="B5" s="350"/>
      <c r="C5" s="350"/>
      <c r="D5" s="350"/>
      <c r="E5" s="350"/>
      <c r="F5" s="258" t="s">
        <v>57</v>
      </c>
      <c r="G5" s="258" t="s">
        <v>56</v>
      </c>
      <c r="H5" s="350"/>
      <c r="I5" s="258" t="s">
        <v>57</v>
      </c>
      <c r="J5" s="258" t="s">
        <v>56</v>
      </c>
      <c r="K5" s="350"/>
      <c r="L5" s="258" t="s">
        <v>57</v>
      </c>
      <c r="M5" s="258" t="s">
        <v>56</v>
      </c>
      <c r="N5" s="343"/>
      <c r="O5" s="343"/>
    </row>
    <row r="6" spans="1:28" s="330" customFormat="1" ht="63.75" thickTop="1" x14ac:dyDescent="0.25">
      <c r="A6" s="329">
        <v>1</v>
      </c>
      <c r="B6" s="329">
        <v>2</v>
      </c>
      <c r="C6" s="329" t="s">
        <v>287</v>
      </c>
      <c r="D6" s="329">
        <v>4</v>
      </c>
      <c r="E6" s="329" t="s">
        <v>55</v>
      </c>
      <c r="F6" s="329">
        <v>6</v>
      </c>
      <c r="G6" s="329">
        <v>7</v>
      </c>
      <c r="H6" s="329" t="s">
        <v>54</v>
      </c>
      <c r="I6" s="329">
        <v>9</v>
      </c>
      <c r="J6" s="329">
        <v>10</v>
      </c>
      <c r="K6" s="329" t="s">
        <v>53</v>
      </c>
      <c r="L6" s="329">
        <v>12</v>
      </c>
      <c r="M6" s="329">
        <v>13</v>
      </c>
      <c r="N6" s="180">
        <v>15</v>
      </c>
      <c r="O6" s="180" t="s">
        <v>52</v>
      </c>
    </row>
    <row r="7" spans="1:28" s="328" customFormat="1" ht="15.75" x14ac:dyDescent="0.2">
      <c r="A7" s="331"/>
      <c r="B7" s="322"/>
      <c r="C7" s="322"/>
      <c r="D7" s="322">
        <v>1</v>
      </c>
      <c r="E7" s="322"/>
      <c r="F7" s="322">
        <v>2</v>
      </c>
      <c r="G7" s="322">
        <v>3</v>
      </c>
      <c r="H7" s="322"/>
      <c r="I7" s="322">
        <v>4</v>
      </c>
      <c r="J7" s="322">
        <v>5</v>
      </c>
      <c r="K7" s="322"/>
      <c r="L7" s="322">
        <v>6</v>
      </c>
      <c r="M7" s="322">
        <v>7</v>
      </c>
      <c r="N7" s="322">
        <v>8</v>
      </c>
      <c r="O7" s="322">
        <v>10</v>
      </c>
      <c r="P7" s="332"/>
      <c r="Q7" s="332"/>
      <c r="R7" s="332"/>
      <c r="S7" s="332"/>
      <c r="T7" s="332"/>
      <c r="U7" s="332"/>
      <c r="V7" s="332"/>
      <c r="W7" s="332"/>
    </row>
    <row r="8" spans="1:28" s="334" customFormat="1" ht="15.75" x14ac:dyDescent="0.2">
      <c r="A8" s="144">
        <v>1</v>
      </c>
      <c r="B8" s="177" t="s">
        <v>51</v>
      </c>
      <c r="C8" s="241">
        <f>SUM(N8,K8,H8,D8,E8)</f>
        <v>223</v>
      </c>
      <c r="D8" s="241">
        <v>3</v>
      </c>
      <c r="E8" s="317">
        <f t="shared" ref="E8:E25" si="0">F8+G8</f>
        <v>14</v>
      </c>
      <c r="F8" s="333">
        <v>10</v>
      </c>
      <c r="G8" s="333">
        <v>4</v>
      </c>
      <c r="H8" s="317">
        <f>I8+J8</f>
        <v>20</v>
      </c>
      <c r="I8" s="333">
        <v>6</v>
      </c>
      <c r="J8" s="333">
        <v>14</v>
      </c>
      <c r="K8" s="317">
        <f>L8+M8</f>
        <v>22</v>
      </c>
      <c r="L8" s="253">
        <v>4</v>
      </c>
      <c r="M8" s="333">
        <v>18</v>
      </c>
      <c r="N8" s="241">
        <v>164</v>
      </c>
      <c r="O8" s="241">
        <v>2384</v>
      </c>
      <c r="P8" s="332"/>
      <c r="Q8" s="332"/>
      <c r="R8" s="332"/>
      <c r="S8" s="332"/>
      <c r="T8" s="332"/>
      <c r="U8" s="332"/>
      <c r="V8" s="332"/>
      <c r="W8" s="332"/>
      <c r="Y8" s="328"/>
    </row>
    <row r="9" spans="1:28" s="334" customFormat="1" ht="15.75" x14ac:dyDescent="0.2">
      <c r="A9" s="140">
        <v>2</v>
      </c>
      <c r="B9" s="175" t="s">
        <v>50</v>
      </c>
      <c r="C9" s="335">
        <f t="shared" ref="C9:C25" si="1">SUM(N9,K9,H9,D9,E9)</f>
        <v>243</v>
      </c>
      <c r="D9" s="335">
        <v>1</v>
      </c>
      <c r="E9" s="336">
        <f t="shared" si="0"/>
        <v>5</v>
      </c>
      <c r="F9" s="337">
        <v>4</v>
      </c>
      <c r="G9" s="337">
        <v>1</v>
      </c>
      <c r="H9" s="336">
        <f t="shared" ref="H9:H25" si="2">I9+J9</f>
        <v>40</v>
      </c>
      <c r="I9" s="337">
        <v>25</v>
      </c>
      <c r="J9" s="337">
        <v>15</v>
      </c>
      <c r="K9" s="336">
        <f t="shared" ref="K9:K25" si="3">L9+M9</f>
        <v>156</v>
      </c>
      <c r="L9" s="337">
        <v>60</v>
      </c>
      <c r="M9" s="337">
        <v>96</v>
      </c>
      <c r="N9" s="335">
        <v>41</v>
      </c>
      <c r="O9" s="335">
        <v>1425</v>
      </c>
      <c r="P9" s="332"/>
      <c r="Q9" s="332"/>
      <c r="R9" s="332"/>
      <c r="S9" s="332"/>
      <c r="T9" s="332"/>
      <c r="U9" s="332"/>
      <c r="V9" s="332"/>
      <c r="W9" s="332"/>
      <c r="Y9" s="328"/>
    </row>
    <row r="10" spans="1:28" s="334" customFormat="1" ht="15.75" x14ac:dyDescent="0.2">
      <c r="A10" s="144">
        <v>3</v>
      </c>
      <c r="B10" s="177" t="s">
        <v>49</v>
      </c>
      <c r="C10" s="241">
        <f t="shared" si="1"/>
        <v>350</v>
      </c>
      <c r="D10" s="241">
        <v>3</v>
      </c>
      <c r="E10" s="317">
        <f t="shared" si="0"/>
        <v>34</v>
      </c>
      <c r="F10" s="333">
        <v>28</v>
      </c>
      <c r="G10" s="333">
        <v>6</v>
      </c>
      <c r="H10" s="317">
        <f t="shared" si="2"/>
        <v>54</v>
      </c>
      <c r="I10" s="333">
        <v>45</v>
      </c>
      <c r="J10" s="333">
        <v>9</v>
      </c>
      <c r="K10" s="317">
        <f t="shared" si="3"/>
        <v>49</v>
      </c>
      <c r="L10" s="253">
        <v>31</v>
      </c>
      <c r="M10" s="333">
        <v>18</v>
      </c>
      <c r="N10" s="241">
        <v>210</v>
      </c>
      <c r="O10" s="241">
        <v>3537</v>
      </c>
      <c r="P10" s="332"/>
      <c r="Q10" s="332"/>
      <c r="R10" s="332"/>
      <c r="S10" s="332"/>
      <c r="T10" s="332"/>
      <c r="U10" s="332"/>
      <c r="V10" s="332"/>
      <c r="W10" s="332"/>
      <c r="Y10" s="328"/>
    </row>
    <row r="11" spans="1:28" s="334" customFormat="1" ht="15.75" x14ac:dyDescent="0.2">
      <c r="A11" s="140">
        <v>4</v>
      </c>
      <c r="B11" s="175" t="s">
        <v>48</v>
      </c>
      <c r="C11" s="335">
        <f t="shared" si="1"/>
        <v>1865</v>
      </c>
      <c r="D11" s="335">
        <v>14</v>
      </c>
      <c r="E11" s="336">
        <f t="shared" si="0"/>
        <v>74</v>
      </c>
      <c r="F11" s="337">
        <v>51</v>
      </c>
      <c r="G11" s="337">
        <v>23</v>
      </c>
      <c r="H11" s="336">
        <f t="shared" si="2"/>
        <v>1224</v>
      </c>
      <c r="I11" s="337">
        <v>955</v>
      </c>
      <c r="J11" s="337">
        <v>269</v>
      </c>
      <c r="K11" s="336">
        <f t="shared" si="3"/>
        <v>221</v>
      </c>
      <c r="L11" s="337">
        <v>108</v>
      </c>
      <c r="M11" s="337">
        <v>113</v>
      </c>
      <c r="N11" s="335">
        <v>332</v>
      </c>
      <c r="O11" s="335">
        <v>9091</v>
      </c>
      <c r="P11" s="332"/>
      <c r="Q11" s="332"/>
      <c r="R11" s="332"/>
      <c r="S11" s="332"/>
      <c r="T11" s="332"/>
      <c r="U11" s="332"/>
      <c r="V11" s="332"/>
      <c r="W11" s="332"/>
      <c r="Y11" s="328"/>
    </row>
    <row r="12" spans="1:28" s="334" customFormat="1" ht="15.75" x14ac:dyDescent="0.2">
      <c r="A12" s="144">
        <v>5</v>
      </c>
      <c r="B12" s="177" t="s">
        <v>47</v>
      </c>
      <c r="C12" s="241">
        <f t="shared" si="1"/>
        <v>772</v>
      </c>
      <c r="D12" s="241">
        <v>14</v>
      </c>
      <c r="E12" s="317">
        <f t="shared" si="0"/>
        <v>26</v>
      </c>
      <c r="F12" s="333">
        <v>19</v>
      </c>
      <c r="G12" s="333">
        <v>7</v>
      </c>
      <c r="H12" s="317">
        <f t="shared" si="2"/>
        <v>224</v>
      </c>
      <c r="I12" s="333">
        <v>194</v>
      </c>
      <c r="J12" s="333">
        <v>30</v>
      </c>
      <c r="K12" s="317">
        <f t="shared" si="3"/>
        <v>200</v>
      </c>
      <c r="L12" s="253">
        <v>120</v>
      </c>
      <c r="M12" s="333">
        <v>80</v>
      </c>
      <c r="N12" s="241">
        <v>308</v>
      </c>
      <c r="O12" s="241">
        <v>6901</v>
      </c>
      <c r="P12" s="332"/>
      <c r="Q12" s="332"/>
      <c r="R12" s="332"/>
      <c r="S12" s="332"/>
      <c r="T12" s="332"/>
      <c r="U12" s="332"/>
      <c r="V12" s="332"/>
      <c r="W12" s="332"/>
      <c r="Y12" s="328"/>
    </row>
    <row r="13" spans="1:28" s="334" customFormat="1" ht="15.75" x14ac:dyDescent="0.2">
      <c r="A13" s="140">
        <v>6</v>
      </c>
      <c r="B13" s="175" t="s">
        <v>46</v>
      </c>
      <c r="C13" s="335">
        <f t="shared" si="1"/>
        <v>1572</v>
      </c>
      <c r="D13" s="335">
        <v>8</v>
      </c>
      <c r="E13" s="336">
        <f t="shared" si="0"/>
        <v>46</v>
      </c>
      <c r="F13" s="337">
        <v>37</v>
      </c>
      <c r="G13" s="337">
        <v>9</v>
      </c>
      <c r="H13" s="336">
        <f t="shared" si="2"/>
        <v>431</v>
      </c>
      <c r="I13" s="337">
        <v>325</v>
      </c>
      <c r="J13" s="337">
        <v>106</v>
      </c>
      <c r="K13" s="336">
        <f t="shared" si="3"/>
        <v>787</v>
      </c>
      <c r="L13" s="337">
        <v>363</v>
      </c>
      <c r="M13" s="337">
        <v>424</v>
      </c>
      <c r="N13" s="335">
        <v>300</v>
      </c>
      <c r="O13" s="335">
        <v>8614</v>
      </c>
      <c r="P13" s="332"/>
      <c r="Q13" s="332"/>
      <c r="R13" s="332"/>
      <c r="S13" s="332"/>
      <c r="T13" s="332"/>
      <c r="U13" s="332"/>
      <c r="V13" s="332"/>
      <c r="W13" s="332"/>
      <c r="Y13" s="328"/>
    </row>
    <row r="14" spans="1:28" s="334" customFormat="1" ht="15.75" x14ac:dyDescent="0.2">
      <c r="A14" s="144">
        <v>7</v>
      </c>
      <c r="B14" s="177" t="s">
        <v>45</v>
      </c>
      <c r="C14" s="241">
        <f t="shared" si="1"/>
        <v>400</v>
      </c>
      <c r="D14" s="241">
        <v>2</v>
      </c>
      <c r="E14" s="317">
        <f t="shared" si="0"/>
        <v>9</v>
      </c>
      <c r="F14" s="333">
        <v>3</v>
      </c>
      <c r="G14" s="333">
        <v>6</v>
      </c>
      <c r="H14" s="317">
        <f t="shared" si="2"/>
        <v>83</v>
      </c>
      <c r="I14" s="333">
        <v>60</v>
      </c>
      <c r="J14" s="333">
        <v>23</v>
      </c>
      <c r="K14" s="317">
        <f t="shared" si="3"/>
        <v>227</v>
      </c>
      <c r="L14" s="253">
        <v>90</v>
      </c>
      <c r="M14" s="333">
        <v>137</v>
      </c>
      <c r="N14" s="241">
        <v>79</v>
      </c>
      <c r="O14" s="241">
        <v>3319</v>
      </c>
      <c r="P14" s="332"/>
      <c r="Q14" s="332"/>
      <c r="R14" s="332"/>
      <c r="S14" s="332"/>
      <c r="T14" s="332"/>
      <c r="U14" s="332"/>
      <c r="V14" s="332"/>
      <c r="W14" s="332"/>
      <c r="Y14" s="328"/>
    </row>
    <row r="15" spans="1:28" s="334" customFormat="1" ht="15.75" x14ac:dyDescent="0.2">
      <c r="A15" s="140">
        <v>8</v>
      </c>
      <c r="B15" s="175" t="s">
        <v>44</v>
      </c>
      <c r="C15" s="335">
        <f t="shared" si="1"/>
        <v>252</v>
      </c>
      <c r="D15" s="335">
        <v>3</v>
      </c>
      <c r="E15" s="336">
        <f t="shared" si="0"/>
        <v>9</v>
      </c>
      <c r="F15" s="337">
        <v>8</v>
      </c>
      <c r="G15" s="337">
        <v>1</v>
      </c>
      <c r="H15" s="336">
        <f t="shared" si="2"/>
        <v>37</v>
      </c>
      <c r="I15" s="337">
        <v>25</v>
      </c>
      <c r="J15" s="337">
        <v>12</v>
      </c>
      <c r="K15" s="336">
        <f t="shared" si="3"/>
        <v>84</v>
      </c>
      <c r="L15" s="337">
        <v>26</v>
      </c>
      <c r="M15" s="337">
        <v>58</v>
      </c>
      <c r="N15" s="335">
        <v>119</v>
      </c>
      <c r="O15" s="335">
        <v>2938</v>
      </c>
      <c r="P15" s="332"/>
      <c r="Q15" s="332"/>
      <c r="R15" s="332"/>
      <c r="S15" s="332"/>
      <c r="T15" s="332"/>
      <c r="U15" s="332"/>
      <c r="V15" s="332"/>
      <c r="W15" s="332"/>
      <c r="Y15" s="328"/>
    </row>
    <row r="16" spans="1:28" s="334" customFormat="1" ht="15.75" x14ac:dyDescent="0.2">
      <c r="A16" s="144">
        <v>9</v>
      </c>
      <c r="B16" s="177" t="s">
        <v>43</v>
      </c>
      <c r="C16" s="241">
        <f t="shared" si="1"/>
        <v>517</v>
      </c>
      <c r="D16" s="241">
        <v>6</v>
      </c>
      <c r="E16" s="317">
        <f t="shared" si="0"/>
        <v>22</v>
      </c>
      <c r="F16" s="333">
        <v>13</v>
      </c>
      <c r="G16" s="333">
        <v>9</v>
      </c>
      <c r="H16" s="317">
        <f t="shared" si="2"/>
        <v>135</v>
      </c>
      <c r="I16" s="333">
        <v>110</v>
      </c>
      <c r="J16" s="333">
        <v>25</v>
      </c>
      <c r="K16" s="317">
        <f t="shared" si="3"/>
        <v>194</v>
      </c>
      <c r="L16" s="253">
        <v>83</v>
      </c>
      <c r="M16" s="333">
        <v>111</v>
      </c>
      <c r="N16" s="241">
        <v>160</v>
      </c>
      <c r="O16" s="241">
        <v>3470</v>
      </c>
      <c r="P16" s="332"/>
      <c r="Q16" s="332"/>
      <c r="R16" s="332"/>
      <c r="S16" s="332"/>
      <c r="T16" s="332"/>
      <c r="U16" s="332"/>
      <c r="V16" s="332"/>
      <c r="W16" s="332"/>
      <c r="Y16" s="328"/>
    </row>
    <row r="17" spans="1:25" s="334" customFormat="1" ht="15.75" x14ac:dyDescent="0.2">
      <c r="A17" s="140">
        <v>10</v>
      </c>
      <c r="B17" s="175" t="s">
        <v>42</v>
      </c>
      <c r="C17" s="335">
        <f t="shared" si="1"/>
        <v>105</v>
      </c>
      <c r="D17" s="335">
        <v>0</v>
      </c>
      <c r="E17" s="336">
        <f t="shared" si="0"/>
        <v>8</v>
      </c>
      <c r="F17" s="337">
        <v>5</v>
      </c>
      <c r="G17" s="337">
        <v>3</v>
      </c>
      <c r="H17" s="336">
        <f t="shared" si="2"/>
        <v>13</v>
      </c>
      <c r="I17" s="337">
        <v>7</v>
      </c>
      <c r="J17" s="337">
        <v>6</v>
      </c>
      <c r="K17" s="336">
        <f t="shared" si="3"/>
        <v>28</v>
      </c>
      <c r="L17" s="337">
        <v>11</v>
      </c>
      <c r="M17" s="337">
        <v>17</v>
      </c>
      <c r="N17" s="335">
        <v>56</v>
      </c>
      <c r="O17" s="335">
        <v>1085</v>
      </c>
      <c r="P17" s="332"/>
      <c r="Q17" s="332"/>
      <c r="R17" s="332"/>
      <c r="S17" s="332"/>
      <c r="T17" s="332"/>
      <c r="U17" s="332"/>
      <c r="V17" s="332"/>
      <c r="W17" s="332"/>
      <c r="Y17" s="328"/>
    </row>
    <row r="18" spans="1:25" s="334" customFormat="1" ht="15.75" x14ac:dyDescent="0.2">
      <c r="A18" s="144">
        <v>11</v>
      </c>
      <c r="B18" s="177" t="s">
        <v>41</v>
      </c>
      <c r="C18" s="241">
        <f t="shared" si="1"/>
        <v>437</v>
      </c>
      <c r="D18" s="241">
        <v>2</v>
      </c>
      <c r="E18" s="317">
        <f t="shared" si="0"/>
        <v>10</v>
      </c>
      <c r="F18" s="333">
        <v>9</v>
      </c>
      <c r="G18" s="333">
        <v>1</v>
      </c>
      <c r="H18" s="317">
        <f t="shared" si="2"/>
        <v>166</v>
      </c>
      <c r="I18" s="333">
        <v>115</v>
      </c>
      <c r="J18" s="333">
        <v>51</v>
      </c>
      <c r="K18" s="317">
        <f t="shared" si="3"/>
        <v>180</v>
      </c>
      <c r="L18" s="253">
        <v>88</v>
      </c>
      <c r="M18" s="333">
        <v>92</v>
      </c>
      <c r="N18" s="241">
        <v>79</v>
      </c>
      <c r="O18" s="241">
        <v>2108</v>
      </c>
      <c r="P18" s="332"/>
      <c r="Q18" s="332"/>
      <c r="R18" s="332"/>
      <c r="S18" s="332"/>
      <c r="T18" s="332"/>
      <c r="U18" s="332"/>
      <c r="V18" s="332"/>
      <c r="W18" s="332"/>
      <c r="Y18" s="328"/>
    </row>
    <row r="19" spans="1:25" s="334" customFormat="1" ht="15.75" x14ac:dyDescent="0.2">
      <c r="A19" s="140">
        <v>12</v>
      </c>
      <c r="B19" s="175" t="s">
        <v>40</v>
      </c>
      <c r="C19" s="335">
        <f t="shared" si="1"/>
        <v>514</v>
      </c>
      <c r="D19" s="335">
        <v>8</v>
      </c>
      <c r="E19" s="336">
        <f t="shared" si="0"/>
        <v>18</v>
      </c>
      <c r="F19" s="337">
        <v>7</v>
      </c>
      <c r="G19" s="337">
        <v>11</v>
      </c>
      <c r="H19" s="336">
        <f t="shared" si="2"/>
        <v>98</v>
      </c>
      <c r="I19" s="337">
        <v>77</v>
      </c>
      <c r="J19" s="337">
        <v>21</v>
      </c>
      <c r="K19" s="336">
        <f t="shared" si="3"/>
        <v>289</v>
      </c>
      <c r="L19" s="337">
        <v>102</v>
      </c>
      <c r="M19" s="337">
        <v>187</v>
      </c>
      <c r="N19" s="335">
        <v>101</v>
      </c>
      <c r="O19" s="335">
        <v>3337</v>
      </c>
      <c r="P19" s="332"/>
      <c r="Q19" s="332"/>
      <c r="R19" s="332"/>
      <c r="S19" s="332"/>
      <c r="T19" s="332"/>
      <c r="U19" s="332"/>
      <c r="V19" s="332"/>
      <c r="W19" s="332"/>
      <c r="Y19" s="328"/>
    </row>
    <row r="20" spans="1:25" s="334" customFormat="1" ht="15.75" x14ac:dyDescent="0.2">
      <c r="A20" s="144">
        <v>13</v>
      </c>
      <c r="B20" s="177" t="s">
        <v>39</v>
      </c>
      <c r="C20" s="241">
        <f t="shared" si="1"/>
        <v>259</v>
      </c>
      <c r="D20" s="241">
        <v>3</v>
      </c>
      <c r="E20" s="317">
        <f t="shared" si="0"/>
        <v>7</v>
      </c>
      <c r="F20" s="333">
        <v>5</v>
      </c>
      <c r="G20" s="333">
        <v>2</v>
      </c>
      <c r="H20" s="317">
        <f t="shared" si="2"/>
        <v>10</v>
      </c>
      <c r="I20" s="333">
        <v>5</v>
      </c>
      <c r="J20" s="333">
        <v>5</v>
      </c>
      <c r="K20" s="317">
        <f t="shared" si="3"/>
        <v>186</v>
      </c>
      <c r="L20" s="253">
        <v>68</v>
      </c>
      <c r="M20" s="333">
        <v>118</v>
      </c>
      <c r="N20" s="241">
        <v>53</v>
      </c>
      <c r="O20" s="241">
        <v>1174</v>
      </c>
      <c r="P20" s="332"/>
      <c r="Q20" s="332"/>
      <c r="R20" s="332"/>
      <c r="S20" s="332"/>
      <c r="T20" s="332"/>
      <c r="U20" s="332"/>
      <c r="V20" s="332"/>
      <c r="W20" s="332"/>
      <c r="Y20" s="328"/>
    </row>
    <row r="21" spans="1:25" s="334" customFormat="1" ht="15.75" x14ac:dyDescent="0.2">
      <c r="A21" s="140">
        <v>14</v>
      </c>
      <c r="B21" s="175" t="s">
        <v>38</v>
      </c>
      <c r="C21" s="335">
        <f t="shared" si="1"/>
        <v>240</v>
      </c>
      <c r="D21" s="335">
        <v>7</v>
      </c>
      <c r="E21" s="336">
        <f t="shared" si="0"/>
        <v>12</v>
      </c>
      <c r="F21" s="337">
        <v>9</v>
      </c>
      <c r="G21" s="337">
        <v>3</v>
      </c>
      <c r="H21" s="336">
        <f t="shared" si="2"/>
        <v>87</v>
      </c>
      <c r="I21" s="337">
        <v>73</v>
      </c>
      <c r="J21" s="337">
        <v>14</v>
      </c>
      <c r="K21" s="336">
        <f t="shared" si="3"/>
        <v>64</v>
      </c>
      <c r="L21" s="337">
        <v>34</v>
      </c>
      <c r="M21" s="337">
        <v>30</v>
      </c>
      <c r="N21" s="335">
        <v>70</v>
      </c>
      <c r="O21" s="335">
        <v>2316</v>
      </c>
      <c r="P21" s="332"/>
      <c r="Q21" s="332"/>
      <c r="R21" s="332"/>
      <c r="S21" s="332"/>
      <c r="T21" s="332"/>
      <c r="U21" s="332"/>
      <c r="V21" s="332"/>
      <c r="W21" s="332"/>
      <c r="Y21" s="328"/>
    </row>
    <row r="22" spans="1:25" s="334" customFormat="1" ht="15.75" x14ac:dyDescent="0.2">
      <c r="A22" s="144">
        <v>15</v>
      </c>
      <c r="B22" s="177" t="s">
        <v>37</v>
      </c>
      <c r="C22" s="241">
        <f t="shared" si="1"/>
        <v>214</v>
      </c>
      <c r="D22" s="241">
        <v>3</v>
      </c>
      <c r="E22" s="317">
        <f t="shared" si="0"/>
        <v>11</v>
      </c>
      <c r="F22" s="333">
        <v>9</v>
      </c>
      <c r="G22" s="333">
        <v>2</v>
      </c>
      <c r="H22" s="317">
        <f t="shared" si="2"/>
        <v>30</v>
      </c>
      <c r="I22" s="333">
        <v>15</v>
      </c>
      <c r="J22" s="333">
        <v>15</v>
      </c>
      <c r="K22" s="317">
        <f t="shared" si="3"/>
        <v>99</v>
      </c>
      <c r="L22" s="253">
        <v>44</v>
      </c>
      <c r="M22" s="333">
        <v>55</v>
      </c>
      <c r="N22" s="241">
        <v>71</v>
      </c>
      <c r="O22" s="241">
        <v>1922</v>
      </c>
      <c r="P22" s="332"/>
      <c r="Q22" s="332"/>
      <c r="R22" s="332"/>
      <c r="S22" s="332"/>
      <c r="T22" s="332"/>
      <c r="U22" s="332"/>
      <c r="V22" s="332"/>
      <c r="W22" s="332"/>
      <c r="Y22" s="328"/>
    </row>
    <row r="23" spans="1:25" s="334" customFormat="1" ht="15.75" x14ac:dyDescent="0.2">
      <c r="A23" s="140">
        <v>16</v>
      </c>
      <c r="B23" s="175" t="s">
        <v>36</v>
      </c>
      <c r="C23" s="335">
        <f t="shared" si="1"/>
        <v>370</v>
      </c>
      <c r="D23" s="335">
        <v>2</v>
      </c>
      <c r="E23" s="336">
        <f t="shared" si="0"/>
        <v>9</v>
      </c>
      <c r="F23" s="337">
        <v>7</v>
      </c>
      <c r="G23" s="337">
        <v>2</v>
      </c>
      <c r="H23" s="336">
        <f t="shared" si="2"/>
        <v>153</v>
      </c>
      <c r="I23" s="337">
        <v>110</v>
      </c>
      <c r="J23" s="337">
        <v>43</v>
      </c>
      <c r="K23" s="336">
        <f t="shared" si="3"/>
        <v>111</v>
      </c>
      <c r="L23" s="337">
        <v>17</v>
      </c>
      <c r="M23" s="337">
        <v>94</v>
      </c>
      <c r="N23" s="335">
        <v>95</v>
      </c>
      <c r="O23" s="335">
        <v>2609</v>
      </c>
      <c r="P23" s="332"/>
      <c r="Q23" s="332"/>
      <c r="R23" s="332"/>
      <c r="S23" s="332"/>
      <c r="T23" s="332"/>
      <c r="U23" s="332"/>
      <c r="V23" s="332"/>
      <c r="W23" s="332"/>
      <c r="Y23" s="328"/>
    </row>
    <row r="24" spans="1:25" s="334" customFormat="1" ht="15.75" x14ac:dyDescent="0.2">
      <c r="A24" s="144">
        <v>17</v>
      </c>
      <c r="B24" s="177" t="s">
        <v>35</v>
      </c>
      <c r="C24" s="241">
        <f t="shared" si="1"/>
        <v>248</v>
      </c>
      <c r="D24" s="241">
        <v>2</v>
      </c>
      <c r="E24" s="317">
        <f t="shared" si="0"/>
        <v>21</v>
      </c>
      <c r="F24" s="333">
        <v>13</v>
      </c>
      <c r="G24" s="333">
        <v>8</v>
      </c>
      <c r="H24" s="317">
        <f t="shared" si="2"/>
        <v>26</v>
      </c>
      <c r="I24" s="333">
        <v>14</v>
      </c>
      <c r="J24" s="333">
        <v>12</v>
      </c>
      <c r="K24" s="317">
        <f t="shared" si="3"/>
        <v>37</v>
      </c>
      <c r="L24" s="253">
        <v>9</v>
      </c>
      <c r="M24" s="333">
        <v>28</v>
      </c>
      <c r="N24" s="241">
        <v>162</v>
      </c>
      <c r="O24" s="241">
        <v>3278</v>
      </c>
      <c r="P24" s="332"/>
      <c r="Q24" s="332"/>
      <c r="R24" s="332"/>
      <c r="S24" s="332"/>
      <c r="T24" s="332"/>
      <c r="U24" s="332"/>
      <c r="V24" s="332"/>
      <c r="W24" s="332"/>
      <c r="Y24" s="328"/>
    </row>
    <row r="25" spans="1:25" s="334" customFormat="1" ht="15.75" x14ac:dyDescent="0.2">
      <c r="A25" s="140">
        <v>18</v>
      </c>
      <c r="B25" s="175" t="s">
        <v>34</v>
      </c>
      <c r="C25" s="335">
        <f t="shared" si="1"/>
        <v>909</v>
      </c>
      <c r="D25" s="335">
        <v>2</v>
      </c>
      <c r="E25" s="336">
        <f t="shared" si="0"/>
        <v>24</v>
      </c>
      <c r="F25" s="337">
        <v>17</v>
      </c>
      <c r="G25" s="337">
        <v>7</v>
      </c>
      <c r="H25" s="336">
        <f t="shared" si="2"/>
        <v>139</v>
      </c>
      <c r="I25" s="337">
        <v>103</v>
      </c>
      <c r="J25" s="337">
        <v>36</v>
      </c>
      <c r="K25" s="336">
        <f t="shared" si="3"/>
        <v>607</v>
      </c>
      <c r="L25" s="337">
        <v>230</v>
      </c>
      <c r="M25" s="337">
        <v>377</v>
      </c>
      <c r="N25" s="335">
        <v>137</v>
      </c>
      <c r="O25" s="335">
        <v>3899</v>
      </c>
      <c r="P25" s="332"/>
      <c r="Q25" s="332"/>
      <c r="R25" s="332"/>
      <c r="S25" s="332"/>
    </row>
    <row r="26" spans="1:25" s="338" customFormat="1" ht="15.75" x14ac:dyDescent="0.25">
      <c r="A26" s="344" t="s">
        <v>33</v>
      </c>
      <c r="B26" s="345"/>
      <c r="C26" s="241">
        <f>SUM(C8:C25)</f>
        <v>9490</v>
      </c>
      <c r="D26" s="241">
        <f>SUM(D8:D25)</f>
        <v>83</v>
      </c>
      <c r="E26" s="241">
        <f t="shared" ref="E26:K26" si="4">SUM(E8:E25)</f>
        <v>359</v>
      </c>
      <c r="F26" s="241">
        <f>SUM(F8:F25)</f>
        <v>254</v>
      </c>
      <c r="G26" s="241">
        <f>SUM(G8:G25)</f>
        <v>105</v>
      </c>
      <c r="H26" s="241">
        <f t="shared" si="4"/>
        <v>2970</v>
      </c>
      <c r="I26" s="241">
        <f t="shared" si="4"/>
        <v>2264</v>
      </c>
      <c r="J26" s="241">
        <f t="shared" si="4"/>
        <v>706</v>
      </c>
      <c r="K26" s="241">
        <f t="shared" si="4"/>
        <v>3541</v>
      </c>
      <c r="L26" s="241">
        <f>SUM(L8:L25)</f>
        <v>1488</v>
      </c>
      <c r="M26" s="241">
        <f>SUM(M8:M25)</f>
        <v>2053</v>
      </c>
      <c r="N26" s="241">
        <f>SUM(N8:N25)</f>
        <v>2537</v>
      </c>
      <c r="O26" s="241">
        <f>SUM(O8:O25)</f>
        <v>63407</v>
      </c>
    </row>
    <row r="27" spans="1:25" s="125" customFormat="1" ht="15.75" x14ac:dyDescent="0.25">
      <c r="B27" s="339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</row>
    <row r="28" spans="1:25" s="125" customFormat="1" ht="15.75" x14ac:dyDescent="0.25">
      <c r="A28" s="346" t="s">
        <v>32</v>
      </c>
      <c r="B28" s="346"/>
      <c r="C28" s="346"/>
      <c r="D28" s="346"/>
      <c r="E28" s="346"/>
      <c r="F28" s="346"/>
      <c r="G28" s="346"/>
    </row>
    <row r="30" spans="1:25" ht="15.75" x14ac:dyDescent="0.25">
      <c r="A30" s="128"/>
      <c r="B30" s="340"/>
    </row>
  </sheetData>
  <mergeCells count="21"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  <mergeCell ref="N4:N5"/>
    <mergeCell ref="O4:O5"/>
    <mergeCell ref="A26:B26"/>
    <mergeCell ref="A28:G28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H24"/>
  <sheetViews>
    <sheetView zoomScale="80" zoomScaleNormal="80" workbookViewId="0">
      <selection activeCell="Q22" sqref="Q22"/>
    </sheetView>
  </sheetViews>
  <sheetFormatPr defaultRowHeight="15" x14ac:dyDescent="0.25"/>
  <cols>
    <col min="1" max="1" width="9" customWidth="1"/>
    <col min="2" max="2" width="32.28515625" bestFit="1" customWidth="1"/>
    <col min="3" max="3" width="22.42578125" customWidth="1"/>
    <col min="4" max="4" width="24.28515625" customWidth="1"/>
    <col min="5" max="5" width="18.42578125" customWidth="1"/>
    <col min="6" max="6" width="17.28515625" customWidth="1"/>
    <col min="7" max="7" width="0" hidden="1" customWidth="1"/>
    <col min="8" max="8" width="9.140625" hidden="1" customWidth="1"/>
    <col min="9" max="10" width="0" hidden="1" customWidth="1"/>
  </cols>
  <sheetData>
    <row r="1" spans="1:6" ht="60" customHeight="1" x14ac:dyDescent="0.25">
      <c r="A1" s="436" t="s">
        <v>172</v>
      </c>
      <c r="B1" s="436"/>
      <c r="C1" s="436"/>
      <c r="D1" s="436"/>
      <c r="E1" s="436"/>
      <c r="F1" s="436"/>
    </row>
    <row r="2" spans="1:6" ht="18.75" x14ac:dyDescent="0.25">
      <c r="A2" s="432" t="s">
        <v>67</v>
      </c>
      <c r="B2" s="432" t="s">
        <v>66</v>
      </c>
      <c r="C2" s="431" t="s">
        <v>171</v>
      </c>
      <c r="D2" s="432"/>
      <c r="E2" s="432"/>
      <c r="F2" s="432"/>
    </row>
    <row r="3" spans="1:6" ht="190.5" customHeight="1" x14ac:dyDescent="0.25">
      <c r="A3" s="433"/>
      <c r="B3" s="433"/>
      <c r="C3" s="164" t="s">
        <v>170</v>
      </c>
      <c r="D3" s="164" t="s">
        <v>169</v>
      </c>
      <c r="E3" s="164" t="s">
        <v>168</v>
      </c>
      <c r="F3" s="164" t="s">
        <v>167</v>
      </c>
    </row>
    <row r="4" spans="1:6" s="152" customFormat="1" ht="18.75" x14ac:dyDescent="0.25">
      <c r="A4" s="163" t="s">
        <v>20</v>
      </c>
      <c r="B4" s="162" t="s">
        <v>96</v>
      </c>
      <c r="C4" s="157">
        <v>4</v>
      </c>
      <c r="D4" s="157">
        <v>412</v>
      </c>
      <c r="E4" s="157">
        <v>5</v>
      </c>
      <c r="F4" s="157">
        <v>258</v>
      </c>
    </row>
    <row r="5" spans="1:6" s="152" customFormat="1" ht="18.75" x14ac:dyDescent="0.25">
      <c r="A5" s="156" t="s">
        <v>18</v>
      </c>
      <c r="B5" s="155" t="s">
        <v>95</v>
      </c>
      <c r="C5" s="154">
        <v>3</v>
      </c>
      <c r="D5" s="154">
        <v>289</v>
      </c>
      <c r="E5" s="154">
        <v>1</v>
      </c>
      <c r="F5" s="154">
        <v>491</v>
      </c>
    </row>
    <row r="6" spans="1:6" s="152" customFormat="1" ht="18.75" x14ac:dyDescent="0.25">
      <c r="A6" s="159" t="s">
        <v>16</v>
      </c>
      <c r="B6" s="158" t="s">
        <v>94</v>
      </c>
      <c r="C6" s="157">
        <v>4</v>
      </c>
      <c r="D6" s="157">
        <v>447</v>
      </c>
      <c r="E6" s="157">
        <v>4</v>
      </c>
      <c r="F6" s="157">
        <v>863</v>
      </c>
    </row>
    <row r="7" spans="1:6" s="152" customFormat="1" ht="18.75" x14ac:dyDescent="0.25">
      <c r="A7" s="156" t="s">
        <v>14</v>
      </c>
      <c r="B7" s="155" t="s">
        <v>93</v>
      </c>
      <c r="C7" s="154">
        <v>14</v>
      </c>
      <c r="D7" s="154">
        <v>1071</v>
      </c>
      <c r="E7" s="154">
        <v>6</v>
      </c>
      <c r="F7" s="154">
        <v>398</v>
      </c>
    </row>
    <row r="8" spans="1:6" s="152" customFormat="1" ht="18.75" x14ac:dyDescent="0.25">
      <c r="A8" s="159" t="s">
        <v>12</v>
      </c>
      <c r="B8" s="158" t="s">
        <v>92</v>
      </c>
      <c r="C8" s="157">
        <v>9</v>
      </c>
      <c r="D8" s="157">
        <v>748</v>
      </c>
      <c r="E8" s="157">
        <v>2</v>
      </c>
      <c r="F8" s="157">
        <v>904</v>
      </c>
    </row>
    <row r="9" spans="1:6" s="152" customFormat="1" ht="18.75" x14ac:dyDescent="0.25">
      <c r="A9" s="156" t="s">
        <v>10</v>
      </c>
      <c r="B9" s="155" t="s">
        <v>91</v>
      </c>
      <c r="C9" s="154">
        <v>7</v>
      </c>
      <c r="D9" s="154">
        <v>917</v>
      </c>
      <c r="E9" s="154">
        <v>8</v>
      </c>
      <c r="F9" s="154">
        <v>976</v>
      </c>
    </row>
    <row r="10" spans="1:6" s="152" customFormat="1" ht="18.75" x14ac:dyDescent="0.25">
      <c r="A10" s="159" t="s">
        <v>8</v>
      </c>
      <c r="B10" s="158" t="s">
        <v>90</v>
      </c>
      <c r="C10" s="157">
        <v>1</v>
      </c>
      <c r="D10" s="157">
        <v>385</v>
      </c>
      <c r="E10" s="157">
        <v>4</v>
      </c>
      <c r="F10" s="157">
        <v>400</v>
      </c>
    </row>
    <row r="11" spans="1:6" s="152" customFormat="1" ht="18.75" x14ac:dyDescent="0.25">
      <c r="A11" s="156" t="s">
        <v>6</v>
      </c>
      <c r="B11" s="155" t="s">
        <v>89</v>
      </c>
      <c r="C11" s="154">
        <v>5</v>
      </c>
      <c r="D11" s="154">
        <v>350</v>
      </c>
      <c r="E11" s="154">
        <v>2</v>
      </c>
      <c r="F11" s="154">
        <v>234</v>
      </c>
    </row>
    <row r="12" spans="1:6" s="152" customFormat="1" ht="18.75" x14ac:dyDescent="0.25">
      <c r="A12" s="159" t="s">
        <v>4</v>
      </c>
      <c r="B12" s="158" t="s">
        <v>88</v>
      </c>
      <c r="C12" s="157">
        <v>1</v>
      </c>
      <c r="D12" s="157">
        <v>349</v>
      </c>
      <c r="E12" s="161">
        <v>2</v>
      </c>
      <c r="F12" s="157">
        <v>279</v>
      </c>
    </row>
    <row r="13" spans="1:6" s="152" customFormat="1" ht="18.75" x14ac:dyDescent="0.25">
      <c r="A13" s="156" t="s">
        <v>2</v>
      </c>
      <c r="B13" s="155" t="s">
        <v>87</v>
      </c>
      <c r="C13" s="160">
        <v>1</v>
      </c>
      <c r="D13" s="154">
        <v>163</v>
      </c>
      <c r="E13" s="154">
        <v>1</v>
      </c>
      <c r="F13" s="154">
        <v>401</v>
      </c>
    </row>
    <row r="14" spans="1:6" s="152" customFormat="1" ht="18.75" x14ac:dyDescent="0.25">
      <c r="A14" s="159" t="s">
        <v>0</v>
      </c>
      <c r="B14" s="158" t="s">
        <v>86</v>
      </c>
      <c r="C14" s="157">
        <v>3</v>
      </c>
      <c r="D14" s="157">
        <v>275</v>
      </c>
      <c r="E14" s="157">
        <v>8</v>
      </c>
      <c r="F14" s="157">
        <v>297</v>
      </c>
    </row>
    <row r="15" spans="1:6" s="152" customFormat="1" ht="18.75" x14ac:dyDescent="0.25">
      <c r="A15" s="156" t="s">
        <v>85</v>
      </c>
      <c r="B15" s="155" t="s">
        <v>84</v>
      </c>
      <c r="C15" s="154">
        <v>7</v>
      </c>
      <c r="D15" s="154">
        <v>316</v>
      </c>
      <c r="E15" s="154">
        <v>6</v>
      </c>
      <c r="F15" s="154">
        <v>975</v>
      </c>
    </row>
    <row r="16" spans="1:6" s="152" customFormat="1" ht="18.75" x14ac:dyDescent="0.25">
      <c r="A16" s="159" t="s">
        <v>83</v>
      </c>
      <c r="B16" s="158" t="s">
        <v>82</v>
      </c>
      <c r="C16" s="157">
        <v>3</v>
      </c>
      <c r="D16" s="157">
        <v>176</v>
      </c>
      <c r="E16" s="157">
        <v>2</v>
      </c>
      <c r="F16" s="157">
        <v>351</v>
      </c>
    </row>
    <row r="17" spans="1:6" s="152" customFormat="1" ht="18.75" x14ac:dyDescent="0.25">
      <c r="A17" s="156" t="s">
        <v>81</v>
      </c>
      <c r="B17" s="155" t="s">
        <v>80</v>
      </c>
      <c r="C17" s="154">
        <v>5</v>
      </c>
      <c r="D17" s="154">
        <v>256</v>
      </c>
      <c r="E17" s="154">
        <v>7</v>
      </c>
      <c r="F17" s="154">
        <v>535</v>
      </c>
    </row>
    <row r="18" spans="1:6" s="152" customFormat="1" ht="18.75" x14ac:dyDescent="0.25">
      <c r="A18" s="159" t="s">
        <v>79</v>
      </c>
      <c r="B18" s="158" t="s">
        <v>78</v>
      </c>
      <c r="C18" s="157">
        <v>5</v>
      </c>
      <c r="D18" s="157">
        <v>302</v>
      </c>
      <c r="E18" s="157">
        <v>1</v>
      </c>
      <c r="F18" s="157">
        <v>259</v>
      </c>
    </row>
    <row r="19" spans="1:6" s="152" customFormat="1" ht="18.75" x14ac:dyDescent="0.25">
      <c r="A19" s="156" t="s">
        <v>77</v>
      </c>
      <c r="B19" s="155" t="s">
        <v>76</v>
      </c>
      <c r="C19" s="154">
        <v>8</v>
      </c>
      <c r="D19" s="154">
        <v>326</v>
      </c>
      <c r="E19" s="154">
        <v>0</v>
      </c>
      <c r="F19" s="154">
        <v>11</v>
      </c>
    </row>
    <row r="20" spans="1:6" s="152" customFormat="1" ht="18.75" x14ac:dyDescent="0.25">
      <c r="A20" s="159" t="s">
        <v>75</v>
      </c>
      <c r="B20" s="158" t="s">
        <v>74</v>
      </c>
      <c r="C20" s="157">
        <v>5</v>
      </c>
      <c r="D20" s="157">
        <v>386</v>
      </c>
      <c r="E20" s="157">
        <v>3</v>
      </c>
      <c r="F20" s="157">
        <v>325</v>
      </c>
    </row>
    <row r="21" spans="1:6" s="152" customFormat="1" ht="18.75" x14ac:dyDescent="0.25">
      <c r="A21" s="156" t="s">
        <v>73</v>
      </c>
      <c r="B21" s="155" t="s">
        <v>72</v>
      </c>
      <c r="C21" s="154">
        <v>4</v>
      </c>
      <c r="D21" s="154">
        <v>477</v>
      </c>
      <c r="E21" s="154">
        <v>2</v>
      </c>
      <c r="F21" s="154">
        <v>498</v>
      </c>
    </row>
    <row r="22" spans="1:6" s="152" customFormat="1" ht="21.75" customHeight="1" x14ac:dyDescent="0.25">
      <c r="A22" s="434" t="s">
        <v>71</v>
      </c>
      <c r="B22" s="435"/>
      <c r="C22" s="153">
        <f>SUM(C4:C21)</f>
        <v>89</v>
      </c>
      <c r="D22" s="153">
        <f>SUM(D4:D21)</f>
        <v>7645</v>
      </c>
      <c r="E22" s="153">
        <f>SUM(E4:E21)</f>
        <v>64</v>
      </c>
      <c r="F22" s="153">
        <f>SUM(F4:F21)</f>
        <v>8455</v>
      </c>
    </row>
    <row r="23" spans="1:6" s="152" customFormat="1" x14ac:dyDescent="0.25"/>
    <row r="24" spans="1:6" x14ac:dyDescent="0.25">
      <c r="C24" s="152"/>
      <c r="D24" s="152"/>
      <c r="E24" s="152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P26"/>
  <sheetViews>
    <sheetView zoomScale="90" zoomScaleNormal="90" workbookViewId="0">
      <selection activeCell="I26" sqref="I26"/>
    </sheetView>
  </sheetViews>
  <sheetFormatPr defaultRowHeight="12.75" x14ac:dyDescent="0.2"/>
  <cols>
    <col min="1" max="1" width="3.5703125" style="165" customWidth="1"/>
    <col min="2" max="2" width="24" style="165" customWidth="1"/>
    <col min="3" max="3" width="11.5703125" style="165" customWidth="1"/>
    <col min="4" max="4" width="10.5703125" style="165" customWidth="1"/>
    <col min="5" max="5" width="10.7109375" style="165" customWidth="1"/>
    <col min="6" max="6" width="10.28515625" style="165" customWidth="1"/>
    <col min="7" max="7" width="10.140625" style="165" customWidth="1"/>
    <col min="8" max="8" width="12.28515625" style="166" customWidth="1"/>
    <col min="9" max="9" width="10.7109375" style="165" customWidth="1"/>
    <col min="10" max="10" width="10.5703125" style="165" customWidth="1"/>
    <col min="11" max="11" width="11.5703125" style="165" customWidth="1"/>
    <col min="12" max="14" width="9.42578125" style="165" customWidth="1"/>
    <col min="15" max="15" width="16.42578125" style="165" customWidth="1"/>
    <col min="16" max="16" width="16" style="165" customWidth="1"/>
    <col min="17" max="16384" width="9.140625" style="165"/>
  </cols>
  <sheetData>
    <row r="1" spans="1:16" ht="18.75" x14ac:dyDescent="0.2">
      <c r="A1" s="413" t="s">
        <v>187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</row>
    <row r="2" spans="1:16" ht="39" customHeight="1" x14ac:dyDescent="0.2">
      <c r="A2" s="393" t="s">
        <v>67</v>
      </c>
      <c r="B2" s="437" t="s">
        <v>66</v>
      </c>
      <c r="C2" s="437" t="s">
        <v>186</v>
      </c>
      <c r="D2" s="393"/>
      <c r="E2" s="393"/>
      <c r="F2" s="393"/>
      <c r="G2" s="393"/>
      <c r="H2" s="437" t="s">
        <v>185</v>
      </c>
      <c r="I2" s="393"/>
      <c r="J2" s="393"/>
      <c r="K2" s="393"/>
      <c r="L2" s="393"/>
      <c r="M2" s="393"/>
      <c r="N2" s="393"/>
      <c r="O2" s="393"/>
    </row>
    <row r="3" spans="1:16" ht="15.75" x14ac:dyDescent="0.2">
      <c r="A3" s="393"/>
      <c r="B3" s="393"/>
      <c r="C3" s="440" t="s">
        <v>135</v>
      </c>
      <c r="D3" s="393" t="s">
        <v>184</v>
      </c>
      <c r="E3" s="393" t="s">
        <v>183</v>
      </c>
      <c r="F3" s="393" t="s">
        <v>182</v>
      </c>
      <c r="G3" s="442" t="s">
        <v>181</v>
      </c>
      <c r="H3" s="440" t="s">
        <v>135</v>
      </c>
      <c r="I3" s="437" t="s">
        <v>180</v>
      </c>
      <c r="J3" s="437" t="s">
        <v>179</v>
      </c>
      <c r="K3" s="437" t="s">
        <v>178</v>
      </c>
      <c r="L3" s="437"/>
      <c r="M3" s="393"/>
      <c r="N3" s="393"/>
      <c r="O3" s="393"/>
    </row>
    <row r="4" spans="1:16" ht="15.75" x14ac:dyDescent="0.25">
      <c r="A4" s="393"/>
      <c r="B4" s="393"/>
      <c r="C4" s="441"/>
      <c r="D4" s="393"/>
      <c r="E4" s="393"/>
      <c r="F4" s="393"/>
      <c r="G4" s="393"/>
      <c r="H4" s="441"/>
      <c r="I4" s="437"/>
      <c r="J4" s="437"/>
      <c r="K4" s="179" t="s">
        <v>177</v>
      </c>
      <c r="L4" s="179" t="s">
        <v>176</v>
      </c>
      <c r="M4" s="179" t="s">
        <v>175</v>
      </c>
      <c r="N4" s="179" t="s">
        <v>174</v>
      </c>
      <c r="O4" s="178" t="s">
        <v>173</v>
      </c>
      <c r="P4" s="172"/>
    </row>
    <row r="5" spans="1:16" ht="15.75" x14ac:dyDescent="0.25">
      <c r="A5" s="144">
        <v>1</v>
      </c>
      <c r="B5" s="177" t="s">
        <v>51</v>
      </c>
      <c r="C5" s="174">
        <f t="shared" ref="C5:C23" si="0">SUM(D5:G5)</f>
        <v>2803</v>
      </c>
      <c r="D5" s="176">
        <v>298</v>
      </c>
      <c r="E5" s="176">
        <v>1053</v>
      </c>
      <c r="F5" s="176">
        <v>1315</v>
      </c>
      <c r="G5" s="176">
        <v>137</v>
      </c>
      <c r="H5" s="173">
        <f t="shared" ref="H5:H23" si="1">SUM(I5:J5)</f>
        <v>2666</v>
      </c>
      <c r="I5" s="176">
        <v>1472</v>
      </c>
      <c r="J5" s="176">
        <v>1194</v>
      </c>
      <c r="K5" s="176">
        <v>131</v>
      </c>
      <c r="L5" s="176">
        <v>153</v>
      </c>
      <c r="M5" s="176">
        <v>224</v>
      </c>
      <c r="N5" s="176">
        <v>237</v>
      </c>
      <c r="O5" s="173">
        <f t="shared" ref="O5:O22" si="2">SUM(K5:N5)</f>
        <v>745</v>
      </c>
      <c r="P5" s="172"/>
    </row>
    <row r="6" spans="1:16" ht="15.75" x14ac:dyDescent="0.25">
      <c r="A6" s="140">
        <v>2</v>
      </c>
      <c r="B6" s="175" t="s">
        <v>50</v>
      </c>
      <c r="C6" s="174">
        <f t="shared" si="0"/>
        <v>3170</v>
      </c>
      <c r="D6" s="140">
        <v>259</v>
      </c>
      <c r="E6" s="140">
        <v>1355</v>
      </c>
      <c r="F6" s="140">
        <v>1439</v>
      </c>
      <c r="G6" s="140">
        <v>117</v>
      </c>
      <c r="H6" s="173">
        <f t="shared" si="1"/>
        <v>3053</v>
      </c>
      <c r="I6" s="140">
        <v>1849</v>
      </c>
      <c r="J6" s="140">
        <v>1204</v>
      </c>
      <c r="K6" s="140">
        <v>119</v>
      </c>
      <c r="L6" s="140">
        <v>142</v>
      </c>
      <c r="M6" s="140">
        <v>242</v>
      </c>
      <c r="N6" s="140">
        <v>216</v>
      </c>
      <c r="O6" s="173">
        <f t="shared" si="2"/>
        <v>719</v>
      </c>
      <c r="P6" s="172"/>
    </row>
    <row r="7" spans="1:16" ht="15.75" x14ac:dyDescent="0.25">
      <c r="A7" s="144">
        <v>3</v>
      </c>
      <c r="B7" s="177" t="s">
        <v>49</v>
      </c>
      <c r="C7" s="174">
        <f t="shared" si="0"/>
        <v>7587</v>
      </c>
      <c r="D7" s="176">
        <v>565</v>
      </c>
      <c r="E7" s="176">
        <v>3811</v>
      </c>
      <c r="F7" s="176">
        <v>2964</v>
      </c>
      <c r="G7" s="176">
        <v>247</v>
      </c>
      <c r="H7" s="173">
        <f t="shared" si="1"/>
        <v>7340</v>
      </c>
      <c r="I7" s="176">
        <v>4576</v>
      </c>
      <c r="J7" s="176">
        <v>2764</v>
      </c>
      <c r="K7" s="176">
        <v>258</v>
      </c>
      <c r="L7" s="176">
        <v>371</v>
      </c>
      <c r="M7" s="176">
        <v>450</v>
      </c>
      <c r="N7" s="176">
        <v>498</v>
      </c>
      <c r="O7" s="173">
        <f t="shared" si="2"/>
        <v>1577</v>
      </c>
      <c r="P7" s="172"/>
    </row>
    <row r="8" spans="1:16" ht="15.75" x14ac:dyDescent="0.25">
      <c r="A8" s="140">
        <v>4</v>
      </c>
      <c r="B8" s="175" t="s">
        <v>48</v>
      </c>
      <c r="C8" s="174">
        <f t="shared" si="0"/>
        <v>21313</v>
      </c>
      <c r="D8" s="140">
        <v>1431</v>
      </c>
      <c r="E8" s="140">
        <v>10102</v>
      </c>
      <c r="F8" s="140">
        <v>8995</v>
      </c>
      <c r="G8" s="140">
        <v>785</v>
      </c>
      <c r="H8" s="173">
        <f t="shared" si="1"/>
        <v>20528</v>
      </c>
      <c r="I8" s="140">
        <v>12908</v>
      </c>
      <c r="J8" s="140">
        <v>7620</v>
      </c>
      <c r="K8" s="140">
        <v>662</v>
      </c>
      <c r="L8" s="140">
        <v>1108</v>
      </c>
      <c r="M8" s="140">
        <v>1259</v>
      </c>
      <c r="N8" s="140">
        <v>1441</v>
      </c>
      <c r="O8" s="173">
        <f t="shared" si="2"/>
        <v>4470</v>
      </c>
      <c r="P8" s="172"/>
    </row>
    <row r="9" spans="1:16" ht="15.75" x14ac:dyDescent="0.25">
      <c r="A9" s="144">
        <v>5</v>
      </c>
      <c r="B9" s="177" t="s">
        <v>47</v>
      </c>
      <c r="C9" s="174">
        <f t="shared" si="0"/>
        <v>14575</v>
      </c>
      <c r="D9" s="176">
        <v>987</v>
      </c>
      <c r="E9" s="176">
        <v>7457</v>
      </c>
      <c r="F9" s="176">
        <v>5778</v>
      </c>
      <c r="G9" s="176">
        <v>353</v>
      </c>
      <c r="H9" s="173">
        <f t="shared" si="1"/>
        <v>14222</v>
      </c>
      <c r="I9" s="176">
        <v>9237</v>
      </c>
      <c r="J9" s="176">
        <v>4985</v>
      </c>
      <c r="K9" s="176">
        <v>357</v>
      </c>
      <c r="L9" s="176">
        <v>519</v>
      </c>
      <c r="M9" s="176">
        <v>682</v>
      </c>
      <c r="N9" s="176">
        <v>846</v>
      </c>
      <c r="O9" s="173">
        <f t="shared" si="2"/>
        <v>2404</v>
      </c>
      <c r="P9" s="172"/>
    </row>
    <row r="10" spans="1:16" ht="15.75" x14ac:dyDescent="0.25">
      <c r="A10" s="140">
        <v>6</v>
      </c>
      <c r="B10" s="175" t="s">
        <v>46</v>
      </c>
      <c r="C10" s="174">
        <f t="shared" si="0"/>
        <v>14753</v>
      </c>
      <c r="D10" s="140">
        <v>1166</v>
      </c>
      <c r="E10" s="140">
        <v>7071</v>
      </c>
      <c r="F10" s="140">
        <v>5936</v>
      </c>
      <c r="G10" s="140">
        <v>580</v>
      </c>
      <c r="H10" s="173">
        <f t="shared" si="1"/>
        <v>14174</v>
      </c>
      <c r="I10" s="140">
        <v>8822</v>
      </c>
      <c r="J10" s="140">
        <v>5352</v>
      </c>
      <c r="K10" s="140">
        <v>482</v>
      </c>
      <c r="L10" s="140">
        <v>539</v>
      </c>
      <c r="M10" s="140">
        <v>870</v>
      </c>
      <c r="N10" s="140">
        <v>828</v>
      </c>
      <c r="O10" s="173">
        <f t="shared" si="2"/>
        <v>2719</v>
      </c>
      <c r="P10" s="172"/>
    </row>
    <row r="11" spans="1:16" ht="15.75" x14ac:dyDescent="0.25">
      <c r="A11" s="144">
        <v>7</v>
      </c>
      <c r="B11" s="177" t="s">
        <v>45</v>
      </c>
      <c r="C11" s="174">
        <f t="shared" si="0"/>
        <v>5951</v>
      </c>
      <c r="D11" s="176">
        <v>459</v>
      </c>
      <c r="E11" s="176">
        <v>2395</v>
      </c>
      <c r="F11" s="176">
        <v>2903</v>
      </c>
      <c r="G11" s="176">
        <v>194</v>
      </c>
      <c r="H11" s="173">
        <f t="shared" si="1"/>
        <v>5757</v>
      </c>
      <c r="I11" s="176">
        <v>3529</v>
      </c>
      <c r="J11" s="176">
        <v>2228</v>
      </c>
      <c r="K11" s="176">
        <v>212</v>
      </c>
      <c r="L11" s="176">
        <v>271</v>
      </c>
      <c r="M11" s="176">
        <v>357</v>
      </c>
      <c r="N11" s="176">
        <v>393</v>
      </c>
      <c r="O11" s="173">
        <f t="shared" si="2"/>
        <v>1233</v>
      </c>
      <c r="P11" s="172"/>
    </row>
    <row r="12" spans="1:16" ht="15.75" x14ac:dyDescent="0.25">
      <c r="A12" s="140">
        <v>8</v>
      </c>
      <c r="B12" s="175" t="s">
        <v>44</v>
      </c>
      <c r="C12" s="174">
        <f t="shared" si="0"/>
        <v>3479</v>
      </c>
      <c r="D12" s="140">
        <v>299</v>
      </c>
      <c r="E12" s="140">
        <v>1443</v>
      </c>
      <c r="F12" s="140">
        <v>1590</v>
      </c>
      <c r="G12" s="140">
        <v>147</v>
      </c>
      <c r="H12" s="173">
        <f t="shared" si="1"/>
        <v>3332</v>
      </c>
      <c r="I12" s="140">
        <v>2017</v>
      </c>
      <c r="J12" s="140">
        <v>1315</v>
      </c>
      <c r="K12" s="140">
        <v>126</v>
      </c>
      <c r="L12" s="140">
        <v>163</v>
      </c>
      <c r="M12" s="140">
        <v>202</v>
      </c>
      <c r="N12" s="140">
        <v>241</v>
      </c>
      <c r="O12" s="173">
        <f t="shared" si="2"/>
        <v>732</v>
      </c>
      <c r="P12" s="172"/>
    </row>
    <row r="13" spans="1:16" ht="15.75" x14ac:dyDescent="0.25">
      <c r="A13" s="144">
        <v>9</v>
      </c>
      <c r="B13" s="177" t="s">
        <v>43</v>
      </c>
      <c r="C13" s="174">
        <f t="shared" si="0"/>
        <v>6651</v>
      </c>
      <c r="D13" s="176">
        <v>558</v>
      </c>
      <c r="E13" s="176">
        <v>2368</v>
      </c>
      <c r="F13" s="176">
        <v>3480</v>
      </c>
      <c r="G13" s="176">
        <v>245</v>
      </c>
      <c r="H13" s="173">
        <f t="shared" si="1"/>
        <v>6406</v>
      </c>
      <c r="I13" s="176">
        <v>4031</v>
      </c>
      <c r="J13" s="176">
        <v>2375</v>
      </c>
      <c r="K13" s="176">
        <v>190</v>
      </c>
      <c r="L13" s="176">
        <v>287</v>
      </c>
      <c r="M13" s="176">
        <v>323</v>
      </c>
      <c r="N13" s="176">
        <v>432</v>
      </c>
      <c r="O13" s="173">
        <f t="shared" si="2"/>
        <v>1232</v>
      </c>
      <c r="P13" s="172"/>
    </row>
    <row r="14" spans="1:16" ht="15.75" x14ac:dyDescent="0.25">
      <c r="A14" s="140">
        <v>10</v>
      </c>
      <c r="B14" s="175" t="s">
        <v>42</v>
      </c>
      <c r="C14" s="174">
        <f t="shared" si="0"/>
        <v>2259</v>
      </c>
      <c r="D14" s="140">
        <v>196</v>
      </c>
      <c r="E14" s="140">
        <v>896</v>
      </c>
      <c r="F14" s="140">
        <v>1088</v>
      </c>
      <c r="G14" s="140">
        <v>79</v>
      </c>
      <c r="H14" s="173">
        <f t="shared" si="1"/>
        <v>2180</v>
      </c>
      <c r="I14" s="140">
        <v>1291</v>
      </c>
      <c r="J14" s="140">
        <v>889</v>
      </c>
      <c r="K14" s="140">
        <v>82</v>
      </c>
      <c r="L14" s="140">
        <v>117</v>
      </c>
      <c r="M14" s="140">
        <v>161</v>
      </c>
      <c r="N14" s="140">
        <v>162</v>
      </c>
      <c r="O14" s="173">
        <f t="shared" si="2"/>
        <v>522</v>
      </c>
      <c r="P14" s="172"/>
    </row>
    <row r="15" spans="1:16" ht="15.75" x14ac:dyDescent="0.25">
      <c r="A15" s="144">
        <v>11</v>
      </c>
      <c r="B15" s="177" t="s">
        <v>41</v>
      </c>
      <c r="C15" s="174">
        <f t="shared" si="0"/>
        <v>4245</v>
      </c>
      <c r="D15" s="176">
        <v>322</v>
      </c>
      <c r="E15" s="176">
        <v>1979</v>
      </c>
      <c r="F15" s="176">
        <v>1785</v>
      </c>
      <c r="G15" s="176">
        <v>159</v>
      </c>
      <c r="H15" s="173">
        <f t="shared" si="1"/>
        <v>4086</v>
      </c>
      <c r="I15" s="176">
        <v>2515</v>
      </c>
      <c r="J15" s="176">
        <v>1571</v>
      </c>
      <c r="K15" s="176">
        <v>145</v>
      </c>
      <c r="L15" s="176">
        <v>163</v>
      </c>
      <c r="M15" s="176">
        <v>281</v>
      </c>
      <c r="N15" s="176">
        <v>289</v>
      </c>
      <c r="O15" s="173">
        <f t="shared" si="2"/>
        <v>878</v>
      </c>
      <c r="P15" s="172"/>
    </row>
    <row r="16" spans="1:16" ht="15.75" x14ac:dyDescent="0.25">
      <c r="A16" s="140">
        <v>12</v>
      </c>
      <c r="B16" s="175" t="s">
        <v>40</v>
      </c>
      <c r="C16" s="174">
        <f t="shared" si="0"/>
        <v>5728</v>
      </c>
      <c r="D16" s="140">
        <v>498</v>
      </c>
      <c r="E16" s="140">
        <v>2376</v>
      </c>
      <c r="F16" s="140">
        <v>2655</v>
      </c>
      <c r="G16" s="140">
        <v>199</v>
      </c>
      <c r="H16" s="173">
        <f t="shared" si="1"/>
        <v>5529</v>
      </c>
      <c r="I16" s="140">
        <v>3388</v>
      </c>
      <c r="J16" s="140">
        <v>2141</v>
      </c>
      <c r="K16" s="140">
        <v>198</v>
      </c>
      <c r="L16" s="140">
        <v>227</v>
      </c>
      <c r="M16" s="140">
        <v>313</v>
      </c>
      <c r="N16" s="140">
        <v>376</v>
      </c>
      <c r="O16" s="173">
        <f t="shared" si="2"/>
        <v>1114</v>
      </c>
      <c r="P16" s="172"/>
    </row>
    <row r="17" spans="1:16" ht="15.75" x14ac:dyDescent="0.25">
      <c r="A17" s="144">
        <v>13</v>
      </c>
      <c r="B17" s="177" t="s">
        <v>39</v>
      </c>
      <c r="C17" s="174">
        <f t="shared" si="0"/>
        <v>2692</v>
      </c>
      <c r="D17" s="176">
        <v>258</v>
      </c>
      <c r="E17" s="176">
        <v>993</v>
      </c>
      <c r="F17" s="176">
        <v>1319</v>
      </c>
      <c r="G17" s="176">
        <v>122</v>
      </c>
      <c r="H17" s="173">
        <f t="shared" si="1"/>
        <v>2570</v>
      </c>
      <c r="I17" s="176">
        <v>1459</v>
      </c>
      <c r="J17" s="176">
        <v>1111</v>
      </c>
      <c r="K17" s="176">
        <v>126</v>
      </c>
      <c r="L17" s="176">
        <v>123</v>
      </c>
      <c r="M17" s="176">
        <v>193</v>
      </c>
      <c r="N17" s="176">
        <v>210</v>
      </c>
      <c r="O17" s="173">
        <f t="shared" si="2"/>
        <v>652</v>
      </c>
      <c r="P17" s="172"/>
    </row>
    <row r="18" spans="1:16" ht="15.75" x14ac:dyDescent="0.25">
      <c r="A18" s="140">
        <v>14</v>
      </c>
      <c r="B18" s="175" t="s">
        <v>38</v>
      </c>
      <c r="C18" s="174">
        <f t="shared" si="0"/>
        <v>4486</v>
      </c>
      <c r="D18" s="140">
        <v>308</v>
      </c>
      <c r="E18" s="140">
        <v>1931</v>
      </c>
      <c r="F18" s="140">
        <v>2092</v>
      </c>
      <c r="G18" s="140">
        <v>155</v>
      </c>
      <c r="H18" s="173">
        <f t="shared" si="1"/>
        <v>4331</v>
      </c>
      <c r="I18" s="140">
        <v>2665</v>
      </c>
      <c r="J18" s="140">
        <v>1666</v>
      </c>
      <c r="K18" s="140">
        <v>117</v>
      </c>
      <c r="L18" s="140">
        <v>194</v>
      </c>
      <c r="M18" s="140">
        <v>229</v>
      </c>
      <c r="N18" s="140">
        <v>309</v>
      </c>
      <c r="O18" s="173">
        <f t="shared" si="2"/>
        <v>849</v>
      </c>
      <c r="P18" s="172"/>
    </row>
    <row r="19" spans="1:16" ht="15.75" x14ac:dyDescent="0.25">
      <c r="A19" s="144">
        <v>15</v>
      </c>
      <c r="B19" s="177" t="s">
        <v>37</v>
      </c>
      <c r="C19" s="174">
        <f t="shared" si="0"/>
        <v>4118</v>
      </c>
      <c r="D19" s="176">
        <v>383</v>
      </c>
      <c r="E19" s="176">
        <v>1894</v>
      </c>
      <c r="F19" s="176">
        <v>1694</v>
      </c>
      <c r="G19" s="176">
        <v>147</v>
      </c>
      <c r="H19" s="173">
        <f t="shared" si="1"/>
        <v>3971</v>
      </c>
      <c r="I19" s="176">
        <v>2468</v>
      </c>
      <c r="J19" s="176">
        <v>1503</v>
      </c>
      <c r="K19" s="176">
        <v>168</v>
      </c>
      <c r="L19" s="176">
        <v>219</v>
      </c>
      <c r="M19" s="176">
        <v>270</v>
      </c>
      <c r="N19" s="176">
        <v>308</v>
      </c>
      <c r="O19" s="173">
        <f t="shared" si="2"/>
        <v>965</v>
      </c>
      <c r="P19" s="172"/>
    </row>
    <row r="20" spans="1:16" ht="15.75" x14ac:dyDescent="0.25">
      <c r="A20" s="140">
        <v>16</v>
      </c>
      <c r="B20" s="175" t="s">
        <v>36</v>
      </c>
      <c r="C20" s="174">
        <f t="shared" si="0"/>
        <v>3135</v>
      </c>
      <c r="D20" s="140">
        <v>359</v>
      </c>
      <c r="E20" s="140">
        <v>1365</v>
      </c>
      <c r="F20" s="140">
        <v>1230</v>
      </c>
      <c r="G20" s="140">
        <v>181</v>
      </c>
      <c r="H20" s="173">
        <f t="shared" si="1"/>
        <v>2954</v>
      </c>
      <c r="I20" s="140">
        <v>1767</v>
      </c>
      <c r="J20" s="140">
        <v>1187</v>
      </c>
      <c r="K20" s="140">
        <v>83</v>
      </c>
      <c r="L20" s="140">
        <v>132</v>
      </c>
      <c r="M20" s="140">
        <v>203</v>
      </c>
      <c r="N20" s="140">
        <v>182</v>
      </c>
      <c r="O20" s="173">
        <f t="shared" si="2"/>
        <v>600</v>
      </c>
      <c r="P20" s="172"/>
    </row>
    <row r="21" spans="1:16" ht="15.75" x14ac:dyDescent="0.25">
      <c r="A21" s="144">
        <v>17</v>
      </c>
      <c r="B21" s="177" t="s">
        <v>35</v>
      </c>
      <c r="C21" s="174">
        <f t="shared" si="0"/>
        <v>4898</v>
      </c>
      <c r="D21" s="176">
        <v>603</v>
      </c>
      <c r="E21" s="176">
        <v>2057</v>
      </c>
      <c r="F21" s="176">
        <v>2001</v>
      </c>
      <c r="G21" s="176">
        <v>237</v>
      </c>
      <c r="H21" s="173">
        <f t="shared" si="1"/>
        <v>4661</v>
      </c>
      <c r="I21" s="176">
        <v>2534</v>
      </c>
      <c r="J21" s="176">
        <v>2127</v>
      </c>
      <c r="K21" s="176">
        <v>203</v>
      </c>
      <c r="L21" s="176">
        <v>207</v>
      </c>
      <c r="M21" s="176">
        <v>350</v>
      </c>
      <c r="N21" s="176">
        <v>364</v>
      </c>
      <c r="O21" s="173">
        <f t="shared" si="2"/>
        <v>1124</v>
      </c>
      <c r="P21" s="172"/>
    </row>
    <row r="22" spans="1:16" ht="15.75" x14ac:dyDescent="0.25">
      <c r="A22" s="140">
        <v>18</v>
      </c>
      <c r="B22" s="175" t="s">
        <v>34</v>
      </c>
      <c r="C22" s="174">
        <f t="shared" si="0"/>
        <v>7910</v>
      </c>
      <c r="D22" s="140">
        <v>631</v>
      </c>
      <c r="E22" s="140">
        <v>3568</v>
      </c>
      <c r="F22" s="140">
        <v>3424</v>
      </c>
      <c r="G22" s="140">
        <v>287</v>
      </c>
      <c r="H22" s="173">
        <f t="shared" si="1"/>
        <v>7622</v>
      </c>
      <c r="I22" s="140">
        <v>4773</v>
      </c>
      <c r="J22" s="140">
        <v>2849</v>
      </c>
      <c r="K22" s="140">
        <v>252</v>
      </c>
      <c r="L22" s="140">
        <v>338</v>
      </c>
      <c r="M22" s="140">
        <v>418</v>
      </c>
      <c r="N22" s="140">
        <v>554</v>
      </c>
      <c r="O22" s="173">
        <f t="shared" si="2"/>
        <v>1562</v>
      </c>
      <c r="P22" s="172"/>
    </row>
    <row r="23" spans="1:16" ht="15.75" x14ac:dyDescent="0.25">
      <c r="A23" s="439" t="s">
        <v>33</v>
      </c>
      <c r="B23" s="439"/>
      <c r="C23" s="174">
        <f t="shared" si="0"/>
        <v>119753</v>
      </c>
      <c r="D23" s="174">
        <f>SUM(D5:D22)</f>
        <v>9580</v>
      </c>
      <c r="E23" s="174">
        <f>SUM(E5:E22)</f>
        <v>54114</v>
      </c>
      <c r="F23" s="174">
        <f>SUM(F5:F22)</f>
        <v>51688</v>
      </c>
      <c r="G23" s="174">
        <f>SUM(G5:G22)</f>
        <v>4371</v>
      </c>
      <c r="H23" s="173">
        <f t="shared" si="1"/>
        <v>115382</v>
      </c>
      <c r="I23" s="174">
        <f t="shared" ref="I23:N23" si="3">SUM(I5:I22)</f>
        <v>71301</v>
      </c>
      <c r="J23" s="174">
        <f t="shared" si="3"/>
        <v>44081</v>
      </c>
      <c r="K23" s="174">
        <f t="shared" si="3"/>
        <v>3911</v>
      </c>
      <c r="L23" s="174">
        <f t="shared" si="3"/>
        <v>5273</v>
      </c>
      <c r="M23" s="174">
        <f t="shared" si="3"/>
        <v>7027</v>
      </c>
      <c r="N23" s="174">
        <f t="shared" si="3"/>
        <v>7886</v>
      </c>
      <c r="O23" s="173">
        <v>24097</v>
      </c>
      <c r="P23" s="172"/>
    </row>
    <row r="24" spans="1:16" x14ac:dyDescent="0.2">
      <c r="B24" s="438"/>
      <c r="C24" s="438"/>
      <c r="D24" s="438"/>
      <c r="E24" s="438"/>
      <c r="F24" s="438"/>
      <c r="G24" s="438"/>
      <c r="H24" s="438"/>
      <c r="I24" s="167"/>
      <c r="J24" s="167"/>
      <c r="O24" s="171"/>
    </row>
    <row r="25" spans="1:16" x14ac:dyDescent="0.2">
      <c r="B25" s="167"/>
      <c r="C25" s="169"/>
      <c r="D25" s="169"/>
      <c r="E25" s="169"/>
      <c r="F25" s="169"/>
      <c r="G25" s="169"/>
      <c r="H25" s="170"/>
      <c r="I25" s="169"/>
      <c r="J25" s="169"/>
      <c r="K25" s="169"/>
      <c r="L25" s="169"/>
      <c r="M25" s="169"/>
      <c r="N25" s="169"/>
    </row>
    <row r="26" spans="1:16" x14ac:dyDescent="0.2">
      <c r="B26" s="167"/>
      <c r="C26" s="167"/>
      <c r="D26" s="167"/>
      <c r="E26" s="167"/>
      <c r="F26" s="167"/>
      <c r="G26" s="167"/>
      <c r="H26" s="168"/>
      <c r="I26" s="167"/>
      <c r="J26" s="167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2" sqref="O22"/>
    </sheetView>
  </sheetViews>
  <sheetFormatPr defaultRowHeight="15" x14ac:dyDescent="0.25"/>
  <cols>
    <col min="1" max="1" width="9" customWidth="1"/>
    <col min="2" max="2" width="28" customWidth="1"/>
    <col min="3" max="3" width="17.85546875" customWidth="1"/>
    <col min="4" max="4" width="12.5703125" customWidth="1"/>
    <col min="5" max="5" width="19.85546875" customWidth="1"/>
    <col min="6" max="6" width="15.5703125" customWidth="1"/>
    <col min="7" max="7" width="14.28515625" customWidth="1"/>
    <col min="8" max="8" width="15.28515625" customWidth="1"/>
    <col min="9" max="9" width="15.5703125" customWidth="1"/>
    <col min="10" max="10" width="13.42578125" bestFit="1" customWidth="1"/>
    <col min="11" max="11" width="20" bestFit="1" customWidth="1"/>
    <col min="12" max="12" width="15.7109375" bestFit="1" customWidth="1"/>
  </cols>
  <sheetData>
    <row r="1" spans="1:12" ht="18.75" customHeight="1" x14ac:dyDescent="0.25">
      <c r="A1" s="443" t="s">
        <v>200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2" ht="15.75" x14ac:dyDescent="0.25">
      <c r="A2" s="444" t="s">
        <v>67</v>
      </c>
      <c r="B2" s="444" t="s">
        <v>66</v>
      </c>
      <c r="C2" s="445" t="s">
        <v>199</v>
      </c>
      <c r="D2" s="444"/>
      <c r="E2" s="444"/>
      <c r="F2" s="444"/>
      <c r="G2" s="444"/>
      <c r="H2" s="444"/>
      <c r="I2" s="446"/>
      <c r="J2" s="447" t="s">
        <v>198</v>
      </c>
      <c r="K2" s="444"/>
      <c r="L2" s="444"/>
    </row>
    <row r="3" spans="1:12" ht="110.25" x14ac:dyDescent="0.25">
      <c r="A3" s="444"/>
      <c r="B3" s="444"/>
      <c r="C3" s="196" t="s">
        <v>197</v>
      </c>
      <c r="D3" s="196" t="s">
        <v>196</v>
      </c>
      <c r="E3" s="196" t="s">
        <v>195</v>
      </c>
      <c r="F3" s="196" t="s">
        <v>194</v>
      </c>
      <c r="G3" s="196" t="s">
        <v>193</v>
      </c>
      <c r="H3" s="196" t="s">
        <v>192</v>
      </c>
      <c r="I3" s="198" t="s">
        <v>191</v>
      </c>
      <c r="J3" s="197" t="s">
        <v>190</v>
      </c>
      <c r="K3" s="196" t="s">
        <v>189</v>
      </c>
      <c r="L3" s="196" t="s">
        <v>188</v>
      </c>
    </row>
    <row r="4" spans="1:12" s="181" customFormat="1" ht="15.75" x14ac:dyDescent="0.25">
      <c r="A4" s="22" t="s">
        <v>20</v>
      </c>
      <c r="B4" s="192" t="s">
        <v>96</v>
      </c>
      <c r="C4" s="189">
        <v>6</v>
      </c>
      <c r="D4" s="20">
        <v>0</v>
      </c>
      <c r="E4" s="189">
        <v>1</v>
      </c>
      <c r="F4" s="189">
        <v>2</v>
      </c>
      <c r="G4" s="189">
        <v>1346</v>
      </c>
      <c r="H4" s="189">
        <v>1291</v>
      </c>
      <c r="I4" s="191">
        <v>20</v>
      </c>
      <c r="J4" s="190">
        <v>0</v>
      </c>
      <c r="K4" s="189">
        <v>19</v>
      </c>
      <c r="L4" s="195">
        <v>2</v>
      </c>
    </row>
    <row r="5" spans="1:12" s="181" customFormat="1" ht="15.75" x14ac:dyDescent="0.25">
      <c r="A5" s="16" t="s">
        <v>18</v>
      </c>
      <c r="B5" s="188" t="s">
        <v>95</v>
      </c>
      <c r="C5" s="185">
        <v>3</v>
      </c>
      <c r="D5" s="16">
        <v>0</v>
      </c>
      <c r="E5" s="193">
        <v>0</v>
      </c>
      <c r="F5" s="185">
        <v>3</v>
      </c>
      <c r="G5" s="185">
        <v>665</v>
      </c>
      <c r="H5" s="185">
        <v>379</v>
      </c>
      <c r="I5" s="187">
        <v>16</v>
      </c>
      <c r="J5" s="186">
        <v>1</v>
      </c>
      <c r="K5" s="185">
        <v>37</v>
      </c>
      <c r="L5" s="185">
        <v>28</v>
      </c>
    </row>
    <row r="6" spans="1:12" s="181" customFormat="1" ht="15.75" x14ac:dyDescent="0.25">
      <c r="A6" s="20" t="s">
        <v>16</v>
      </c>
      <c r="B6" s="192" t="s">
        <v>94</v>
      </c>
      <c r="C6" s="189">
        <v>34</v>
      </c>
      <c r="D6" s="189">
        <v>1</v>
      </c>
      <c r="E6" s="194">
        <v>5</v>
      </c>
      <c r="F6" s="189">
        <v>3</v>
      </c>
      <c r="G6" s="189">
        <v>1783</v>
      </c>
      <c r="H6" s="189">
        <v>1241</v>
      </c>
      <c r="I6" s="191">
        <v>15</v>
      </c>
      <c r="J6" s="190">
        <v>1</v>
      </c>
      <c r="K6" s="189">
        <v>48</v>
      </c>
      <c r="L6" s="189">
        <v>2</v>
      </c>
    </row>
    <row r="7" spans="1:12" s="181" customFormat="1" ht="15.75" x14ac:dyDescent="0.25">
      <c r="A7" s="16" t="s">
        <v>14</v>
      </c>
      <c r="B7" s="188" t="s">
        <v>93</v>
      </c>
      <c r="C7" s="185">
        <v>18</v>
      </c>
      <c r="D7" s="185">
        <v>4</v>
      </c>
      <c r="E7" s="193">
        <v>11</v>
      </c>
      <c r="F7" s="185">
        <v>9</v>
      </c>
      <c r="G7" s="185">
        <v>3846</v>
      </c>
      <c r="H7" s="185">
        <v>2059</v>
      </c>
      <c r="I7" s="187">
        <v>31</v>
      </c>
      <c r="J7" s="186">
        <v>2</v>
      </c>
      <c r="K7" s="185">
        <v>99</v>
      </c>
      <c r="L7" s="185">
        <v>3</v>
      </c>
    </row>
    <row r="8" spans="1:12" s="181" customFormat="1" ht="15.75" x14ac:dyDescent="0.25">
      <c r="A8" s="20" t="s">
        <v>12</v>
      </c>
      <c r="B8" s="192" t="s">
        <v>92</v>
      </c>
      <c r="C8" s="189">
        <v>12</v>
      </c>
      <c r="D8" s="189">
        <v>1</v>
      </c>
      <c r="E8" s="189">
        <v>6</v>
      </c>
      <c r="F8" s="189">
        <v>2</v>
      </c>
      <c r="G8" s="189">
        <v>3580</v>
      </c>
      <c r="H8" s="189">
        <v>2017</v>
      </c>
      <c r="I8" s="191">
        <v>19</v>
      </c>
      <c r="J8" s="190">
        <v>1</v>
      </c>
      <c r="K8" s="189">
        <v>51</v>
      </c>
      <c r="L8" s="189">
        <v>1</v>
      </c>
    </row>
    <row r="9" spans="1:12" s="181" customFormat="1" ht="15.75" x14ac:dyDescent="0.25">
      <c r="A9" s="16" t="s">
        <v>10</v>
      </c>
      <c r="B9" s="188" t="s">
        <v>91</v>
      </c>
      <c r="C9" s="185">
        <v>48</v>
      </c>
      <c r="D9" s="185">
        <v>1</v>
      </c>
      <c r="E9" s="185">
        <v>9</v>
      </c>
      <c r="F9" s="185">
        <v>5</v>
      </c>
      <c r="G9" s="185">
        <v>4424</v>
      </c>
      <c r="H9" s="185">
        <v>1726</v>
      </c>
      <c r="I9" s="187">
        <v>30</v>
      </c>
      <c r="J9" s="186">
        <v>1</v>
      </c>
      <c r="K9" s="185">
        <v>76</v>
      </c>
      <c r="L9" s="185">
        <v>35</v>
      </c>
    </row>
    <row r="10" spans="1:12" s="181" customFormat="1" ht="15.75" x14ac:dyDescent="0.25">
      <c r="A10" s="20" t="s">
        <v>8</v>
      </c>
      <c r="B10" s="192" t="s">
        <v>90</v>
      </c>
      <c r="C10" s="189">
        <v>16</v>
      </c>
      <c r="D10" s="20">
        <v>0</v>
      </c>
      <c r="E10" s="189">
        <v>4</v>
      </c>
      <c r="F10" s="189">
        <v>0</v>
      </c>
      <c r="G10" s="189">
        <v>1967</v>
      </c>
      <c r="H10" s="189">
        <v>1407</v>
      </c>
      <c r="I10" s="191">
        <v>23</v>
      </c>
      <c r="J10" s="190">
        <v>0</v>
      </c>
      <c r="K10" s="189">
        <v>39</v>
      </c>
      <c r="L10" s="189">
        <v>1</v>
      </c>
    </row>
    <row r="11" spans="1:12" s="181" customFormat="1" ht="15.75" x14ac:dyDescent="0.25">
      <c r="A11" s="16" t="s">
        <v>6</v>
      </c>
      <c r="B11" s="188" t="s">
        <v>89</v>
      </c>
      <c r="C11" s="185">
        <v>2</v>
      </c>
      <c r="D11" s="16">
        <v>0</v>
      </c>
      <c r="E11" s="185">
        <v>4</v>
      </c>
      <c r="F11" s="185">
        <v>0</v>
      </c>
      <c r="G11" s="185">
        <v>2446</v>
      </c>
      <c r="H11" s="185">
        <v>2025</v>
      </c>
      <c r="I11" s="187">
        <v>22</v>
      </c>
      <c r="J11" s="186">
        <v>0</v>
      </c>
      <c r="K11" s="185">
        <v>41</v>
      </c>
      <c r="L11" s="185">
        <v>0</v>
      </c>
    </row>
    <row r="12" spans="1:12" s="181" customFormat="1" ht="15.75" x14ac:dyDescent="0.25">
      <c r="A12" s="20" t="s">
        <v>4</v>
      </c>
      <c r="B12" s="192" t="s">
        <v>88</v>
      </c>
      <c r="C12" s="189">
        <v>8</v>
      </c>
      <c r="D12" s="20">
        <v>1</v>
      </c>
      <c r="E12" s="189">
        <v>3</v>
      </c>
      <c r="F12" s="189">
        <v>1</v>
      </c>
      <c r="G12" s="189">
        <v>1869</v>
      </c>
      <c r="H12" s="189">
        <v>1250</v>
      </c>
      <c r="I12" s="191">
        <v>17</v>
      </c>
      <c r="J12" s="190">
        <v>1</v>
      </c>
      <c r="K12" s="189">
        <v>42</v>
      </c>
      <c r="L12" s="189">
        <v>4</v>
      </c>
    </row>
    <row r="13" spans="1:12" s="181" customFormat="1" ht="15.75" x14ac:dyDescent="0.25">
      <c r="A13" s="16" t="s">
        <v>2</v>
      </c>
      <c r="B13" s="188" t="s">
        <v>87</v>
      </c>
      <c r="C13" s="185">
        <v>4</v>
      </c>
      <c r="D13" s="185">
        <v>1</v>
      </c>
      <c r="E13" s="185">
        <v>0</v>
      </c>
      <c r="F13" s="193">
        <v>0</v>
      </c>
      <c r="G13" s="185">
        <v>569</v>
      </c>
      <c r="H13" s="185">
        <v>342</v>
      </c>
      <c r="I13" s="187">
        <v>11</v>
      </c>
      <c r="J13" s="186">
        <v>1</v>
      </c>
      <c r="K13" s="185">
        <v>26</v>
      </c>
      <c r="L13" s="185">
        <v>5</v>
      </c>
    </row>
    <row r="14" spans="1:12" s="181" customFormat="1" ht="15.75" x14ac:dyDescent="0.25">
      <c r="A14" s="20" t="s">
        <v>0</v>
      </c>
      <c r="B14" s="192" t="s">
        <v>86</v>
      </c>
      <c r="C14" s="189">
        <v>4</v>
      </c>
      <c r="D14" s="20">
        <v>0</v>
      </c>
      <c r="E14" s="189">
        <v>4</v>
      </c>
      <c r="F14" s="189">
        <v>3</v>
      </c>
      <c r="G14" s="189">
        <v>1017</v>
      </c>
      <c r="H14" s="189">
        <v>568</v>
      </c>
      <c r="I14" s="191">
        <v>15</v>
      </c>
      <c r="J14" s="190">
        <v>0</v>
      </c>
      <c r="K14" s="189">
        <v>48</v>
      </c>
      <c r="L14" s="189">
        <v>0</v>
      </c>
    </row>
    <row r="15" spans="1:12" s="181" customFormat="1" ht="15.75" x14ac:dyDescent="0.25">
      <c r="A15" s="16" t="s">
        <v>85</v>
      </c>
      <c r="B15" s="188" t="s">
        <v>84</v>
      </c>
      <c r="C15" s="185">
        <v>39</v>
      </c>
      <c r="D15" s="185">
        <v>1</v>
      </c>
      <c r="E15" s="185">
        <v>1</v>
      </c>
      <c r="F15" s="185">
        <v>1</v>
      </c>
      <c r="G15" s="185">
        <v>1541</v>
      </c>
      <c r="H15" s="185">
        <v>944</v>
      </c>
      <c r="I15" s="187">
        <v>17</v>
      </c>
      <c r="J15" s="186">
        <v>0</v>
      </c>
      <c r="K15" s="185">
        <v>36</v>
      </c>
      <c r="L15" s="185">
        <v>10</v>
      </c>
    </row>
    <row r="16" spans="1:12" s="181" customFormat="1" ht="15.75" x14ac:dyDescent="0.25">
      <c r="A16" s="20" t="s">
        <v>83</v>
      </c>
      <c r="B16" s="192" t="s">
        <v>82</v>
      </c>
      <c r="C16" s="189">
        <v>4</v>
      </c>
      <c r="D16" s="20">
        <v>0</v>
      </c>
      <c r="E16" s="189">
        <v>2</v>
      </c>
      <c r="F16" s="189">
        <v>4</v>
      </c>
      <c r="G16" s="189">
        <v>936</v>
      </c>
      <c r="H16" s="189">
        <v>649</v>
      </c>
      <c r="I16" s="191">
        <v>9</v>
      </c>
      <c r="J16" s="190">
        <v>0</v>
      </c>
      <c r="K16" s="189">
        <v>44</v>
      </c>
      <c r="L16" s="189">
        <v>3</v>
      </c>
    </row>
    <row r="17" spans="1:13" s="181" customFormat="1" ht="15.75" x14ac:dyDescent="0.25">
      <c r="A17" s="16" t="s">
        <v>81</v>
      </c>
      <c r="B17" s="188" t="s">
        <v>80</v>
      </c>
      <c r="C17" s="185">
        <v>3</v>
      </c>
      <c r="D17" s="185">
        <v>2</v>
      </c>
      <c r="E17" s="185">
        <v>7</v>
      </c>
      <c r="F17" s="185">
        <v>3</v>
      </c>
      <c r="G17" s="185">
        <v>1278</v>
      </c>
      <c r="H17" s="185">
        <v>795</v>
      </c>
      <c r="I17" s="187">
        <v>16</v>
      </c>
      <c r="J17" s="186">
        <v>0</v>
      </c>
      <c r="K17" s="185">
        <v>30</v>
      </c>
      <c r="L17" s="185">
        <v>1</v>
      </c>
    </row>
    <row r="18" spans="1:13" s="181" customFormat="1" ht="15.75" x14ac:dyDescent="0.25">
      <c r="A18" s="20" t="s">
        <v>79</v>
      </c>
      <c r="B18" s="192" t="s">
        <v>78</v>
      </c>
      <c r="C18" s="189">
        <v>9</v>
      </c>
      <c r="D18" s="20">
        <v>1</v>
      </c>
      <c r="E18" s="189">
        <v>3</v>
      </c>
      <c r="F18" s="189">
        <v>2</v>
      </c>
      <c r="G18" s="189">
        <v>1264</v>
      </c>
      <c r="H18" s="189">
        <v>879</v>
      </c>
      <c r="I18" s="191">
        <v>20</v>
      </c>
      <c r="J18" s="190">
        <v>1</v>
      </c>
      <c r="K18" s="189">
        <v>39</v>
      </c>
      <c r="L18" s="189">
        <v>3</v>
      </c>
    </row>
    <row r="19" spans="1:13" s="181" customFormat="1" ht="15.75" x14ac:dyDescent="0.25">
      <c r="A19" s="16" t="s">
        <v>77</v>
      </c>
      <c r="B19" s="188" t="s">
        <v>76</v>
      </c>
      <c r="C19" s="185">
        <v>6</v>
      </c>
      <c r="D19" s="16">
        <v>0</v>
      </c>
      <c r="E19" s="185">
        <v>1</v>
      </c>
      <c r="F19" s="185">
        <v>3</v>
      </c>
      <c r="G19" s="185">
        <v>2144</v>
      </c>
      <c r="H19" s="185">
        <v>1341</v>
      </c>
      <c r="I19" s="187">
        <v>18</v>
      </c>
      <c r="J19" s="186">
        <v>0</v>
      </c>
      <c r="K19" s="185">
        <v>37</v>
      </c>
      <c r="L19" s="185">
        <v>4</v>
      </c>
    </row>
    <row r="20" spans="1:13" s="181" customFormat="1" ht="15.75" x14ac:dyDescent="0.25">
      <c r="A20" s="20" t="s">
        <v>75</v>
      </c>
      <c r="B20" s="192" t="s">
        <v>74</v>
      </c>
      <c r="C20" s="189">
        <v>10</v>
      </c>
      <c r="D20" s="189">
        <v>3</v>
      </c>
      <c r="E20" s="189">
        <v>7</v>
      </c>
      <c r="F20" s="189">
        <v>2</v>
      </c>
      <c r="G20" s="189">
        <v>2286</v>
      </c>
      <c r="H20" s="189">
        <v>1613</v>
      </c>
      <c r="I20" s="191">
        <v>17</v>
      </c>
      <c r="J20" s="190">
        <v>1</v>
      </c>
      <c r="K20" s="189">
        <v>32</v>
      </c>
      <c r="L20" s="189">
        <v>1</v>
      </c>
    </row>
    <row r="21" spans="1:13" s="181" customFormat="1" ht="15.75" x14ac:dyDescent="0.25">
      <c r="A21" s="16" t="s">
        <v>73</v>
      </c>
      <c r="B21" s="188" t="s">
        <v>72</v>
      </c>
      <c r="C21" s="185">
        <v>5</v>
      </c>
      <c r="D21" s="16">
        <v>0</v>
      </c>
      <c r="E21" s="185">
        <v>9</v>
      </c>
      <c r="F21" s="185">
        <v>2</v>
      </c>
      <c r="G21" s="185">
        <v>1835</v>
      </c>
      <c r="H21" s="185">
        <v>1001</v>
      </c>
      <c r="I21" s="187">
        <v>25</v>
      </c>
      <c r="J21" s="186">
        <v>2</v>
      </c>
      <c r="K21" s="185">
        <v>55</v>
      </c>
      <c r="L21" s="185">
        <v>3</v>
      </c>
    </row>
    <row r="22" spans="1:13" s="181" customFormat="1" ht="15.75" x14ac:dyDescent="0.25">
      <c r="A22" s="371" t="s">
        <v>71</v>
      </c>
      <c r="B22" s="372"/>
      <c r="C22" s="182">
        <f t="shared" ref="C22:L22" si="0">SUM(C4:C21)</f>
        <v>231</v>
      </c>
      <c r="D22" s="182">
        <f t="shared" si="0"/>
        <v>16</v>
      </c>
      <c r="E22" s="182">
        <f t="shared" si="0"/>
        <v>77</v>
      </c>
      <c r="F22" s="182">
        <f t="shared" si="0"/>
        <v>45</v>
      </c>
      <c r="G22" s="182">
        <f t="shared" si="0"/>
        <v>34796</v>
      </c>
      <c r="H22" s="182">
        <f t="shared" si="0"/>
        <v>21527</v>
      </c>
      <c r="I22" s="184">
        <f t="shared" si="0"/>
        <v>341</v>
      </c>
      <c r="J22" s="183">
        <f t="shared" si="0"/>
        <v>12</v>
      </c>
      <c r="K22" s="182">
        <f t="shared" si="0"/>
        <v>799</v>
      </c>
      <c r="L22" s="182">
        <f t="shared" si="0"/>
        <v>106</v>
      </c>
    </row>
    <row r="23" spans="1:13" s="152" customFormat="1" x14ac:dyDescent="0.25"/>
    <row r="24" spans="1:13" x14ac:dyDescent="0.25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-0.249977111117893"/>
    <pageSetUpPr fitToPage="1"/>
  </sheetPr>
  <dimension ref="A1:N25"/>
  <sheetViews>
    <sheetView zoomScale="110" zoomScaleNormal="110" workbookViewId="0">
      <selection activeCell="N25" sqref="N25"/>
    </sheetView>
  </sheetViews>
  <sheetFormatPr defaultColWidth="8.7109375" defaultRowHeight="12.75" x14ac:dyDescent="0.25"/>
  <cols>
    <col min="1" max="1" width="4.7109375" style="200" customWidth="1"/>
    <col min="2" max="2" width="33.5703125" style="200" customWidth="1"/>
    <col min="3" max="3" width="12.5703125" style="199" customWidth="1"/>
    <col min="4" max="4" width="12" style="199" customWidth="1"/>
    <col min="5" max="5" width="18.140625" style="199" customWidth="1"/>
    <col min="6" max="6" width="12" style="199" customWidth="1"/>
    <col min="7" max="7" width="13.5703125" style="199" customWidth="1"/>
    <col min="8" max="8" width="16.140625" style="199" customWidth="1"/>
    <col min="9" max="9" width="15.140625" style="199" customWidth="1"/>
    <col min="10" max="10" width="15.42578125" style="199" customWidth="1"/>
    <col min="11" max="11" width="15.7109375" style="199" customWidth="1"/>
    <col min="12" max="12" width="16.140625" style="199" customWidth="1"/>
    <col min="13" max="14" width="15.5703125" style="199" customWidth="1"/>
    <col min="15" max="16384" width="8.7109375" style="199"/>
  </cols>
  <sheetData>
    <row r="1" spans="1:14" s="200" customFormat="1" x14ac:dyDescent="0.25">
      <c r="A1" s="451" t="s">
        <v>217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s="200" customFormat="1" ht="27.75" customHeight="1" x14ac:dyDescent="0.25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s="220" customFormat="1" ht="15.75" x14ac:dyDescent="0.25">
      <c r="A3" s="453" t="s">
        <v>67</v>
      </c>
      <c r="B3" s="458" t="s">
        <v>66</v>
      </c>
      <c r="C3" s="460" t="s">
        <v>216</v>
      </c>
      <c r="D3" s="460"/>
      <c r="E3" s="460"/>
      <c r="F3" s="460"/>
      <c r="G3" s="460"/>
      <c r="H3" s="455" t="s">
        <v>215</v>
      </c>
      <c r="I3" s="453" t="s">
        <v>214</v>
      </c>
      <c r="J3" s="453" t="s">
        <v>213</v>
      </c>
      <c r="K3" s="453" t="s">
        <v>212</v>
      </c>
      <c r="L3" s="453" t="s">
        <v>211</v>
      </c>
      <c r="M3" s="453" t="s">
        <v>210</v>
      </c>
      <c r="N3" s="453" t="s">
        <v>209</v>
      </c>
    </row>
    <row r="4" spans="1:14" s="220" customFormat="1" ht="15.75" x14ac:dyDescent="0.25">
      <c r="A4" s="453"/>
      <c r="B4" s="458"/>
      <c r="C4" s="455" t="s">
        <v>208</v>
      </c>
      <c r="D4" s="457" t="s">
        <v>207</v>
      </c>
      <c r="E4" s="457"/>
      <c r="F4" s="457"/>
      <c r="G4" s="457"/>
      <c r="H4" s="461"/>
      <c r="I4" s="453"/>
      <c r="J4" s="453"/>
      <c r="K4" s="453"/>
      <c r="L4" s="453"/>
      <c r="M4" s="453"/>
      <c r="N4" s="453"/>
    </row>
    <row r="5" spans="1:14" s="220" customFormat="1" ht="79.5" thickBot="1" x14ac:dyDescent="0.3">
      <c r="A5" s="454"/>
      <c r="B5" s="459"/>
      <c r="C5" s="456"/>
      <c r="D5" s="222" t="s">
        <v>206</v>
      </c>
      <c r="E5" s="222" t="s">
        <v>205</v>
      </c>
      <c r="F5" s="222" t="s">
        <v>204</v>
      </c>
      <c r="G5" s="221" t="s">
        <v>203</v>
      </c>
      <c r="H5" s="456"/>
      <c r="I5" s="454"/>
      <c r="J5" s="454"/>
      <c r="K5" s="454"/>
      <c r="L5" s="454"/>
      <c r="M5" s="454"/>
      <c r="N5" s="454"/>
    </row>
    <row r="6" spans="1:14" ht="16.5" thickTop="1" x14ac:dyDescent="0.25">
      <c r="A6" s="219" t="s">
        <v>20</v>
      </c>
      <c r="B6" s="219" t="s">
        <v>96</v>
      </c>
      <c r="C6" s="205">
        <f t="shared" ref="C6:C24" si="0">SUM(D6:G6)</f>
        <v>109</v>
      </c>
      <c r="D6" s="215">
        <v>1</v>
      </c>
      <c r="E6" s="215">
        <v>12</v>
      </c>
      <c r="F6" s="214">
        <v>94</v>
      </c>
      <c r="G6" s="218">
        <v>2</v>
      </c>
      <c r="H6" s="218"/>
      <c r="I6" s="218"/>
      <c r="J6" s="218">
        <v>2</v>
      </c>
      <c r="K6" s="218">
        <v>1</v>
      </c>
      <c r="L6" s="218">
        <v>3</v>
      </c>
      <c r="M6" s="218"/>
      <c r="N6" s="217">
        <v>54</v>
      </c>
    </row>
    <row r="7" spans="1:14" ht="15.75" x14ac:dyDescent="0.25">
      <c r="A7" s="211" t="s">
        <v>18</v>
      </c>
      <c r="B7" s="211" t="s">
        <v>95</v>
      </c>
      <c r="C7" s="210">
        <f t="shared" si="0"/>
        <v>120</v>
      </c>
      <c r="D7" s="209">
        <v>8</v>
      </c>
      <c r="E7" s="209">
        <v>27</v>
      </c>
      <c r="F7" s="208">
        <v>84</v>
      </c>
      <c r="G7" s="207">
        <v>1</v>
      </c>
      <c r="H7" s="207"/>
      <c r="I7" s="207">
        <v>5</v>
      </c>
      <c r="J7" s="207"/>
      <c r="K7" s="207"/>
      <c r="L7" s="207">
        <v>1</v>
      </c>
      <c r="M7" s="207">
        <v>2</v>
      </c>
      <c r="N7" s="206">
        <v>64</v>
      </c>
    </row>
    <row r="8" spans="1:14" ht="15.75" x14ac:dyDescent="0.25">
      <c r="A8" s="216" t="s">
        <v>16</v>
      </c>
      <c r="B8" s="216" t="s">
        <v>94</v>
      </c>
      <c r="C8" s="205">
        <f t="shared" si="0"/>
        <v>78</v>
      </c>
      <c r="D8" s="215">
        <v>3</v>
      </c>
      <c r="E8" s="215">
        <v>13</v>
      </c>
      <c r="F8" s="214">
        <v>61</v>
      </c>
      <c r="G8" s="213">
        <v>1</v>
      </c>
      <c r="H8" s="213"/>
      <c r="I8" s="213">
        <v>1</v>
      </c>
      <c r="J8" s="213">
        <v>2</v>
      </c>
      <c r="K8" s="213"/>
      <c r="L8" s="213"/>
      <c r="M8" s="213"/>
      <c r="N8" s="212">
        <v>52</v>
      </c>
    </row>
    <row r="9" spans="1:14" ht="15.75" x14ac:dyDescent="0.25">
      <c r="A9" s="211" t="s">
        <v>14</v>
      </c>
      <c r="B9" s="211" t="s">
        <v>93</v>
      </c>
      <c r="C9" s="210">
        <f t="shared" si="0"/>
        <v>270</v>
      </c>
      <c r="D9" s="209">
        <v>114</v>
      </c>
      <c r="E9" s="209">
        <v>62</v>
      </c>
      <c r="F9" s="208">
        <v>84</v>
      </c>
      <c r="G9" s="207">
        <v>10</v>
      </c>
      <c r="H9" s="207">
        <v>4</v>
      </c>
      <c r="I9" s="207">
        <v>16</v>
      </c>
      <c r="J9" s="207">
        <v>32</v>
      </c>
      <c r="K9" s="207"/>
      <c r="L9" s="207">
        <v>4</v>
      </c>
      <c r="M9" s="207"/>
      <c r="N9" s="206">
        <v>261</v>
      </c>
    </row>
    <row r="10" spans="1:14" ht="15.75" x14ac:dyDescent="0.25">
      <c r="A10" s="216" t="s">
        <v>12</v>
      </c>
      <c r="B10" s="216" t="s">
        <v>92</v>
      </c>
      <c r="C10" s="205">
        <f t="shared" si="0"/>
        <v>256</v>
      </c>
      <c r="D10" s="215">
        <v>3</v>
      </c>
      <c r="E10" s="215">
        <v>72</v>
      </c>
      <c r="F10" s="214">
        <v>166</v>
      </c>
      <c r="G10" s="213">
        <v>15</v>
      </c>
      <c r="H10" s="213"/>
      <c r="I10" s="213">
        <v>15</v>
      </c>
      <c r="J10" s="213">
        <v>36</v>
      </c>
      <c r="K10" s="213"/>
      <c r="L10" s="213">
        <v>1</v>
      </c>
      <c r="M10" s="213"/>
      <c r="N10" s="212">
        <v>139</v>
      </c>
    </row>
    <row r="11" spans="1:14" ht="15.75" x14ac:dyDescent="0.25">
      <c r="A11" s="211" t="s">
        <v>10</v>
      </c>
      <c r="B11" s="211" t="s">
        <v>91</v>
      </c>
      <c r="C11" s="210">
        <f t="shared" si="0"/>
        <v>290</v>
      </c>
      <c r="D11" s="209">
        <v>5</v>
      </c>
      <c r="E11" s="209">
        <v>68</v>
      </c>
      <c r="F11" s="208">
        <v>215</v>
      </c>
      <c r="G11" s="207">
        <v>2</v>
      </c>
      <c r="H11" s="207">
        <v>1</v>
      </c>
      <c r="I11" s="207">
        <v>13</v>
      </c>
      <c r="J11" s="207">
        <v>7</v>
      </c>
      <c r="K11" s="207"/>
      <c r="L11" s="207">
        <v>7</v>
      </c>
      <c r="M11" s="207"/>
      <c r="N11" s="206">
        <v>171</v>
      </c>
    </row>
    <row r="12" spans="1:14" ht="15.75" x14ac:dyDescent="0.25">
      <c r="A12" s="216" t="s">
        <v>8</v>
      </c>
      <c r="B12" s="216" t="s">
        <v>90</v>
      </c>
      <c r="C12" s="205">
        <f t="shared" si="0"/>
        <v>88</v>
      </c>
      <c r="D12" s="215">
        <v>15</v>
      </c>
      <c r="E12" s="215">
        <v>12</v>
      </c>
      <c r="F12" s="214">
        <v>48</v>
      </c>
      <c r="G12" s="213">
        <v>13</v>
      </c>
      <c r="H12" s="213"/>
      <c r="I12" s="213">
        <v>7</v>
      </c>
      <c r="J12" s="213">
        <v>3</v>
      </c>
      <c r="K12" s="213"/>
      <c r="L12" s="213">
        <v>16</v>
      </c>
      <c r="M12" s="213">
        <v>2</v>
      </c>
      <c r="N12" s="212">
        <v>65</v>
      </c>
    </row>
    <row r="13" spans="1:14" ht="15.75" x14ac:dyDescent="0.25">
      <c r="A13" s="211" t="s">
        <v>6</v>
      </c>
      <c r="B13" s="211" t="s">
        <v>89</v>
      </c>
      <c r="C13" s="210">
        <f t="shared" si="0"/>
        <v>85</v>
      </c>
      <c r="D13" s="209">
        <v>6</v>
      </c>
      <c r="E13" s="209">
        <v>22</v>
      </c>
      <c r="F13" s="208">
        <v>52</v>
      </c>
      <c r="G13" s="207">
        <v>5</v>
      </c>
      <c r="H13" s="207"/>
      <c r="I13" s="207">
        <v>2</v>
      </c>
      <c r="J13" s="207">
        <v>6</v>
      </c>
      <c r="K13" s="207"/>
      <c r="L13" s="207">
        <v>5</v>
      </c>
      <c r="M13" s="207"/>
      <c r="N13" s="206">
        <v>67</v>
      </c>
    </row>
    <row r="14" spans="1:14" ht="15.75" x14ac:dyDescent="0.25">
      <c r="A14" s="216" t="s">
        <v>4</v>
      </c>
      <c r="B14" s="216" t="s">
        <v>88</v>
      </c>
      <c r="C14" s="205">
        <f t="shared" si="0"/>
        <v>100</v>
      </c>
      <c r="D14" s="215">
        <v>3</v>
      </c>
      <c r="E14" s="215">
        <v>41</v>
      </c>
      <c r="F14" s="214">
        <v>56</v>
      </c>
      <c r="G14" s="213"/>
      <c r="H14" s="213"/>
      <c r="I14" s="213">
        <v>5</v>
      </c>
      <c r="J14" s="213">
        <v>4</v>
      </c>
      <c r="K14" s="213">
        <v>2</v>
      </c>
      <c r="L14" s="213">
        <v>2</v>
      </c>
      <c r="M14" s="213"/>
      <c r="N14" s="212">
        <v>70</v>
      </c>
    </row>
    <row r="15" spans="1:14" ht="15.75" x14ac:dyDescent="0.25">
      <c r="A15" s="211" t="s">
        <v>2</v>
      </c>
      <c r="B15" s="211" t="s">
        <v>87</v>
      </c>
      <c r="C15" s="210">
        <f t="shared" si="0"/>
        <v>43</v>
      </c>
      <c r="D15" s="209">
        <v>6</v>
      </c>
      <c r="E15" s="209">
        <v>3</v>
      </c>
      <c r="F15" s="208">
        <v>32</v>
      </c>
      <c r="G15" s="207">
        <v>2</v>
      </c>
      <c r="H15" s="207"/>
      <c r="I15" s="207">
        <v>3</v>
      </c>
      <c r="J15" s="207">
        <v>2</v>
      </c>
      <c r="K15" s="207"/>
      <c r="L15" s="207"/>
      <c r="M15" s="207"/>
      <c r="N15" s="206">
        <v>27</v>
      </c>
    </row>
    <row r="16" spans="1:14" ht="15.75" x14ac:dyDescent="0.25">
      <c r="A16" s="216" t="s">
        <v>0</v>
      </c>
      <c r="B16" s="216" t="s">
        <v>86</v>
      </c>
      <c r="C16" s="205">
        <f t="shared" si="0"/>
        <v>91</v>
      </c>
      <c r="D16" s="215">
        <v>4</v>
      </c>
      <c r="E16" s="215">
        <v>38</v>
      </c>
      <c r="F16" s="214">
        <v>47</v>
      </c>
      <c r="G16" s="213">
        <v>2</v>
      </c>
      <c r="H16" s="213"/>
      <c r="I16" s="213">
        <v>4</v>
      </c>
      <c r="J16" s="213">
        <v>11</v>
      </c>
      <c r="K16" s="213"/>
      <c r="L16" s="213">
        <v>4</v>
      </c>
      <c r="M16" s="213"/>
      <c r="N16" s="212">
        <v>67</v>
      </c>
    </row>
    <row r="17" spans="1:14" ht="15.75" x14ac:dyDescent="0.25">
      <c r="A17" s="211" t="s">
        <v>85</v>
      </c>
      <c r="B17" s="211" t="s">
        <v>84</v>
      </c>
      <c r="C17" s="210">
        <f t="shared" si="0"/>
        <v>75</v>
      </c>
      <c r="D17" s="209">
        <v>1</v>
      </c>
      <c r="E17" s="209">
        <v>12</v>
      </c>
      <c r="F17" s="208">
        <v>58</v>
      </c>
      <c r="G17" s="207">
        <v>4</v>
      </c>
      <c r="H17" s="207"/>
      <c r="I17" s="207">
        <v>1</v>
      </c>
      <c r="J17" s="207"/>
      <c r="K17" s="207"/>
      <c r="L17" s="207">
        <v>2</v>
      </c>
      <c r="M17" s="207">
        <v>1</v>
      </c>
      <c r="N17" s="206">
        <v>57</v>
      </c>
    </row>
    <row r="18" spans="1:14" ht="15.75" x14ac:dyDescent="0.25">
      <c r="A18" s="216" t="s">
        <v>83</v>
      </c>
      <c r="B18" s="216" t="s">
        <v>82</v>
      </c>
      <c r="C18" s="205">
        <f t="shared" si="0"/>
        <v>52</v>
      </c>
      <c r="D18" s="215"/>
      <c r="E18" s="215">
        <v>3</v>
      </c>
      <c r="F18" s="214">
        <v>49</v>
      </c>
      <c r="G18" s="213"/>
      <c r="H18" s="213"/>
      <c r="I18" s="213">
        <v>1</v>
      </c>
      <c r="J18" s="213">
        <v>1</v>
      </c>
      <c r="K18" s="213"/>
      <c r="L18" s="213"/>
      <c r="M18" s="213"/>
      <c r="N18" s="212">
        <v>24</v>
      </c>
    </row>
    <row r="19" spans="1:14" ht="15.75" x14ac:dyDescent="0.25">
      <c r="A19" s="211" t="s">
        <v>81</v>
      </c>
      <c r="B19" s="211" t="s">
        <v>80</v>
      </c>
      <c r="C19" s="210">
        <f t="shared" si="0"/>
        <v>121</v>
      </c>
      <c r="D19" s="209"/>
      <c r="E19" s="209">
        <v>19</v>
      </c>
      <c r="F19" s="208">
        <v>101</v>
      </c>
      <c r="G19" s="207">
        <v>1</v>
      </c>
      <c r="H19" s="207"/>
      <c r="I19" s="207"/>
      <c r="J19" s="207">
        <v>4</v>
      </c>
      <c r="K19" s="207"/>
      <c r="L19" s="207"/>
      <c r="M19" s="207"/>
      <c r="N19" s="206">
        <v>65</v>
      </c>
    </row>
    <row r="20" spans="1:14" ht="15.75" x14ac:dyDescent="0.25">
      <c r="A20" s="216" t="s">
        <v>79</v>
      </c>
      <c r="B20" s="216" t="s">
        <v>78</v>
      </c>
      <c r="C20" s="205">
        <f t="shared" si="0"/>
        <v>54</v>
      </c>
      <c r="D20" s="215">
        <v>5</v>
      </c>
      <c r="E20" s="215">
        <v>13</v>
      </c>
      <c r="F20" s="214">
        <v>35</v>
      </c>
      <c r="G20" s="213">
        <v>1</v>
      </c>
      <c r="H20" s="213"/>
      <c r="I20" s="213"/>
      <c r="J20" s="213">
        <v>1</v>
      </c>
      <c r="K20" s="213"/>
      <c r="L20" s="213">
        <v>5</v>
      </c>
      <c r="M20" s="213"/>
      <c r="N20" s="212">
        <v>51</v>
      </c>
    </row>
    <row r="21" spans="1:14" ht="15.75" x14ac:dyDescent="0.25">
      <c r="A21" s="211" t="s">
        <v>77</v>
      </c>
      <c r="B21" s="211" t="s">
        <v>76</v>
      </c>
      <c r="C21" s="210">
        <f t="shared" si="0"/>
        <v>54</v>
      </c>
      <c r="D21" s="209">
        <v>1</v>
      </c>
      <c r="E21" s="209">
        <v>12</v>
      </c>
      <c r="F21" s="208">
        <v>38</v>
      </c>
      <c r="G21" s="207">
        <v>3</v>
      </c>
      <c r="H21" s="207"/>
      <c r="I21" s="207">
        <v>1</v>
      </c>
      <c r="J21" s="207">
        <v>6</v>
      </c>
      <c r="K21" s="207">
        <v>2</v>
      </c>
      <c r="L21" s="207">
        <v>2</v>
      </c>
      <c r="M21" s="207">
        <v>2</v>
      </c>
      <c r="N21" s="206">
        <v>37</v>
      </c>
    </row>
    <row r="22" spans="1:14" ht="15.75" x14ac:dyDescent="0.25">
      <c r="A22" s="216" t="s">
        <v>75</v>
      </c>
      <c r="B22" s="216" t="s">
        <v>74</v>
      </c>
      <c r="C22" s="205">
        <f t="shared" si="0"/>
        <v>105</v>
      </c>
      <c r="D22" s="215"/>
      <c r="E22" s="215">
        <v>14</v>
      </c>
      <c r="F22" s="214">
        <v>91</v>
      </c>
      <c r="G22" s="213"/>
      <c r="H22" s="213"/>
      <c r="I22" s="213"/>
      <c r="J22" s="213"/>
      <c r="K22" s="213"/>
      <c r="L22" s="213"/>
      <c r="M22" s="213"/>
      <c r="N22" s="212">
        <v>63</v>
      </c>
    </row>
    <row r="23" spans="1:14" ht="15.75" x14ac:dyDescent="0.25">
      <c r="A23" s="211" t="s">
        <v>73</v>
      </c>
      <c r="B23" s="211" t="s">
        <v>72</v>
      </c>
      <c r="C23" s="210">
        <f t="shared" si="0"/>
        <v>123</v>
      </c>
      <c r="D23" s="209">
        <v>6</v>
      </c>
      <c r="E23" s="209">
        <v>43</v>
      </c>
      <c r="F23" s="208">
        <v>69</v>
      </c>
      <c r="G23" s="207">
        <v>5</v>
      </c>
      <c r="H23" s="207"/>
      <c r="I23" s="207">
        <v>6</v>
      </c>
      <c r="J23" s="207">
        <v>15</v>
      </c>
      <c r="K23" s="207"/>
      <c r="L23" s="207">
        <v>1</v>
      </c>
      <c r="M23" s="207"/>
      <c r="N23" s="206">
        <v>76</v>
      </c>
    </row>
    <row r="24" spans="1:14" s="202" customFormat="1" ht="23.25" x14ac:dyDescent="0.25">
      <c r="A24" s="449" t="s">
        <v>202</v>
      </c>
      <c r="B24" s="450"/>
      <c r="C24" s="205">
        <f t="shared" si="0"/>
        <v>2114</v>
      </c>
      <c r="D24" s="204">
        <f t="shared" ref="D24:N24" si="1">SUM(D6:D23)</f>
        <v>181</v>
      </c>
      <c r="E24" s="204">
        <f t="shared" si="1"/>
        <v>486</v>
      </c>
      <c r="F24" s="204">
        <f t="shared" si="1"/>
        <v>1380</v>
      </c>
      <c r="G24" s="204">
        <f t="shared" si="1"/>
        <v>67</v>
      </c>
      <c r="H24" s="204">
        <f t="shared" si="1"/>
        <v>5</v>
      </c>
      <c r="I24" s="204">
        <f t="shared" si="1"/>
        <v>80</v>
      </c>
      <c r="J24" s="204">
        <f t="shared" si="1"/>
        <v>132</v>
      </c>
      <c r="K24" s="204">
        <f t="shared" si="1"/>
        <v>5</v>
      </c>
      <c r="L24" s="204">
        <f t="shared" si="1"/>
        <v>53</v>
      </c>
      <c r="M24" s="204">
        <f t="shared" si="1"/>
        <v>7</v>
      </c>
      <c r="N24" s="203">
        <f t="shared" si="1"/>
        <v>1410</v>
      </c>
    </row>
    <row r="25" spans="1:14" s="201" customFormat="1" ht="49.5" customHeight="1" x14ac:dyDescent="0.25">
      <c r="A25" s="448" t="s">
        <v>201</v>
      </c>
      <c r="B25" s="448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23"/>
  <sheetViews>
    <sheetView zoomScaleNormal="100" workbookViewId="0">
      <selection activeCell="S4" sqref="S4"/>
    </sheetView>
  </sheetViews>
  <sheetFormatPr defaultColWidth="9.140625" defaultRowHeight="18.75" x14ac:dyDescent="0.3"/>
  <cols>
    <col min="1" max="1" width="4.42578125" style="223" customWidth="1"/>
    <col min="2" max="2" width="26.7109375" style="223" customWidth="1"/>
    <col min="3" max="3" width="15.42578125" style="224" customWidth="1"/>
    <col min="4" max="4" width="11.7109375" style="224" customWidth="1"/>
    <col min="5" max="5" width="9.28515625" style="224" customWidth="1"/>
    <col min="6" max="6" width="9.7109375" style="224" customWidth="1"/>
    <col min="7" max="8" width="9" style="224" customWidth="1"/>
    <col min="9" max="9" width="10.7109375" style="223" customWidth="1"/>
    <col min="10" max="10" width="11.28515625" style="223" customWidth="1"/>
    <col min="11" max="11" width="9.42578125" style="223" customWidth="1"/>
    <col min="12" max="12" width="9.140625" style="223" bestFit="1" customWidth="1"/>
    <col min="13" max="14" width="9.7109375" style="223" customWidth="1"/>
    <col min="15" max="15" width="15.7109375" style="223" customWidth="1"/>
    <col min="16" max="16" width="14.28515625" style="223" customWidth="1"/>
    <col min="17" max="16384" width="9.140625" style="223"/>
  </cols>
  <sheetData>
    <row r="1" spans="1:15" ht="35.25" customHeight="1" x14ac:dyDescent="0.3">
      <c r="A1" s="464" t="s">
        <v>233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ht="19.5" customHeight="1" x14ac:dyDescent="0.3">
      <c r="A2" s="465" t="s">
        <v>124</v>
      </c>
      <c r="B2" s="465" t="s">
        <v>232</v>
      </c>
      <c r="C2" s="465" t="s">
        <v>231</v>
      </c>
      <c r="D2" s="466" t="s">
        <v>230</v>
      </c>
      <c r="E2" s="467"/>
      <c r="F2" s="467"/>
      <c r="G2" s="467"/>
      <c r="H2" s="467"/>
      <c r="I2" s="467"/>
      <c r="J2" s="467"/>
      <c r="K2" s="467"/>
      <c r="L2" s="467"/>
      <c r="M2" s="467"/>
      <c r="N2" s="234"/>
      <c r="O2" s="398" t="s">
        <v>229</v>
      </c>
    </row>
    <row r="3" spans="1:15" ht="35.25" customHeight="1" x14ac:dyDescent="0.3">
      <c r="A3" s="465"/>
      <c r="B3" s="465"/>
      <c r="C3" s="465"/>
      <c r="D3" s="233" t="s">
        <v>228</v>
      </c>
      <c r="E3" s="233" t="s">
        <v>227</v>
      </c>
      <c r="F3" s="233" t="s">
        <v>226</v>
      </c>
      <c r="G3" s="233" t="s">
        <v>225</v>
      </c>
      <c r="H3" s="233" t="s">
        <v>224</v>
      </c>
      <c r="I3" s="233" t="s">
        <v>223</v>
      </c>
      <c r="J3" s="233" t="s">
        <v>222</v>
      </c>
      <c r="K3" s="233" t="s">
        <v>221</v>
      </c>
      <c r="L3" s="233" t="s">
        <v>220</v>
      </c>
      <c r="M3" s="233" t="s">
        <v>219</v>
      </c>
      <c r="N3" s="233" t="s">
        <v>218</v>
      </c>
      <c r="O3" s="398"/>
    </row>
    <row r="4" spans="1:15" ht="22.5" customHeight="1" x14ac:dyDescent="0.3">
      <c r="A4" s="20">
        <v>1</v>
      </c>
      <c r="B4" s="192" t="s">
        <v>51</v>
      </c>
      <c r="C4" s="232">
        <f t="shared" ref="C4:C21" si="0">SUM(D4:N4)</f>
        <v>571</v>
      </c>
      <c r="D4" s="231">
        <v>400</v>
      </c>
      <c r="E4" s="231">
        <v>120</v>
      </c>
      <c r="F4" s="231">
        <v>38</v>
      </c>
      <c r="G4" s="231">
        <v>10</v>
      </c>
      <c r="H4" s="231">
        <v>1</v>
      </c>
      <c r="I4" s="231">
        <v>2</v>
      </c>
      <c r="J4" s="231">
        <v>0</v>
      </c>
      <c r="K4" s="231">
        <v>0</v>
      </c>
      <c r="L4" s="231">
        <v>0</v>
      </c>
      <c r="M4" s="231">
        <v>0</v>
      </c>
      <c r="N4" s="231">
        <v>0</v>
      </c>
      <c r="O4" s="226">
        <v>1956</v>
      </c>
    </row>
    <row r="5" spans="1:15" ht="22.5" customHeight="1" x14ac:dyDescent="0.3">
      <c r="A5" s="16">
        <v>2</v>
      </c>
      <c r="B5" s="188" t="s">
        <v>50</v>
      </c>
      <c r="C5" s="230">
        <f t="shared" si="0"/>
        <v>705</v>
      </c>
      <c r="D5" s="229">
        <v>473</v>
      </c>
      <c r="E5" s="229">
        <v>148</v>
      </c>
      <c r="F5" s="229">
        <v>48</v>
      </c>
      <c r="G5" s="229">
        <v>18</v>
      </c>
      <c r="H5" s="229">
        <v>9</v>
      </c>
      <c r="I5" s="229">
        <v>4</v>
      </c>
      <c r="J5" s="229">
        <v>3</v>
      </c>
      <c r="K5" s="229">
        <v>1</v>
      </c>
      <c r="L5" s="229">
        <v>1</v>
      </c>
      <c r="M5" s="229">
        <v>0</v>
      </c>
      <c r="N5" s="229">
        <v>0</v>
      </c>
      <c r="O5" s="228">
        <v>2510</v>
      </c>
    </row>
    <row r="6" spans="1:15" ht="22.5" customHeight="1" x14ac:dyDescent="0.3">
      <c r="A6" s="20">
        <v>3</v>
      </c>
      <c r="B6" s="192" t="s">
        <v>49</v>
      </c>
      <c r="C6" s="227">
        <f t="shared" si="0"/>
        <v>976</v>
      </c>
      <c r="D6" s="231">
        <v>727</v>
      </c>
      <c r="E6" s="231">
        <v>154</v>
      </c>
      <c r="F6" s="231">
        <v>47</v>
      </c>
      <c r="G6" s="231">
        <v>30</v>
      </c>
      <c r="H6" s="231">
        <v>9</v>
      </c>
      <c r="I6" s="231">
        <v>5</v>
      </c>
      <c r="J6" s="231">
        <v>2</v>
      </c>
      <c r="K6" s="231">
        <v>2</v>
      </c>
      <c r="L6" s="231">
        <v>0</v>
      </c>
      <c r="M6" s="231">
        <v>0</v>
      </c>
      <c r="N6" s="231">
        <v>0</v>
      </c>
      <c r="O6" s="226">
        <v>3357</v>
      </c>
    </row>
    <row r="7" spans="1:15" ht="22.5" customHeight="1" x14ac:dyDescent="0.3">
      <c r="A7" s="16">
        <v>4</v>
      </c>
      <c r="B7" s="188" t="s">
        <v>48</v>
      </c>
      <c r="C7" s="230">
        <f t="shared" si="0"/>
        <v>2988</v>
      </c>
      <c r="D7" s="229">
        <v>2400</v>
      </c>
      <c r="E7" s="229">
        <v>436</v>
      </c>
      <c r="F7" s="229">
        <v>89</v>
      </c>
      <c r="G7" s="229">
        <v>40</v>
      </c>
      <c r="H7" s="229">
        <v>8</v>
      </c>
      <c r="I7" s="229">
        <v>7</v>
      </c>
      <c r="J7" s="229">
        <v>3</v>
      </c>
      <c r="K7" s="229">
        <v>2</v>
      </c>
      <c r="L7" s="229">
        <v>0</v>
      </c>
      <c r="M7" s="229">
        <v>1</v>
      </c>
      <c r="N7" s="229">
        <v>2</v>
      </c>
      <c r="O7" s="228">
        <v>9832</v>
      </c>
    </row>
    <row r="8" spans="1:15" ht="22.5" customHeight="1" x14ac:dyDescent="0.3">
      <c r="A8" s="20">
        <v>5</v>
      </c>
      <c r="B8" s="192" t="s">
        <v>47</v>
      </c>
      <c r="C8" s="227">
        <f t="shared" si="0"/>
        <v>1666</v>
      </c>
      <c r="D8" s="231">
        <v>1333</v>
      </c>
      <c r="E8" s="231">
        <v>240</v>
      </c>
      <c r="F8" s="231">
        <v>62</v>
      </c>
      <c r="G8" s="231">
        <v>16</v>
      </c>
      <c r="H8" s="231">
        <v>9</v>
      </c>
      <c r="I8" s="231">
        <v>3</v>
      </c>
      <c r="J8" s="231">
        <v>2</v>
      </c>
      <c r="K8" s="231">
        <v>1</v>
      </c>
      <c r="L8" s="231">
        <v>0</v>
      </c>
      <c r="M8" s="231">
        <v>0</v>
      </c>
      <c r="N8" s="231">
        <v>0</v>
      </c>
      <c r="O8" s="226">
        <v>5485</v>
      </c>
    </row>
    <row r="9" spans="1:15" ht="22.5" customHeight="1" x14ac:dyDescent="0.3">
      <c r="A9" s="16">
        <v>6</v>
      </c>
      <c r="B9" s="188" t="s">
        <v>46</v>
      </c>
      <c r="C9" s="230">
        <f t="shared" si="0"/>
        <v>2485</v>
      </c>
      <c r="D9" s="229">
        <v>1850</v>
      </c>
      <c r="E9" s="229">
        <v>436</v>
      </c>
      <c r="F9" s="229">
        <v>105</v>
      </c>
      <c r="G9" s="229">
        <v>46</v>
      </c>
      <c r="H9" s="229">
        <v>26</v>
      </c>
      <c r="I9" s="229">
        <v>11</v>
      </c>
      <c r="J9" s="229">
        <v>3</v>
      </c>
      <c r="K9" s="229">
        <v>4</v>
      </c>
      <c r="L9" s="229">
        <v>1</v>
      </c>
      <c r="M9" s="229">
        <v>3</v>
      </c>
      <c r="N9" s="229">
        <v>0</v>
      </c>
      <c r="O9" s="228">
        <v>8483</v>
      </c>
    </row>
    <row r="10" spans="1:15" ht="22.5" customHeight="1" x14ac:dyDescent="0.3">
      <c r="A10" s="20">
        <v>7</v>
      </c>
      <c r="B10" s="192" t="s">
        <v>45</v>
      </c>
      <c r="C10" s="227">
        <f t="shared" si="0"/>
        <v>926</v>
      </c>
      <c r="D10" s="231">
        <v>723</v>
      </c>
      <c r="E10" s="231">
        <v>142</v>
      </c>
      <c r="F10" s="231">
        <v>39</v>
      </c>
      <c r="G10" s="231">
        <v>14</v>
      </c>
      <c r="H10" s="231">
        <v>5</v>
      </c>
      <c r="I10" s="231">
        <v>2</v>
      </c>
      <c r="J10" s="231">
        <v>1</v>
      </c>
      <c r="K10" s="231">
        <v>0</v>
      </c>
      <c r="L10" s="231">
        <v>0</v>
      </c>
      <c r="M10" s="231">
        <v>0</v>
      </c>
      <c r="N10" s="231">
        <v>0</v>
      </c>
      <c r="O10" s="226">
        <v>3078</v>
      </c>
    </row>
    <row r="11" spans="1:15" ht="22.5" customHeight="1" x14ac:dyDescent="0.3">
      <c r="A11" s="16">
        <v>8</v>
      </c>
      <c r="B11" s="188" t="s">
        <v>44</v>
      </c>
      <c r="C11" s="230">
        <f t="shared" si="0"/>
        <v>684</v>
      </c>
      <c r="D11" s="229">
        <v>549</v>
      </c>
      <c r="E11" s="229">
        <v>93</v>
      </c>
      <c r="F11" s="229">
        <v>30</v>
      </c>
      <c r="G11" s="229">
        <v>4</v>
      </c>
      <c r="H11" s="229">
        <v>3</v>
      </c>
      <c r="I11" s="229">
        <v>2</v>
      </c>
      <c r="J11" s="229">
        <v>1</v>
      </c>
      <c r="K11" s="229">
        <v>0</v>
      </c>
      <c r="L11" s="229">
        <v>1</v>
      </c>
      <c r="M11" s="229">
        <v>1</v>
      </c>
      <c r="N11" s="229">
        <v>0</v>
      </c>
      <c r="O11" s="228">
        <v>2264</v>
      </c>
    </row>
    <row r="12" spans="1:15" ht="22.5" customHeight="1" x14ac:dyDescent="0.3">
      <c r="A12" s="20">
        <v>9</v>
      </c>
      <c r="B12" s="192" t="s">
        <v>43</v>
      </c>
      <c r="C12" s="227">
        <f t="shared" si="0"/>
        <v>1025</v>
      </c>
      <c r="D12" s="231">
        <v>786</v>
      </c>
      <c r="E12" s="231">
        <v>175</v>
      </c>
      <c r="F12" s="231">
        <v>45</v>
      </c>
      <c r="G12" s="231">
        <v>13</v>
      </c>
      <c r="H12" s="231">
        <v>3</v>
      </c>
      <c r="I12" s="231">
        <v>2</v>
      </c>
      <c r="J12" s="231">
        <v>0</v>
      </c>
      <c r="K12" s="231">
        <v>1</v>
      </c>
      <c r="L12" s="231">
        <v>0</v>
      </c>
      <c r="M12" s="231">
        <v>0</v>
      </c>
      <c r="N12" s="231">
        <v>0</v>
      </c>
      <c r="O12" s="226">
        <v>3411</v>
      </c>
    </row>
    <row r="13" spans="1:15" ht="22.5" customHeight="1" x14ac:dyDescent="0.3">
      <c r="A13" s="16">
        <v>10</v>
      </c>
      <c r="B13" s="188" t="s">
        <v>42</v>
      </c>
      <c r="C13" s="230">
        <f t="shared" si="0"/>
        <v>487</v>
      </c>
      <c r="D13" s="229">
        <v>372</v>
      </c>
      <c r="E13" s="229">
        <v>79</v>
      </c>
      <c r="F13" s="229">
        <v>26</v>
      </c>
      <c r="G13" s="229">
        <v>5</v>
      </c>
      <c r="H13" s="229">
        <v>2</v>
      </c>
      <c r="I13" s="229">
        <v>2</v>
      </c>
      <c r="J13" s="229">
        <v>0</v>
      </c>
      <c r="K13" s="229">
        <v>1</v>
      </c>
      <c r="L13" s="229">
        <v>0</v>
      </c>
      <c r="M13" s="229">
        <v>0</v>
      </c>
      <c r="N13" s="229">
        <v>0</v>
      </c>
      <c r="O13" s="228">
        <v>1634</v>
      </c>
    </row>
    <row r="14" spans="1:15" ht="22.5" customHeight="1" x14ac:dyDescent="0.3">
      <c r="A14" s="20">
        <v>11</v>
      </c>
      <c r="B14" s="192" t="s">
        <v>41</v>
      </c>
      <c r="C14" s="227">
        <f t="shared" si="0"/>
        <v>1043</v>
      </c>
      <c r="D14" s="231">
        <v>805</v>
      </c>
      <c r="E14" s="231">
        <v>174</v>
      </c>
      <c r="F14" s="231">
        <v>44</v>
      </c>
      <c r="G14" s="231">
        <v>11</v>
      </c>
      <c r="H14" s="231">
        <v>6</v>
      </c>
      <c r="I14" s="231">
        <v>1</v>
      </c>
      <c r="J14" s="231">
        <v>2</v>
      </c>
      <c r="K14" s="231">
        <v>0</v>
      </c>
      <c r="L14" s="231">
        <v>0</v>
      </c>
      <c r="M14" s="231">
        <v>0</v>
      </c>
      <c r="N14" s="231">
        <v>0</v>
      </c>
      <c r="O14" s="226">
        <v>3465</v>
      </c>
    </row>
    <row r="15" spans="1:15" ht="22.5" customHeight="1" x14ac:dyDescent="0.3">
      <c r="A15" s="16">
        <v>12</v>
      </c>
      <c r="B15" s="188" t="s">
        <v>40</v>
      </c>
      <c r="C15" s="230">
        <f t="shared" si="0"/>
        <v>840</v>
      </c>
      <c r="D15" s="229">
        <v>637</v>
      </c>
      <c r="E15" s="229">
        <v>124</v>
      </c>
      <c r="F15" s="229">
        <v>49</v>
      </c>
      <c r="G15" s="229">
        <v>16</v>
      </c>
      <c r="H15" s="229">
        <v>8</v>
      </c>
      <c r="I15" s="229">
        <v>4</v>
      </c>
      <c r="J15" s="229">
        <v>1</v>
      </c>
      <c r="K15" s="229">
        <v>0</v>
      </c>
      <c r="L15" s="229">
        <v>1</v>
      </c>
      <c r="M15" s="229">
        <v>0</v>
      </c>
      <c r="N15" s="229">
        <v>0</v>
      </c>
      <c r="O15" s="228">
        <v>2858</v>
      </c>
    </row>
    <row r="16" spans="1:15" ht="22.5" customHeight="1" x14ac:dyDescent="0.3">
      <c r="A16" s="20">
        <v>13</v>
      </c>
      <c r="B16" s="192" t="s">
        <v>39</v>
      </c>
      <c r="C16" s="227">
        <f t="shared" si="0"/>
        <v>517</v>
      </c>
      <c r="D16" s="231">
        <v>382</v>
      </c>
      <c r="E16" s="231">
        <v>87</v>
      </c>
      <c r="F16" s="231">
        <v>32</v>
      </c>
      <c r="G16" s="231">
        <v>8</v>
      </c>
      <c r="H16" s="231">
        <v>2</v>
      </c>
      <c r="I16" s="231">
        <v>2</v>
      </c>
      <c r="J16" s="231">
        <v>2</v>
      </c>
      <c r="K16" s="231">
        <v>1</v>
      </c>
      <c r="L16" s="231">
        <v>0</v>
      </c>
      <c r="M16" s="231">
        <v>0</v>
      </c>
      <c r="N16" s="231">
        <v>1</v>
      </c>
      <c r="O16" s="226">
        <v>1761</v>
      </c>
    </row>
    <row r="17" spans="1:15" ht="22.5" customHeight="1" x14ac:dyDescent="0.3">
      <c r="A17" s="16">
        <v>14</v>
      </c>
      <c r="B17" s="188" t="s">
        <v>38</v>
      </c>
      <c r="C17" s="230">
        <f t="shared" si="0"/>
        <v>869</v>
      </c>
      <c r="D17" s="229">
        <v>659</v>
      </c>
      <c r="E17" s="229">
        <v>136</v>
      </c>
      <c r="F17" s="229">
        <v>46</v>
      </c>
      <c r="G17" s="229">
        <v>15</v>
      </c>
      <c r="H17" s="229">
        <v>6</v>
      </c>
      <c r="I17" s="229">
        <v>4</v>
      </c>
      <c r="J17" s="229">
        <v>0</v>
      </c>
      <c r="K17" s="229">
        <v>0</v>
      </c>
      <c r="L17" s="229">
        <v>1</v>
      </c>
      <c r="M17" s="229">
        <v>1</v>
      </c>
      <c r="N17" s="229">
        <v>1</v>
      </c>
      <c r="O17" s="228">
        <v>2940</v>
      </c>
    </row>
    <row r="18" spans="1:15" ht="22.5" customHeight="1" x14ac:dyDescent="0.3">
      <c r="A18" s="20">
        <v>15</v>
      </c>
      <c r="B18" s="192" t="s">
        <v>37</v>
      </c>
      <c r="C18" s="227">
        <f t="shared" si="0"/>
        <v>634</v>
      </c>
      <c r="D18" s="231">
        <v>463</v>
      </c>
      <c r="E18" s="231">
        <v>119</v>
      </c>
      <c r="F18" s="231">
        <v>29</v>
      </c>
      <c r="G18" s="231">
        <v>12</v>
      </c>
      <c r="H18" s="231">
        <v>5</v>
      </c>
      <c r="I18" s="231">
        <v>1</v>
      </c>
      <c r="J18" s="231">
        <v>2</v>
      </c>
      <c r="K18" s="231">
        <v>1</v>
      </c>
      <c r="L18" s="231">
        <v>1</v>
      </c>
      <c r="M18" s="231">
        <v>1</v>
      </c>
      <c r="N18" s="231">
        <v>0</v>
      </c>
      <c r="O18" s="226">
        <v>2178</v>
      </c>
    </row>
    <row r="19" spans="1:15" ht="22.5" customHeight="1" x14ac:dyDescent="0.3">
      <c r="A19" s="16">
        <v>16</v>
      </c>
      <c r="B19" s="188" t="s">
        <v>36</v>
      </c>
      <c r="C19" s="230">
        <f t="shared" si="0"/>
        <v>661</v>
      </c>
      <c r="D19" s="229">
        <v>510</v>
      </c>
      <c r="E19" s="229">
        <v>102</v>
      </c>
      <c r="F19" s="229">
        <v>35</v>
      </c>
      <c r="G19" s="229">
        <v>7</v>
      </c>
      <c r="H19" s="229">
        <v>5</v>
      </c>
      <c r="I19" s="229">
        <v>2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8">
        <v>2208</v>
      </c>
    </row>
    <row r="20" spans="1:15" ht="22.5" customHeight="1" x14ac:dyDescent="0.3">
      <c r="A20" s="20">
        <v>17</v>
      </c>
      <c r="B20" s="192" t="s">
        <v>35</v>
      </c>
      <c r="C20" s="227">
        <f t="shared" si="0"/>
        <v>710</v>
      </c>
      <c r="D20" s="231">
        <v>565</v>
      </c>
      <c r="E20" s="231">
        <v>102</v>
      </c>
      <c r="F20" s="231">
        <v>31</v>
      </c>
      <c r="G20" s="231">
        <v>9</v>
      </c>
      <c r="H20" s="231">
        <v>1</v>
      </c>
      <c r="I20" s="231">
        <v>2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26">
        <v>2335</v>
      </c>
    </row>
    <row r="21" spans="1:15" ht="22.5" customHeight="1" x14ac:dyDescent="0.3">
      <c r="A21" s="16">
        <v>18</v>
      </c>
      <c r="B21" s="188" t="s">
        <v>34</v>
      </c>
      <c r="C21" s="230">
        <f t="shared" si="0"/>
        <v>1255</v>
      </c>
      <c r="D21" s="229">
        <v>934</v>
      </c>
      <c r="E21" s="229">
        <v>222</v>
      </c>
      <c r="F21" s="229">
        <v>68</v>
      </c>
      <c r="G21" s="229">
        <v>13</v>
      </c>
      <c r="H21" s="229">
        <v>15</v>
      </c>
      <c r="I21" s="229">
        <v>2</v>
      </c>
      <c r="J21" s="229">
        <v>0</v>
      </c>
      <c r="K21" s="229">
        <v>1</v>
      </c>
      <c r="L21" s="229">
        <v>0</v>
      </c>
      <c r="M21" s="229">
        <v>0</v>
      </c>
      <c r="N21" s="229">
        <v>0</v>
      </c>
      <c r="O21" s="228">
        <v>4256</v>
      </c>
    </row>
    <row r="22" spans="1:15" ht="30.75" customHeight="1" x14ac:dyDescent="0.3">
      <c r="A22" s="462" t="s">
        <v>33</v>
      </c>
      <c r="B22" s="463"/>
      <c r="C22" s="227">
        <f t="shared" ref="C22:M22" si="1">SUM(C4:C21)</f>
        <v>19042</v>
      </c>
      <c r="D22" s="227">
        <f t="shared" si="1"/>
        <v>14568</v>
      </c>
      <c r="E22" s="227">
        <f t="shared" si="1"/>
        <v>3089</v>
      </c>
      <c r="F22" s="227">
        <f t="shared" si="1"/>
        <v>863</v>
      </c>
      <c r="G22" s="227">
        <f t="shared" si="1"/>
        <v>287</v>
      </c>
      <c r="H22" s="227">
        <f t="shared" si="1"/>
        <v>123</v>
      </c>
      <c r="I22" s="227">
        <f t="shared" si="1"/>
        <v>58</v>
      </c>
      <c r="J22" s="227">
        <f t="shared" si="1"/>
        <v>22</v>
      </c>
      <c r="K22" s="227">
        <f t="shared" si="1"/>
        <v>15</v>
      </c>
      <c r="L22" s="227">
        <f t="shared" si="1"/>
        <v>6</v>
      </c>
      <c r="M22" s="227">
        <f t="shared" si="1"/>
        <v>7</v>
      </c>
      <c r="N22" s="227">
        <v>4</v>
      </c>
      <c r="O22" s="226">
        <f>SUM(O4:O21)</f>
        <v>64011</v>
      </c>
    </row>
    <row r="23" spans="1:15" x14ac:dyDescent="0.3">
      <c r="I23" s="224"/>
      <c r="J23" s="224"/>
      <c r="K23" s="224"/>
      <c r="L23" s="224"/>
      <c r="M23" s="224"/>
      <c r="N23" s="224"/>
      <c r="O23" s="225"/>
    </row>
  </sheetData>
  <mergeCells count="7">
    <mergeCell ref="A22:B22"/>
    <mergeCell ref="A1:O1"/>
    <mergeCell ref="A2:A3"/>
    <mergeCell ref="B2:B3"/>
    <mergeCell ref="C2:C3"/>
    <mergeCell ref="D2:M2"/>
    <mergeCell ref="O2:O3"/>
  </mergeCell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P26"/>
  <sheetViews>
    <sheetView zoomScale="84" zoomScaleNormal="84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E26" sqref="E26"/>
    </sheetView>
  </sheetViews>
  <sheetFormatPr defaultRowHeight="15.75" x14ac:dyDescent="0.25"/>
  <cols>
    <col min="1" max="1" width="5.42578125" style="235" customWidth="1"/>
    <col min="2" max="2" width="21.140625" style="125" customWidth="1"/>
    <col min="3" max="3" width="14.140625" style="235" customWidth="1"/>
    <col min="4" max="4" width="15.5703125" style="235" customWidth="1"/>
    <col min="5" max="5" width="13.42578125" style="235" customWidth="1"/>
    <col min="6" max="6" width="19.7109375" style="235" customWidth="1"/>
    <col min="7" max="7" width="17.42578125" style="125" customWidth="1"/>
    <col min="8" max="8" width="17" style="125" customWidth="1"/>
    <col min="9" max="11" width="14.5703125" style="125" customWidth="1"/>
    <col min="12" max="12" width="17.42578125" style="125" customWidth="1"/>
    <col min="13" max="13" width="24" style="125" bestFit="1" customWidth="1"/>
    <col min="14" max="14" width="15.85546875" style="125" customWidth="1"/>
    <col min="15" max="15" width="47.140625" style="125" customWidth="1"/>
    <col min="16" max="16384" width="9.140625" style="125"/>
  </cols>
  <sheetData>
    <row r="1" spans="1:16" ht="48" customHeight="1" x14ac:dyDescent="0.25">
      <c r="A1" s="413" t="s">
        <v>241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6" ht="25.5" customHeight="1" x14ac:dyDescent="0.25">
      <c r="A2" s="393" t="s">
        <v>165</v>
      </c>
      <c r="B2" s="393" t="s">
        <v>66</v>
      </c>
      <c r="C2" s="347" t="s">
        <v>240</v>
      </c>
      <c r="D2" s="348"/>
      <c r="E2" s="348"/>
      <c r="F2" s="348"/>
      <c r="G2" s="348"/>
      <c r="H2" s="348"/>
      <c r="I2" s="470" t="s">
        <v>239</v>
      </c>
      <c r="J2" s="393"/>
      <c r="K2" s="393"/>
      <c r="L2" s="393"/>
      <c r="M2" s="393"/>
      <c r="N2" s="393"/>
    </row>
    <row r="3" spans="1:16" ht="87" customHeight="1" thickBot="1" x14ac:dyDescent="0.3">
      <c r="A3" s="415"/>
      <c r="B3" s="415"/>
      <c r="C3" s="258" t="s">
        <v>70</v>
      </c>
      <c r="D3" s="258" t="s">
        <v>238</v>
      </c>
      <c r="E3" s="258" t="s">
        <v>237</v>
      </c>
      <c r="F3" s="258" t="s">
        <v>236</v>
      </c>
      <c r="G3" s="258" t="s">
        <v>235</v>
      </c>
      <c r="H3" s="260" t="s">
        <v>234</v>
      </c>
      <c r="I3" s="259" t="s">
        <v>70</v>
      </c>
      <c r="J3" s="258" t="s">
        <v>238</v>
      </c>
      <c r="K3" s="258" t="s">
        <v>237</v>
      </c>
      <c r="L3" s="258" t="s">
        <v>236</v>
      </c>
      <c r="M3" s="258" t="s">
        <v>235</v>
      </c>
      <c r="N3" s="258" t="s">
        <v>234</v>
      </c>
    </row>
    <row r="4" spans="1:16" ht="27.75" customHeight="1" thickTop="1" x14ac:dyDescent="0.25">
      <c r="A4" s="146">
        <v>1</v>
      </c>
      <c r="B4" s="257" t="s">
        <v>51</v>
      </c>
      <c r="C4" s="256"/>
      <c r="D4" s="256">
        <v>40</v>
      </c>
      <c r="E4" s="256">
        <v>3223</v>
      </c>
      <c r="F4" s="252">
        <f t="shared" ref="F4:F21" si="0">SUM(C4:E4)</f>
        <v>3263</v>
      </c>
      <c r="G4" s="255">
        <v>2586</v>
      </c>
      <c r="H4" s="254">
        <v>125</v>
      </c>
      <c r="I4" s="256"/>
      <c r="J4" s="256">
        <v>42</v>
      </c>
      <c r="K4" s="255">
        <v>3378</v>
      </c>
      <c r="L4" s="252">
        <f t="shared" ref="L4:L21" si="1">SUM(I4:K4)</f>
        <v>3420</v>
      </c>
      <c r="M4" s="255">
        <v>2645</v>
      </c>
      <c r="N4" s="254">
        <v>140</v>
      </c>
    </row>
    <row r="5" spans="1:16" ht="27.75" customHeight="1" x14ac:dyDescent="0.25">
      <c r="A5" s="140">
        <v>2</v>
      </c>
      <c r="B5" s="175" t="s">
        <v>50</v>
      </c>
      <c r="C5" s="249"/>
      <c r="D5" s="249">
        <v>20</v>
      </c>
      <c r="E5" s="249">
        <v>1779</v>
      </c>
      <c r="F5" s="248">
        <f t="shared" si="0"/>
        <v>1799</v>
      </c>
      <c r="G5" s="247">
        <v>1073</v>
      </c>
      <c r="H5" s="246">
        <v>110</v>
      </c>
      <c r="I5" s="249"/>
      <c r="J5" s="249">
        <v>21</v>
      </c>
      <c r="K5" s="247">
        <v>1848</v>
      </c>
      <c r="L5" s="248">
        <f t="shared" si="1"/>
        <v>1869</v>
      </c>
      <c r="M5" s="247">
        <v>1097</v>
      </c>
      <c r="N5" s="246">
        <v>120</v>
      </c>
      <c r="O5" s="245"/>
      <c r="P5" s="244"/>
    </row>
    <row r="6" spans="1:16" ht="27.75" customHeight="1" x14ac:dyDescent="0.25">
      <c r="A6" s="144">
        <v>3</v>
      </c>
      <c r="B6" s="177" t="s">
        <v>49</v>
      </c>
      <c r="C6" s="253">
        <v>3</v>
      </c>
      <c r="D6" s="253">
        <v>27</v>
      </c>
      <c r="E6" s="253">
        <v>4491</v>
      </c>
      <c r="F6" s="252">
        <f t="shared" si="0"/>
        <v>4521</v>
      </c>
      <c r="G6" s="251">
        <v>3073</v>
      </c>
      <c r="H6" s="250">
        <v>191</v>
      </c>
      <c r="I6" s="253">
        <v>3</v>
      </c>
      <c r="J6" s="253">
        <v>30</v>
      </c>
      <c r="K6" s="251">
        <v>4680</v>
      </c>
      <c r="L6" s="252">
        <f t="shared" si="1"/>
        <v>4713</v>
      </c>
      <c r="M6" s="251">
        <v>3151</v>
      </c>
      <c r="N6" s="250">
        <v>210</v>
      </c>
      <c r="O6" s="245"/>
      <c r="P6" s="244"/>
    </row>
    <row r="7" spans="1:16" ht="27.75" customHeight="1" x14ac:dyDescent="0.25">
      <c r="A7" s="140">
        <v>4</v>
      </c>
      <c r="B7" s="175" t="s">
        <v>48</v>
      </c>
      <c r="C7" s="249">
        <v>7</v>
      </c>
      <c r="D7" s="249">
        <v>287</v>
      </c>
      <c r="E7" s="249">
        <v>14092</v>
      </c>
      <c r="F7" s="248">
        <f t="shared" si="0"/>
        <v>14386</v>
      </c>
      <c r="G7" s="247">
        <v>4460</v>
      </c>
      <c r="H7" s="246">
        <v>475</v>
      </c>
      <c r="I7" s="249">
        <v>8</v>
      </c>
      <c r="J7" s="249">
        <v>296</v>
      </c>
      <c r="K7" s="247">
        <v>14452</v>
      </c>
      <c r="L7" s="248">
        <f t="shared" si="1"/>
        <v>14756</v>
      </c>
      <c r="M7" s="247">
        <v>4558</v>
      </c>
      <c r="N7" s="246">
        <v>506</v>
      </c>
      <c r="O7" s="245"/>
      <c r="P7" s="244"/>
    </row>
    <row r="8" spans="1:16" ht="27.75" customHeight="1" x14ac:dyDescent="0.25">
      <c r="A8" s="144">
        <v>5</v>
      </c>
      <c r="B8" s="177" t="s">
        <v>47</v>
      </c>
      <c r="C8" s="253">
        <v>4</v>
      </c>
      <c r="D8" s="253">
        <v>84</v>
      </c>
      <c r="E8" s="253">
        <v>7527</v>
      </c>
      <c r="F8" s="252">
        <f t="shared" si="0"/>
        <v>7615</v>
      </c>
      <c r="G8" s="251">
        <v>5951</v>
      </c>
      <c r="H8" s="250">
        <v>322</v>
      </c>
      <c r="I8" s="253">
        <v>5</v>
      </c>
      <c r="J8" s="253">
        <v>91</v>
      </c>
      <c r="K8" s="251">
        <v>7787</v>
      </c>
      <c r="L8" s="252">
        <f t="shared" si="1"/>
        <v>7883</v>
      </c>
      <c r="M8" s="251">
        <v>6074</v>
      </c>
      <c r="N8" s="250">
        <v>340</v>
      </c>
      <c r="O8" s="245"/>
      <c r="P8" s="244"/>
    </row>
    <row r="9" spans="1:16" ht="27.75" customHeight="1" x14ac:dyDescent="0.25">
      <c r="A9" s="140">
        <v>6</v>
      </c>
      <c r="B9" s="175" t="s">
        <v>46</v>
      </c>
      <c r="C9" s="249">
        <v>7</v>
      </c>
      <c r="D9" s="249">
        <v>118</v>
      </c>
      <c r="E9" s="249">
        <v>11254</v>
      </c>
      <c r="F9" s="248">
        <f t="shared" si="0"/>
        <v>11379</v>
      </c>
      <c r="G9" s="247">
        <v>6191</v>
      </c>
      <c r="H9" s="246">
        <v>506</v>
      </c>
      <c r="I9" s="249">
        <v>8</v>
      </c>
      <c r="J9" s="249">
        <v>124</v>
      </c>
      <c r="K9" s="247">
        <v>11594</v>
      </c>
      <c r="L9" s="248">
        <f t="shared" si="1"/>
        <v>11726</v>
      </c>
      <c r="M9" s="247">
        <v>6317</v>
      </c>
      <c r="N9" s="246">
        <v>536</v>
      </c>
      <c r="O9" s="245"/>
      <c r="P9" s="244"/>
    </row>
    <row r="10" spans="1:16" ht="27.75" customHeight="1" x14ac:dyDescent="0.25">
      <c r="A10" s="144">
        <v>7</v>
      </c>
      <c r="B10" s="177" t="s">
        <v>45</v>
      </c>
      <c r="C10" s="253">
        <v>1</v>
      </c>
      <c r="D10" s="253">
        <v>67</v>
      </c>
      <c r="E10" s="253">
        <v>3722</v>
      </c>
      <c r="F10" s="252">
        <f t="shared" si="0"/>
        <v>3790</v>
      </c>
      <c r="G10" s="251">
        <v>3264</v>
      </c>
      <c r="H10" s="250">
        <v>251</v>
      </c>
      <c r="I10" s="253">
        <v>1</v>
      </c>
      <c r="J10" s="253">
        <v>72</v>
      </c>
      <c r="K10" s="251">
        <v>3867</v>
      </c>
      <c r="L10" s="252">
        <f t="shared" si="1"/>
        <v>3940</v>
      </c>
      <c r="M10" s="251">
        <v>3357</v>
      </c>
      <c r="N10" s="250">
        <v>258</v>
      </c>
      <c r="O10" s="245"/>
      <c r="P10" s="244"/>
    </row>
    <row r="11" spans="1:16" ht="27.75" customHeight="1" x14ac:dyDescent="0.25">
      <c r="A11" s="140">
        <v>8</v>
      </c>
      <c r="B11" s="175" t="s">
        <v>44</v>
      </c>
      <c r="C11" s="249">
        <v>1</v>
      </c>
      <c r="D11" s="249">
        <v>51</v>
      </c>
      <c r="E11" s="249">
        <v>4153</v>
      </c>
      <c r="F11" s="248">
        <f t="shared" si="0"/>
        <v>4205</v>
      </c>
      <c r="G11" s="247">
        <v>3359</v>
      </c>
      <c r="H11" s="246">
        <v>178</v>
      </c>
      <c r="I11" s="249">
        <v>1</v>
      </c>
      <c r="J11" s="249">
        <v>55</v>
      </c>
      <c r="K11" s="247">
        <v>4276</v>
      </c>
      <c r="L11" s="248">
        <f t="shared" si="1"/>
        <v>4332</v>
      </c>
      <c r="M11" s="247">
        <v>3452</v>
      </c>
      <c r="N11" s="246">
        <v>186</v>
      </c>
      <c r="O11" s="245"/>
      <c r="P11" s="244"/>
    </row>
    <row r="12" spans="1:16" ht="27.75" customHeight="1" x14ac:dyDescent="0.25">
      <c r="A12" s="144">
        <v>9</v>
      </c>
      <c r="B12" s="177" t="s">
        <v>43</v>
      </c>
      <c r="C12" s="253">
        <v>4</v>
      </c>
      <c r="D12" s="253">
        <v>57</v>
      </c>
      <c r="E12" s="253">
        <v>4759</v>
      </c>
      <c r="F12" s="252">
        <f t="shared" si="0"/>
        <v>4820</v>
      </c>
      <c r="G12" s="251">
        <v>3086</v>
      </c>
      <c r="H12" s="250">
        <v>201</v>
      </c>
      <c r="I12" s="253">
        <v>4</v>
      </c>
      <c r="J12" s="253">
        <v>61</v>
      </c>
      <c r="K12" s="251">
        <v>4925</v>
      </c>
      <c r="L12" s="252">
        <f t="shared" si="1"/>
        <v>4990</v>
      </c>
      <c r="M12" s="251">
        <v>3162</v>
      </c>
      <c r="N12" s="250">
        <v>216</v>
      </c>
      <c r="O12" s="245"/>
      <c r="P12" s="244"/>
    </row>
    <row r="13" spans="1:16" ht="27.75" customHeight="1" x14ac:dyDescent="0.25">
      <c r="A13" s="140">
        <v>10</v>
      </c>
      <c r="B13" s="175" t="s">
        <v>42</v>
      </c>
      <c r="C13" s="249">
        <v>1</v>
      </c>
      <c r="D13" s="249">
        <v>22</v>
      </c>
      <c r="E13" s="249">
        <v>1635</v>
      </c>
      <c r="F13" s="248">
        <f t="shared" si="0"/>
        <v>1658</v>
      </c>
      <c r="G13" s="247">
        <v>1038</v>
      </c>
      <c r="H13" s="246">
        <v>50</v>
      </c>
      <c r="I13" s="249"/>
      <c r="J13" s="249">
        <v>23</v>
      </c>
      <c r="K13" s="247">
        <v>1706</v>
      </c>
      <c r="L13" s="248">
        <f t="shared" si="1"/>
        <v>1729</v>
      </c>
      <c r="M13" s="247">
        <v>1062</v>
      </c>
      <c r="N13" s="246">
        <v>54</v>
      </c>
      <c r="O13" s="245"/>
      <c r="P13" s="244"/>
    </row>
    <row r="14" spans="1:16" ht="27.75" customHeight="1" x14ac:dyDescent="0.25">
      <c r="A14" s="144">
        <v>11</v>
      </c>
      <c r="B14" s="177" t="s">
        <v>41</v>
      </c>
      <c r="C14" s="253">
        <v>3</v>
      </c>
      <c r="D14" s="253">
        <v>63</v>
      </c>
      <c r="E14" s="253">
        <v>3493</v>
      </c>
      <c r="F14" s="252">
        <f t="shared" si="0"/>
        <v>3559</v>
      </c>
      <c r="G14" s="251">
        <v>1689</v>
      </c>
      <c r="H14" s="250">
        <v>113</v>
      </c>
      <c r="I14" s="253">
        <v>3</v>
      </c>
      <c r="J14" s="253">
        <v>66</v>
      </c>
      <c r="K14" s="251">
        <v>3631</v>
      </c>
      <c r="L14" s="252">
        <f t="shared" si="1"/>
        <v>3700</v>
      </c>
      <c r="M14" s="251">
        <v>1737</v>
      </c>
      <c r="N14" s="250">
        <v>122</v>
      </c>
      <c r="O14" s="245"/>
      <c r="P14" s="244"/>
    </row>
    <row r="15" spans="1:16" ht="27.75" customHeight="1" x14ac:dyDescent="0.25">
      <c r="A15" s="140">
        <v>12</v>
      </c>
      <c r="B15" s="175" t="s">
        <v>40</v>
      </c>
      <c r="C15" s="249">
        <v>3</v>
      </c>
      <c r="D15" s="249">
        <v>45</v>
      </c>
      <c r="E15" s="249">
        <v>4134</v>
      </c>
      <c r="F15" s="248">
        <f t="shared" si="0"/>
        <v>4182</v>
      </c>
      <c r="G15" s="247">
        <v>2423</v>
      </c>
      <c r="H15" s="246">
        <v>288</v>
      </c>
      <c r="I15" s="249">
        <v>3</v>
      </c>
      <c r="J15" s="249">
        <v>45</v>
      </c>
      <c r="K15" s="247">
        <v>4265</v>
      </c>
      <c r="L15" s="248">
        <f t="shared" si="1"/>
        <v>4313</v>
      </c>
      <c r="M15" s="247">
        <v>2472</v>
      </c>
      <c r="N15" s="246">
        <v>300</v>
      </c>
      <c r="O15" s="245"/>
      <c r="P15" s="244"/>
    </row>
    <row r="16" spans="1:16" ht="27.75" customHeight="1" x14ac:dyDescent="0.25">
      <c r="A16" s="144">
        <v>13</v>
      </c>
      <c r="B16" s="177" t="s">
        <v>39</v>
      </c>
      <c r="C16" s="253"/>
      <c r="D16" s="253">
        <v>25</v>
      </c>
      <c r="E16" s="253">
        <v>2089</v>
      </c>
      <c r="F16" s="252">
        <f t="shared" si="0"/>
        <v>2114</v>
      </c>
      <c r="G16" s="251">
        <v>1093</v>
      </c>
      <c r="H16" s="250">
        <v>50</v>
      </c>
      <c r="I16" s="253"/>
      <c r="J16" s="253">
        <v>28</v>
      </c>
      <c r="K16" s="251">
        <v>2169</v>
      </c>
      <c r="L16" s="252">
        <f t="shared" si="1"/>
        <v>2197</v>
      </c>
      <c r="M16" s="251">
        <v>1113</v>
      </c>
      <c r="N16" s="250">
        <v>55</v>
      </c>
      <c r="O16" s="245"/>
      <c r="P16" s="244"/>
    </row>
    <row r="17" spans="1:16" ht="27.75" customHeight="1" x14ac:dyDescent="0.25">
      <c r="A17" s="140">
        <v>14</v>
      </c>
      <c r="B17" s="175" t="s">
        <v>38</v>
      </c>
      <c r="C17" s="249">
        <v>1</v>
      </c>
      <c r="D17" s="249">
        <v>52</v>
      </c>
      <c r="E17" s="249">
        <v>2939</v>
      </c>
      <c r="F17" s="248">
        <f t="shared" si="0"/>
        <v>2992</v>
      </c>
      <c r="G17" s="247">
        <v>1885</v>
      </c>
      <c r="H17" s="246">
        <v>147</v>
      </c>
      <c r="I17" s="249">
        <v>1</v>
      </c>
      <c r="J17" s="249">
        <v>53</v>
      </c>
      <c r="K17" s="247">
        <v>3042</v>
      </c>
      <c r="L17" s="248">
        <f t="shared" si="1"/>
        <v>3096</v>
      </c>
      <c r="M17" s="247">
        <v>1937</v>
      </c>
      <c r="N17" s="246">
        <v>167</v>
      </c>
    </row>
    <row r="18" spans="1:16" ht="27.75" customHeight="1" x14ac:dyDescent="0.25">
      <c r="A18" s="144">
        <v>15</v>
      </c>
      <c r="B18" s="177" t="s">
        <v>37</v>
      </c>
      <c r="C18" s="253"/>
      <c r="D18" s="253">
        <v>33</v>
      </c>
      <c r="E18" s="253">
        <v>2404</v>
      </c>
      <c r="F18" s="252">
        <f t="shared" si="0"/>
        <v>2437</v>
      </c>
      <c r="G18" s="251">
        <v>1379</v>
      </c>
      <c r="H18" s="250">
        <v>123</v>
      </c>
      <c r="I18" s="253"/>
      <c r="J18" s="253">
        <v>36</v>
      </c>
      <c r="K18" s="251">
        <v>2501</v>
      </c>
      <c r="L18" s="252">
        <f t="shared" si="1"/>
        <v>2537</v>
      </c>
      <c r="M18" s="251">
        <v>1415</v>
      </c>
      <c r="N18" s="250">
        <v>133</v>
      </c>
    </row>
    <row r="19" spans="1:16" ht="27.75" customHeight="1" x14ac:dyDescent="0.25">
      <c r="A19" s="140">
        <v>16</v>
      </c>
      <c r="B19" s="175" t="s">
        <v>36</v>
      </c>
      <c r="C19" s="249"/>
      <c r="D19" s="249">
        <v>63</v>
      </c>
      <c r="E19" s="249">
        <v>8285</v>
      </c>
      <c r="F19" s="248">
        <f t="shared" si="0"/>
        <v>8348</v>
      </c>
      <c r="G19" s="247">
        <v>1451</v>
      </c>
      <c r="H19" s="246">
        <v>101</v>
      </c>
      <c r="I19" s="249">
        <v>1</v>
      </c>
      <c r="J19" s="249">
        <v>65</v>
      </c>
      <c r="K19" s="247">
        <v>8470</v>
      </c>
      <c r="L19" s="248">
        <f t="shared" si="1"/>
        <v>8536</v>
      </c>
      <c r="M19" s="247">
        <v>1481</v>
      </c>
      <c r="N19" s="246">
        <v>109</v>
      </c>
      <c r="O19" s="245"/>
      <c r="P19" s="244"/>
    </row>
    <row r="20" spans="1:16" ht="27.75" customHeight="1" x14ac:dyDescent="0.25">
      <c r="A20" s="144">
        <v>17</v>
      </c>
      <c r="B20" s="177" t="s">
        <v>35</v>
      </c>
      <c r="C20" s="253"/>
      <c r="D20" s="253">
        <v>53</v>
      </c>
      <c r="E20" s="253">
        <v>3963</v>
      </c>
      <c r="F20" s="252">
        <f t="shared" si="0"/>
        <v>4016</v>
      </c>
      <c r="G20" s="251">
        <v>4384</v>
      </c>
      <c r="H20" s="250">
        <v>306</v>
      </c>
      <c r="I20" s="253"/>
      <c r="J20" s="253">
        <v>55</v>
      </c>
      <c r="K20" s="251">
        <v>4126</v>
      </c>
      <c r="L20" s="252">
        <f t="shared" si="1"/>
        <v>4181</v>
      </c>
      <c r="M20" s="251">
        <v>4478</v>
      </c>
      <c r="N20" s="250">
        <v>336</v>
      </c>
    </row>
    <row r="21" spans="1:16" ht="27.75" customHeight="1" x14ac:dyDescent="0.25">
      <c r="A21" s="140">
        <v>18</v>
      </c>
      <c r="B21" s="175" t="s">
        <v>34</v>
      </c>
      <c r="C21" s="249">
        <v>2</v>
      </c>
      <c r="D21" s="249">
        <v>64</v>
      </c>
      <c r="E21" s="249">
        <v>5413</v>
      </c>
      <c r="F21" s="248">
        <f t="shared" si="0"/>
        <v>5479</v>
      </c>
      <c r="G21" s="247">
        <v>3332</v>
      </c>
      <c r="H21" s="246">
        <v>229</v>
      </c>
      <c r="I21" s="249">
        <v>3</v>
      </c>
      <c r="J21" s="249">
        <v>69</v>
      </c>
      <c r="K21" s="247">
        <v>5644</v>
      </c>
      <c r="L21" s="248">
        <f t="shared" si="1"/>
        <v>5716</v>
      </c>
      <c r="M21" s="247">
        <v>3401</v>
      </c>
      <c r="N21" s="246">
        <v>251</v>
      </c>
      <c r="O21" s="245"/>
      <c r="P21" s="244"/>
    </row>
    <row r="22" spans="1:16" s="240" customFormat="1" ht="35.25" customHeight="1" x14ac:dyDescent="0.25">
      <c r="A22" s="468" t="s">
        <v>33</v>
      </c>
      <c r="B22" s="469"/>
      <c r="C22" s="241">
        <f t="shared" ref="C22:N22" si="2">SUM(C4:C21)</f>
        <v>37</v>
      </c>
      <c r="D22" s="241">
        <f t="shared" si="2"/>
        <v>1171</v>
      </c>
      <c r="E22" s="241">
        <f t="shared" si="2"/>
        <v>89355</v>
      </c>
      <c r="F22" s="241">
        <f t="shared" si="2"/>
        <v>90563</v>
      </c>
      <c r="G22" s="241">
        <f t="shared" si="2"/>
        <v>51717</v>
      </c>
      <c r="H22" s="243">
        <f t="shared" si="2"/>
        <v>3766</v>
      </c>
      <c r="I22" s="242">
        <f t="shared" si="2"/>
        <v>41</v>
      </c>
      <c r="J22" s="241">
        <f t="shared" si="2"/>
        <v>1232</v>
      </c>
      <c r="K22" s="241">
        <f t="shared" si="2"/>
        <v>92361</v>
      </c>
      <c r="L22" s="241">
        <f t="shared" si="2"/>
        <v>93634</v>
      </c>
      <c r="M22" s="241">
        <f t="shared" si="2"/>
        <v>52909</v>
      </c>
      <c r="N22" s="241">
        <f t="shared" si="2"/>
        <v>4039</v>
      </c>
    </row>
    <row r="23" spans="1:16" ht="20.25" customHeight="1" x14ac:dyDescent="0.25">
      <c r="C23" s="239"/>
      <c r="D23" s="239"/>
      <c r="E23" s="239"/>
      <c r="F23" s="239"/>
      <c r="G23" s="238"/>
      <c r="H23" s="238"/>
      <c r="I23" s="236"/>
      <c r="J23" s="238"/>
      <c r="K23" s="238"/>
      <c r="L23" s="238"/>
      <c r="M23" s="238"/>
      <c r="N23" s="238"/>
    </row>
    <row r="24" spans="1:16" x14ac:dyDescent="0.25">
      <c r="C24" s="237"/>
      <c r="D24" s="237"/>
      <c r="E24" s="237"/>
      <c r="F24" s="237"/>
      <c r="G24" s="236"/>
      <c r="H24" s="236"/>
      <c r="I24" s="236"/>
      <c r="J24" s="236"/>
      <c r="K24" s="236"/>
      <c r="L24" s="236"/>
      <c r="M24" s="236"/>
      <c r="N24" s="236"/>
    </row>
    <row r="26" spans="1:16" x14ac:dyDescent="0.25">
      <c r="G26" s="236"/>
      <c r="H26" s="236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7030A0"/>
  </sheetPr>
  <dimension ref="A1:F23"/>
  <sheetViews>
    <sheetView zoomScaleNormal="100" workbookViewId="0">
      <selection activeCell="F21" sqref="F21"/>
    </sheetView>
  </sheetViews>
  <sheetFormatPr defaultColWidth="8.7109375" defaultRowHeight="15.75" x14ac:dyDescent="0.25"/>
  <cols>
    <col min="1" max="1" width="5.140625" style="264" customWidth="1"/>
    <col min="2" max="2" width="29.42578125" style="263" customWidth="1"/>
    <col min="3" max="3" width="12.42578125" style="261" customWidth="1"/>
    <col min="4" max="4" width="11.7109375" style="261" customWidth="1"/>
    <col min="5" max="5" width="10.85546875" style="262" customWidth="1"/>
    <col min="6" max="6" width="13" style="262" customWidth="1"/>
    <col min="7" max="16384" width="8.7109375" style="261"/>
  </cols>
  <sheetData>
    <row r="1" spans="1:6" ht="51.75" customHeight="1" x14ac:dyDescent="0.25">
      <c r="A1" s="471" t="s">
        <v>247</v>
      </c>
      <c r="B1" s="471"/>
      <c r="C1" s="471"/>
      <c r="D1" s="471"/>
      <c r="E1" s="471"/>
      <c r="F1" s="471"/>
    </row>
    <row r="2" spans="1:6" ht="40.5" customHeight="1" x14ac:dyDescent="0.25">
      <c r="A2" s="474" t="s">
        <v>246</v>
      </c>
      <c r="B2" s="477" t="s">
        <v>66</v>
      </c>
      <c r="C2" s="478" t="s">
        <v>245</v>
      </c>
      <c r="D2" s="478" t="s">
        <v>122</v>
      </c>
      <c r="E2" s="478" t="s">
        <v>244</v>
      </c>
      <c r="F2" s="478"/>
    </row>
    <row r="3" spans="1:6" ht="82.5" customHeight="1" x14ac:dyDescent="0.25">
      <c r="A3" s="475"/>
      <c r="B3" s="477"/>
      <c r="C3" s="478" t="s">
        <v>243</v>
      </c>
      <c r="D3" s="478"/>
      <c r="E3" s="478" t="s">
        <v>243</v>
      </c>
      <c r="F3" s="478"/>
    </row>
    <row r="4" spans="1:6" ht="31.5" x14ac:dyDescent="0.25">
      <c r="A4" s="476"/>
      <c r="B4" s="477"/>
      <c r="C4" s="272" t="s">
        <v>98</v>
      </c>
      <c r="D4" s="272" t="s">
        <v>242</v>
      </c>
      <c r="E4" s="272" t="s">
        <v>98</v>
      </c>
      <c r="F4" s="272" t="s">
        <v>242</v>
      </c>
    </row>
    <row r="5" spans="1:6" x14ac:dyDescent="0.25">
      <c r="A5" s="215">
        <v>1</v>
      </c>
      <c r="B5" s="271" t="s">
        <v>96</v>
      </c>
      <c r="C5" s="270">
        <v>262</v>
      </c>
      <c r="D5" s="270">
        <v>275</v>
      </c>
      <c r="E5" s="270">
        <v>307</v>
      </c>
      <c r="F5" s="270">
        <v>328</v>
      </c>
    </row>
    <row r="6" spans="1:6" x14ac:dyDescent="0.25">
      <c r="A6" s="209">
        <v>2</v>
      </c>
      <c r="B6" s="269" t="s">
        <v>95</v>
      </c>
      <c r="C6" s="268">
        <v>294</v>
      </c>
      <c r="D6" s="268">
        <v>310</v>
      </c>
      <c r="E6" s="268">
        <v>340</v>
      </c>
      <c r="F6" s="268">
        <v>365</v>
      </c>
    </row>
    <row r="7" spans="1:6" x14ac:dyDescent="0.25">
      <c r="A7" s="215">
        <v>3</v>
      </c>
      <c r="B7" s="271" t="s">
        <v>94</v>
      </c>
      <c r="C7" s="270">
        <v>417</v>
      </c>
      <c r="D7" s="270">
        <v>438</v>
      </c>
      <c r="E7" s="270">
        <v>480</v>
      </c>
      <c r="F7" s="270">
        <v>510</v>
      </c>
    </row>
    <row r="8" spans="1:6" x14ac:dyDescent="0.25">
      <c r="A8" s="209">
        <v>4</v>
      </c>
      <c r="B8" s="269" t="s">
        <v>93</v>
      </c>
      <c r="C8" s="268">
        <v>1659</v>
      </c>
      <c r="D8" s="268">
        <v>1753</v>
      </c>
      <c r="E8" s="268">
        <v>2018</v>
      </c>
      <c r="F8" s="268">
        <v>2138</v>
      </c>
    </row>
    <row r="9" spans="1:6" x14ac:dyDescent="0.25">
      <c r="A9" s="215">
        <v>5</v>
      </c>
      <c r="B9" s="271" t="s">
        <v>92</v>
      </c>
      <c r="C9" s="270">
        <v>789</v>
      </c>
      <c r="D9" s="270">
        <v>827</v>
      </c>
      <c r="E9" s="270">
        <v>922</v>
      </c>
      <c r="F9" s="270">
        <v>963</v>
      </c>
    </row>
    <row r="10" spans="1:6" x14ac:dyDescent="0.25">
      <c r="A10" s="209">
        <v>6</v>
      </c>
      <c r="B10" s="269" t="s">
        <v>91</v>
      </c>
      <c r="C10" s="268">
        <v>1000</v>
      </c>
      <c r="D10" s="268">
        <v>1056</v>
      </c>
      <c r="E10" s="268">
        <v>1179</v>
      </c>
      <c r="F10" s="268">
        <v>1264</v>
      </c>
    </row>
    <row r="11" spans="1:6" x14ac:dyDescent="0.25">
      <c r="A11" s="215">
        <v>7</v>
      </c>
      <c r="B11" s="271" t="s">
        <v>90</v>
      </c>
      <c r="C11" s="270">
        <v>356</v>
      </c>
      <c r="D11" s="270">
        <v>377</v>
      </c>
      <c r="E11" s="270">
        <v>421</v>
      </c>
      <c r="F11" s="270">
        <v>454</v>
      </c>
    </row>
    <row r="12" spans="1:6" x14ac:dyDescent="0.25">
      <c r="A12" s="209">
        <v>8</v>
      </c>
      <c r="B12" s="269" t="s">
        <v>89</v>
      </c>
      <c r="C12" s="268">
        <v>313</v>
      </c>
      <c r="D12" s="268">
        <v>327</v>
      </c>
      <c r="E12" s="268">
        <v>356</v>
      </c>
      <c r="F12" s="268">
        <v>379</v>
      </c>
    </row>
    <row r="13" spans="1:6" x14ac:dyDescent="0.25">
      <c r="A13" s="215">
        <v>9</v>
      </c>
      <c r="B13" s="271" t="s">
        <v>88</v>
      </c>
      <c r="C13" s="270">
        <v>484</v>
      </c>
      <c r="D13" s="270">
        <v>514</v>
      </c>
      <c r="E13" s="270">
        <v>552</v>
      </c>
      <c r="F13" s="270">
        <v>585</v>
      </c>
    </row>
    <row r="14" spans="1:6" x14ac:dyDescent="0.25">
      <c r="A14" s="209">
        <v>10</v>
      </c>
      <c r="B14" s="269" t="s">
        <v>87</v>
      </c>
      <c r="C14" s="268">
        <v>155</v>
      </c>
      <c r="D14" s="268">
        <v>161</v>
      </c>
      <c r="E14" s="268">
        <v>171</v>
      </c>
      <c r="F14" s="268">
        <v>182</v>
      </c>
    </row>
    <row r="15" spans="1:6" x14ac:dyDescent="0.25">
      <c r="A15" s="215">
        <v>11</v>
      </c>
      <c r="B15" s="271" t="s">
        <v>86</v>
      </c>
      <c r="C15" s="270">
        <v>478</v>
      </c>
      <c r="D15" s="270">
        <v>493</v>
      </c>
      <c r="E15" s="270">
        <v>560</v>
      </c>
      <c r="F15" s="270">
        <v>586</v>
      </c>
    </row>
    <row r="16" spans="1:6" x14ac:dyDescent="0.25">
      <c r="A16" s="209">
        <v>12</v>
      </c>
      <c r="B16" s="269" t="s">
        <v>84</v>
      </c>
      <c r="C16" s="268">
        <v>331</v>
      </c>
      <c r="D16" s="268">
        <v>348</v>
      </c>
      <c r="E16" s="268">
        <v>394</v>
      </c>
      <c r="F16" s="268">
        <v>416</v>
      </c>
    </row>
    <row r="17" spans="1:6" x14ac:dyDescent="0.25">
      <c r="A17" s="215">
        <v>13</v>
      </c>
      <c r="B17" s="271" t="s">
        <v>82</v>
      </c>
      <c r="C17" s="270">
        <v>175</v>
      </c>
      <c r="D17" s="270">
        <v>183</v>
      </c>
      <c r="E17" s="270">
        <v>205</v>
      </c>
      <c r="F17" s="270">
        <v>217</v>
      </c>
    </row>
    <row r="18" spans="1:6" x14ac:dyDescent="0.25">
      <c r="A18" s="209">
        <v>14</v>
      </c>
      <c r="B18" s="269" t="s">
        <v>80</v>
      </c>
      <c r="C18" s="268">
        <v>339</v>
      </c>
      <c r="D18" s="268">
        <v>364</v>
      </c>
      <c r="E18" s="268">
        <v>390</v>
      </c>
      <c r="F18" s="268">
        <v>421</v>
      </c>
    </row>
    <row r="19" spans="1:6" x14ac:dyDescent="0.25">
      <c r="A19" s="215">
        <v>15</v>
      </c>
      <c r="B19" s="271" t="s">
        <v>78</v>
      </c>
      <c r="C19" s="270">
        <v>287</v>
      </c>
      <c r="D19" s="270">
        <v>314</v>
      </c>
      <c r="E19" s="270">
        <v>337</v>
      </c>
      <c r="F19" s="270">
        <v>374</v>
      </c>
    </row>
    <row r="20" spans="1:6" x14ac:dyDescent="0.25">
      <c r="A20" s="209">
        <v>16</v>
      </c>
      <c r="B20" s="269" t="s">
        <v>76</v>
      </c>
      <c r="C20" s="268">
        <v>256</v>
      </c>
      <c r="D20" s="268">
        <v>265</v>
      </c>
      <c r="E20" s="268">
        <v>298</v>
      </c>
      <c r="F20" s="268">
        <v>314</v>
      </c>
    </row>
    <row r="21" spans="1:6" x14ac:dyDescent="0.25">
      <c r="A21" s="215">
        <v>17</v>
      </c>
      <c r="B21" s="271" t="s">
        <v>74</v>
      </c>
      <c r="C21" s="270">
        <v>361</v>
      </c>
      <c r="D21" s="270">
        <v>381</v>
      </c>
      <c r="E21" s="270">
        <v>400</v>
      </c>
      <c r="F21" s="270">
        <v>429</v>
      </c>
    </row>
    <row r="22" spans="1:6" x14ac:dyDescent="0.25">
      <c r="A22" s="209">
        <v>18</v>
      </c>
      <c r="B22" s="269" t="s">
        <v>72</v>
      </c>
      <c r="C22" s="268">
        <v>633</v>
      </c>
      <c r="D22" s="268">
        <v>668</v>
      </c>
      <c r="E22" s="268">
        <v>730</v>
      </c>
      <c r="F22" s="268">
        <v>774</v>
      </c>
    </row>
    <row r="23" spans="1:6" s="265" customFormat="1" x14ac:dyDescent="0.25">
      <c r="A23" s="472" t="s">
        <v>33</v>
      </c>
      <c r="B23" s="473"/>
      <c r="C23" s="266">
        <v>8589</v>
      </c>
      <c r="D23" s="266">
        <v>9054</v>
      </c>
      <c r="E23" s="267">
        <v>10060</v>
      </c>
      <c r="F23" s="266">
        <v>10699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H25"/>
  <sheetViews>
    <sheetView zoomScaleNormal="100" workbookViewId="0">
      <selection activeCell="E20" sqref="E20"/>
    </sheetView>
  </sheetViews>
  <sheetFormatPr defaultRowHeight="18.75" x14ac:dyDescent="0.3"/>
  <cols>
    <col min="1" max="1" width="9.140625" style="274"/>
    <col min="2" max="2" width="24.140625" style="273" bestFit="1" customWidth="1"/>
    <col min="3" max="4" width="15.42578125" style="273" customWidth="1"/>
    <col min="5" max="6" width="14.28515625" style="273" customWidth="1"/>
    <col min="7" max="7" width="15.7109375" style="273" customWidth="1"/>
    <col min="8" max="8" width="17.28515625" style="273" customWidth="1"/>
    <col min="9" max="16384" width="9.140625" style="273"/>
  </cols>
  <sheetData>
    <row r="1" spans="1:8" x14ac:dyDescent="0.3">
      <c r="A1" s="483" t="s">
        <v>253</v>
      </c>
      <c r="B1" s="483"/>
      <c r="C1" s="483"/>
      <c r="D1" s="483"/>
      <c r="E1" s="483"/>
      <c r="F1" s="483"/>
      <c r="G1" s="483"/>
      <c r="H1" s="483"/>
    </row>
    <row r="2" spans="1:8" x14ac:dyDescent="0.3">
      <c r="A2" s="483"/>
      <c r="B2" s="483"/>
      <c r="C2" s="483"/>
      <c r="D2" s="483"/>
      <c r="E2" s="483"/>
      <c r="F2" s="483"/>
      <c r="G2" s="483"/>
      <c r="H2" s="483"/>
    </row>
    <row r="3" spans="1:8" ht="30.75" customHeight="1" x14ac:dyDescent="0.3">
      <c r="A3" s="483"/>
      <c r="B3" s="483"/>
      <c r="C3" s="483"/>
      <c r="D3" s="483"/>
      <c r="E3" s="483"/>
      <c r="F3" s="483"/>
      <c r="G3" s="483"/>
      <c r="H3" s="483"/>
    </row>
    <row r="4" spans="1:8" ht="33.75" customHeight="1" x14ac:dyDescent="0.3">
      <c r="A4" s="484" t="s">
        <v>67</v>
      </c>
      <c r="B4" s="484" t="s">
        <v>66</v>
      </c>
      <c r="C4" s="487" t="s">
        <v>252</v>
      </c>
      <c r="D4" s="488"/>
      <c r="E4" s="489" t="s">
        <v>251</v>
      </c>
      <c r="F4" s="490"/>
      <c r="G4" s="479" t="s">
        <v>250</v>
      </c>
      <c r="H4" s="480"/>
    </row>
    <row r="5" spans="1:8" ht="48.75" customHeight="1" x14ac:dyDescent="0.3">
      <c r="A5" s="485"/>
      <c r="B5" s="485"/>
      <c r="C5" s="289" t="s">
        <v>249</v>
      </c>
      <c r="D5" s="288" t="s">
        <v>248</v>
      </c>
      <c r="E5" s="491"/>
      <c r="F5" s="492"/>
      <c r="G5" s="481"/>
      <c r="H5" s="482"/>
    </row>
    <row r="6" spans="1:8" x14ac:dyDescent="0.3">
      <c r="A6" s="486"/>
      <c r="B6" s="486"/>
      <c r="C6" s="289" t="s">
        <v>149</v>
      </c>
      <c r="D6" s="288" t="s">
        <v>149</v>
      </c>
      <c r="E6" s="289" t="s">
        <v>98</v>
      </c>
      <c r="F6" s="289" t="s">
        <v>97</v>
      </c>
      <c r="G6" s="288" t="s">
        <v>98</v>
      </c>
      <c r="H6" s="288" t="s">
        <v>97</v>
      </c>
    </row>
    <row r="7" spans="1:8" x14ac:dyDescent="0.3">
      <c r="A7" s="287">
        <v>1</v>
      </c>
      <c r="B7" s="286" t="s">
        <v>96</v>
      </c>
      <c r="C7" s="281">
        <v>7</v>
      </c>
      <c r="D7" s="285">
        <v>7</v>
      </c>
      <c r="E7" s="279">
        <v>7</v>
      </c>
      <c r="F7" s="279">
        <v>7</v>
      </c>
      <c r="G7" s="279">
        <v>7</v>
      </c>
      <c r="H7" s="279">
        <v>7</v>
      </c>
    </row>
    <row r="8" spans="1:8" x14ac:dyDescent="0.3">
      <c r="A8" s="287">
        <v>2</v>
      </c>
      <c r="B8" s="286" t="s">
        <v>95</v>
      </c>
      <c r="C8" s="281">
        <v>6</v>
      </c>
      <c r="D8" s="285">
        <v>6</v>
      </c>
      <c r="E8" s="279">
        <v>6</v>
      </c>
      <c r="F8" s="279">
        <v>7</v>
      </c>
      <c r="G8" s="279">
        <v>6</v>
      </c>
      <c r="H8" s="279">
        <v>7</v>
      </c>
    </row>
    <row r="9" spans="1:8" x14ac:dyDescent="0.3">
      <c r="A9" s="287">
        <v>3</v>
      </c>
      <c r="B9" s="286" t="s">
        <v>94</v>
      </c>
      <c r="C9" s="281">
        <v>13</v>
      </c>
      <c r="D9" s="285">
        <v>15</v>
      </c>
      <c r="E9" s="279">
        <v>13</v>
      </c>
      <c r="F9" s="279">
        <v>13</v>
      </c>
      <c r="G9" s="279">
        <v>15</v>
      </c>
      <c r="H9" s="279">
        <v>15</v>
      </c>
    </row>
    <row r="10" spans="1:8" x14ac:dyDescent="0.3">
      <c r="A10" s="287">
        <v>4</v>
      </c>
      <c r="B10" s="286" t="s">
        <v>93</v>
      </c>
      <c r="C10" s="281">
        <v>3291</v>
      </c>
      <c r="D10" s="285">
        <v>3684</v>
      </c>
      <c r="E10" s="279">
        <v>3291</v>
      </c>
      <c r="F10" s="279">
        <v>3478</v>
      </c>
      <c r="G10" s="279">
        <v>3684</v>
      </c>
      <c r="H10" s="279">
        <v>3917</v>
      </c>
    </row>
    <row r="11" spans="1:8" x14ac:dyDescent="0.3">
      <c r="A11" s="287">
        <v>5</v>
      </c>
      <c r="B11" s="286" t="s">
        <v>92</v>
      </c>
      <c r="C11" s="281">
        <v>3</v>
      </c>
      <c r="D11" s="285">
        <v>4</v>
      </c>
      <c r="E11" s="279">
        <v>3</v>
      </c>
      <c r="F11" s="279">
        <v>3</v>
      </c>
      <c r="G11" s="279">
        <v>4</v>
      </c>
      <c r="H11" s="279">
        <v>4</v>
      </c>
    </row>
    <row r="12" spans="1:8" x14ac:dyDescent="0.3">
      <c r="A12" s="287">
        <v>6</v>
      </c>
      <c r="B12" s="286" t="s">
        <v>91</v>
      </c>
      <c r="C12" s="281">
        <v>167</v>
      </c>
      <c r="D12" s="285">
        <v>179</v>
      </c>
      <c r="E12" s="279">
        <v>167</v>
      </c>
      <c r="F12" s="279">
        <v>173</v>
      </c>
      <c r="G12" s="279">
        <v>179</v>
      </c>
      <c r="H12" s="279">
        <v>185</v>
      </c>
    </row>
    <row r="13" spans="1:8" x14ac:dyDescent="0.3">
      <c r="A13" s="287">
        <v>7</v>
      </c>
      <c r="B13" s="286" t="s">
        <v>90</v>
      </c>
      <c r="C13" s="281">
        <v>4</v>
      </c>
      <c r="D13" s="285">
        <v>4</v>
      </c>
      <c r="E13" s="279">
        <v>4</v>
      </c>
      <c r="F13" s="279">
        <v>4</v>
      </c>
      <c r="G13" s="279">
        <v>4</v>
      </c>
      <c r="H13" s="279">
        <v>4</v>
      </c>
    </row>
    <row r="14" spans="1:8" x14ac:dyDescent="0.3">
      <c r="A14" s="287">
        <v>8</v>
      </c>
      <c r="B14" s="286" t="s">
        <v>89</v>
      </c>
      <c r="C14" s="278">
        <v>0</v>
      </c>
      <c r="D14" s="285">
        <v>1</v>
      </c>
      <c r="E14" s="284">
        <v>0</v>
      </c>
      <c r="F14" s="284">
        <v>0</v>
      </c>
      <c r="G14" s="279">
        <v>1</v>
      </c>
      <c r="H14" s="279">
        <v>1</v>
      </c>
    </row>
    <row r="15" spans="1:8" s="283" customFormat="1" x14ac:dyDescent="0.3">
      <c r="A15" s="278">
        <v>9</v>
      </c>
      <c r="B15" s="282" t="s">
        <v>88</v>
      </c>
      <c r="C15" s="281">
        <v>24</v>
      </c>
      <c r="D15" s="280">
        <v>28</v>
      </c>
      <c r="E15" s="279">
        <v>24</v>
      </c>
      <c r="F15" s="279">
        <v>25</v>
      </c>
      <c r="G15" s="279">
        <v>28</v>
      </c>
      <c r="H15" s="279">
        <v>29</v>
      </c>
    </row>
    <row r="16" spans="1:8" x14ac:dyDescent="0.3">
      <c r="A16" s="278">
        <v>10</v>
      </c>
      <c r="B16" s="282" t="s">
        <v>87</v>
      </c>
      <c r="C16" s="281">
        <v>0</v>
      </c>
      <c r="D16" s="280">
        <v>0</v>
      </c>
      <c r="E16" s="279">
        <v>0</v>
      </c>
      <c r="F16" s="279">
        <v>0</v>
      </c>
      <c r="G16" s="279">
        <v>0</v>
      </c>
      <c r="H16" s="279">
        <v>0</v>
      </c>
    </row>
    <row r="17" spans="1:8" x14ac:dyDescent="0.3">
      <c r="A17" s="278">
        <v>11</v>
      </c>
      <c r="B17" s="282" t="s">
        <v>86</v>
      </c>
      <c r="C17" s="281">
        <v>204</v>
      </c>
      <c r="D17" s="280">
        <v>229</v>
      </c>
      <c r="E17" s="279">
        <v>204</v>
      </c>
      <c r="F17" s="279">
        <v>222</v>
      </c>
      <c r="G17" s="279">
        <v>229</v>
      </c>
      <c r="H17" s="279">
        <v>248</v>
      </c>
    </row>
    <row r="18" spans="1:8" s="283" customFormat="1" x14ac:dyDescent="0.3">
      <c r="A18" s="278">
        <v>12</v>
      </c>
      <c r="B18" s="282" t="s">
        <v>84</v>
      </c>
      <c r="C18" s="281">
        <v>50</v>
      </c>
      <c r="D18" s="280">
        <v>64</v>
      </c>
      <c r="E18" s="279">
        <v>50</v>
      </c>
      <c r="F18" s="279">
        <v>50</v>
      </c>
      <c r="G18" s="279">
        <v>64</v>
      </c>
      <c r="H18" s="279">
        <v>66</v>
      </c>
    </row>
    <row r="19" spans="1:8" x14ac:dyDescent="0.3">
      <c r="A19" s="278">
        <v>13</v>
      </c>
      <c r="B19" s="282" t="s">
        <v>82</v>
      </c>
      <c r="C19" s="281">
        <v>4</v>
      </c>
      <c r="D19" s="280">
        <v>5</v>
      </c>
      <c r="E19" s="279">
        <v>4</v>
      </c>
      <c r="F19" s="279">
        <v>4</v>
      </c>
      <c r="G19" s="279">
        <v>5</v>
      </c>
      <c r="H19" s="279">
        <v>5</v>
      </c>
    </row>
    <row r="20" spans="1:8" x14ac:dyDescent="0.3">
      <c r="A20" s="278">
        <v>14</v>
      </c>
      <c r="B20" s="282" t="s">
        <v>80</v>
      </c>
      <c r="C20" s="281">
        <v>15</v>
      </c>
      <c r="D20" s="280">
        <v>19</v>
      </c>
      <c r="E20" s="279">
        <v>15</v>
      </c>
      <c r="F20" s="279">
        <v>15</v>
      </c>
      <c r="G20" s="279">
        <v>19</v>
      </c>
      <c r="H20" s="279">
        <v>19</v>
      </c>
    </row>
    <row r="21" spans="1:8" x14ac:dyDescent="0.3">
      <c r="A21" s="278">
        <v>15</v>
      </c>
      <c r="B21" s="282" t="s">
        <v>78</v>
      </c>
      <c r="C21" s="281">
        <v>2</v>
      </c>
      <c r="D21" s="280">
        <v>2</v>
      </c>
      <c r="E21" s="279">
        <v>2</v>
      </c>
      <c r="F21" s="279">
        <v>3</v>
      </c>
      <c r="G21" s="279">
        <v>2</v>
      </c>
      <c r="H21" s="279">
        <v>3</v>
      </c>
    </row>
    <row r="22" spans="1:8" x14ac:dyDescent="0.3">
      <c r="A22" s="278">
        <v>16</v>
      </c>
      <c r="B22" s="282" t="s">
        <v>76</v>
      </c>
      <c r="C22" s="281">
        <v>11</v>
      </c>
      <c r="D22" s="280">
        <v>11</v>
      </c>
      <c r="E22" s="279">
        <v>11</v>
      </c>
      <c r="F22" s="279">
        <v>11</v>
      </c>
      <c r="G22" s="279">
        <v>11</v>
      </c>
      <c r="H22" s="279">
        <v>11</v>
      </c>
    </row>
    <row r="23" spans="1:8" x14ac:dyDescent="0.3">
      <c r="A23" s="278">
        <v>17</v>
      </c>
      <c r="B23" s="282" t="s">
        <v>74</v>
      </c>
      <c r="C23" s="281">
        <v>2</v>
      </c>
      <c r="D23" s="280">
        <v>3</v>
      </c>
      <c r="E23" s="279">
        <v>2</v>
      </c>
      <c r="F23" s="279">
        <v>2</v>
      </c>
      <c r="G23" s="279">
        <v>3</v>
      </c>
      <c r="H23" s="279">
        <v>3</v>
      </c>
    </row>
    <row r="24" spans="1:8" x14ac:dyDescent="0.3">
      <c r="A24" s="278">
        <v>18</v>
      </c>
      <c r="B24" s="282" t="s">
        <v>72</v>
      </c>
      <c r="C24" s="281">
        <v>95</v>
      </c>
      <c r="D24" s="280">
        <v>144</v>
      </c>
      <c r="E24" s="279">
        <v>95</v>
      </c>
      <c r="F24" s="279">
        <v>96</v>
      </c>
      <c r="G24" s="279">
        <v>144</v>
      </c>
      <c r="H24" s="279">
        <v>147</v>
      </c>
    </row>
    <row r="25" spans="1:8" x14ac:dyDescent="0.3">
      <c r="A25" s="278"/>
      <c r="B25" s="277" t="s">
        <v>173</v>
      </c>
      <c r="C25" s="275">
        <f t="shared" ref="C25:H25" si="0">SUM(C7:C24)</f>
        <v>3898</v>
      </c>
      <c r="D25" s="275">
        <f t="shared" si="0"/>
        <v>4405</v>
      </c>
      <c r="E25" s="275">
        <f t="shared" si="0"/>
        <v>3898</v>
      </c>
      <c r="F25" s="276">
        <f t="shared" si="0"/>
        <v>4113</v>
      </c>
      <c r="G25" s="276">
        <f t="shared" si="0"/>
        <v>4405</v>
      </c>
      <c r="H25" s="275">
        <f t="shared" si="0"/>
        <v>4671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G28"/>
  <sheetViews>
    <sheetView zoomScale="110" zoomScaleNormal="110" workbookViewId="0">
      <selection activeCell="G25" sqref="G25"/>
    </sheetView>
  </sheetViews>
  <sheetFormatPr defaultRowHeight="18" x14ac:dyDescent="0.25"/>
  <cols>
    <col min="1" max="1" width="4.5703125" style="290" customWidth="1"/>
    <col min="2" max="2" width="23.7109375" style="290" customWidth="1"/>
    <col min="3" max="3" width="11.7109375" style="290" customWidth="1"/>
    <col min="4" max="4" width="10.85546875" style="290" customWidth="1"/>
    <col min="5" max="5" width="11.42578125" style="290" customWidth="1"/>
    <col min="6" max="6" width="11.28515625" style="290" customWidth="1"/>
    <col min="7" max="7" width="13.7109375" style="290" customWidth="1"/>
    <col min="8" max="16384" width="9.140625" style="290"/>
  </cols>
  <sheetData>
    <row r="1" spans="1:7" ht="17.45" customHeight="1" x14ac:dyDescent="0.25">
      <c r="B1" s="494" t="s">
        <v>261</v>
      </c>
      <c r="C1" s="494"/>
      <c r="D1" s="494"/>
      <c r="E1" s="494"/>
      <c r="F1" s="494"/>
      <c r="G1" s="494"/>
    </row>
    <row r="2" spans="1:7" ht="66.75" customHeight="1" x14ac:dyDescent="0.25">
      <c r="A2" s="494" t="s">
        <v>260</v>
      </c>
      <c r="B2" s="501"/>
      <c r="C2" s="501"/>
      <c r="D2" s="501"/>
      <c r="E2" s="501"/>
      <c r="F2" s="501"/>
      <c r="G2" s="501"/>
    </row>
    <row r="3" spans="1:7" ht="18" hidden="1" customHeight="1" x14ac:dyDescent="0.25">
      <c r="C3" s="310"/>
      <c r="D3" s="310"/>
    </row>
    <row r="4" spans="1:7" ht="17.45" hidden="1" customHeight="1" x14ac:dyDescent="0.25">
      <c r="A4" s="309"/>
      <c r="B4" s="309"/>
      <c r="C4" s="309"/>
      <c r="D4" s="309"/>
      <c r="E4" s="309"/>
    </row>
    <row r="5" spans="1:7" ht="21.6" customHeight="1" x14ac:dyDescent="0.25">
      <c r="A5" s="493" t="s">
        <v>259</v>
      </c>
      <c r="B5" s="493"/>
      <c r="C5" s="493"/>
      <c r="D5" s="493"/>
      <c r="E5" s="493"/>
      <c r="F5" s="493"/>
      <c r="G5" s="493"/>
    </row>
    <row r="6" spans="1:7" ht="12.6" customHeight="1" thickBot="1" x14ac:dyDescent="0.3">
      <c r="B6" s="308"/>
      <c r="C6" s="307"/>
      <c r="D6" s="307"/>
    </row>
    <row r="7" spans="1:7" ht="17.45" customHeight="1" x14ac:dyDescent="0.25">
      <c r="A7" s="502" t="s">
        <v>67</v>
      </c>
      <c r="B7" s="505" t="s">
        <v>66</v>
      </c>
      <c r="C7" s="495" t="s">
        <v>258</v>
      </c>
      <c r="D7" s="495" t="s">
        <v>257</v>
      </c>
      <c r="E7" s="495" t="s">
        <v>256</v>
      </c>
      <c r="F7" s="495" t="s">
        <v>255</v>
      </c>
      <c r="G7" s="498" t="s">
        <v>254</v>
      </c>
    </row>
    <row r="8" spans="1:7" ht="17.45" customHeight="1" x14ac:dyDescent="0.25">
      <c r="A8" s="503"/>
      <c r="B8" s="506"/>
      <c r="C8" s="496"/>
      <c r="D8" s="508"/>
      <c r="E8" s="496"/>
      <c r="F8" s="496"/>
      <c r="G8" s="499"/>
    </row>
    <row r="9" spans="1:7" ht="18.75" thickBot="1" x14ac:dyDescent="0.3">
      <c r="A9" s="504"/>
      <c r="B9" s="507"/>
      <c r="C9" s="497"/>
      <c r="D9" s="509"/>
      <c r="E9" s="497"/>
      <c r="F9" s="497"/>
      <c r="G9" s="500"/>
    </row>
    <row r="10" spans="1:7" x14ac:dyDescent="0.25">
      <c r="A10" s="306">
        <v>1</v>
      </c>
      <c r="B10" s="305" t="s">
        <v>118</v>
      </c>
      <c r="C10" s="301">
        <v>2</v>
      </c>
      <c r="D10" s="301">
        <v>330</v>
      </c>
      <c r="E10" s="301">
        <v>195</v>
      </c>
      <c r="F10" s="300">
        <v>525</v>
      </c>
      <c r="G10" s="304">
        <v>336</v>
      </c>
    </row>
    <row r="11" spans="1:7" x14ac:dyDescent="0.25">
      <c r="A11" s="298">
        <v>2</v>
      </c>
      <c r="B11" s="297" t="s">
        <v>117</v>
      </c>
      <c r="C11" s="296">
        <v>8</v>
      </c>
      <c r="D11" s="296">
        <v>568</v>
      </c>
      <c r="E11" s="296">
        <v>60</v>
      </c>
      <c r="F11" s="295">
        <v>628</v>
      </c>
      <c r="G11" s="294">
        <v>389</v>
      </c>
    </row>
    <row r="12" spans="1:7" x14ac:dyDescent="0.25">
      <c r="A12" s="303">
        <v>3</v>
      </c>
      <c r="B12" s="302" t="s">
        <v>116</v>
      </c>
      <c r="C12" s="301">
        <v>11</v>
      </c>
      <c r="D12" s="301">
        <v>761</v>
      </c>
      <c r="E12" s="301">
        <v>157</v>
      </c>
      <c r="F12" s="300">
        <v>918</v>
      </c>
      <c r="G12" s="299">
        <v>605</v>
      </c>
    </row>
    <row r="13" spans="1:7" x14ac:dyDescent="0.25">
      <c r="A13" s="298">
        <v>4</v>
      </c>
      <c r="B13" s="297" t="s">
        <v>115</v>
      </c>
      <c r="C13" s="296">
        <v>20</v>
      </c>
      <c r="D13" s="296">
        <v>2016</v>
      </c>
      <c r="E13" s="296">
        <v>1196</v>
      </c>
      <c r="F13" s="295">
        <v>3212</v>
      </c>
      <c r="G13" s="294">
        <v>1936</v>
      </c>
    </row>
    <row r="14" spans="1:7" x14ac:dyDescent="0.25">
      <c r="A14" s="303">
        <v>5</v>
      </c>
      <c r="B14" s="302" t="s">
        <v>114</v>
      </c>
      <c r="C14" s="301">
        <v>22</v>
      </c>
      <c r="D14" s="301">
        <v>1146</v>
      </c>
      <c r="E14" s="301">
        <v>259</v>
      </c>
      <c r="F14" s="300">
        <v>1405</v>
      </c>
      <c r="G14" s="299">
        <v>907</v>
      </c>
    </row>
    <row r="15" spans="1:7" x14ac:dyDescent="0.25">
      <c r="A15" s="298">
        <v>6</v>
      </c>
      <c r="B15" s="297" t="s">
        <v>46</v>
      </c>
      <c r="C15" s="296">
        <v>19</v>
      </c>
      <c r="D15" s="296">
        <v>1465</v>
      </c>
      <c r="E15" s="296">
        <v>352</v>
      </c>
      <c r="F15" s="295">
        <v>1817</v>
      </c>
      <c r="G15" s="294">
        <v>1159</v>
      </c>
    </row>
    <row r="16" spans="1:7" x14ac:dyDescent="0.25">
      <c r="A16" s="303">
        <v>7</v>
      </c>
      <c r="B16" s="302" t="s">
        <v>45</v>
      </c>
      <c r="C16" s="301">
        <v>11</v>
      </c>
      <c r="D16" s="301">
        <v>453</v>
      </c>
      <c r="E16" s="301">
        <v>91</v>
      </c>
      <c r="F16" s="300">
        <v>544</v>
      </c>
      <c r="G16" s="299">
        <v>328</v>
      </c>
    </row>
    <row r="17" spans="1:7" x14ac:dyDescent="0.25">
      <c r="A17" s="298">
        <v>8</v>
      </c>
      <c r="B17" s="297" t="s">
        <v>44</v>
      </c>
      <c r="C17" s="296">
        <v>6</v>
      </c>
      <c r="D17" s="296">
        <v>280</v>
      </c>
      <c r="E17" s="296">
        <v>172</v>
      </c>
      <c r="F17" s="295">
        <v>452</v>
      </c>
      <c r="G17" s="294">
        <v>284</v>
      </c>
    </row>
    <row r="18" spans="1:7" x14ac:dyDescent="0.25">
      <c r="A18" s="303">
        <v>9</v>
      </c>
      <c r="B18" s="302" t="s">
        <v>43</v>
      </c>
      <c r="C18" s="301">
        <v>0</v>
      </c>
      <c r="D18" s="301">
        <v>499</v>
      </c>
      <c r="E18" s="301">
        <v>291</v>
      </c>
      <c r="F18" s="300">
        <v>790</v>
      </c>
      <c r="G18" s="299">
        <v>472</v>
      </c>
    </row>
    <row r="19" spans="1:7" x14ac:dyDescent="0.25">
      <c r="A19" s="298">
        <v>10</v>
      </c>
      <c r="B19" s="297" t="s">
        <v>42</v>
      </c>
      <c r="C19" s="296">
        <v>6</v>
      </c>
      <c r="D19" s="296">
        <v>250</v>
      </c>
      <c r="E19" s="296">
        <v>129</v>
      </c>
      <c r="F19" s="295">
        <v>379</v>
      </c>
      <c r="G19" s="294">
        <v>244</v>
      </c>
    </row>
    <row r="20" spans="1:7" x14ac:dyDescent="0.25">
      <c r="A20" s="303">
        <v>11</v>
      </c>
      <c r="B20" s="302" t="s">
        <v>41</v>
      </c>
      <c r="C20" s="301">
        <v>6</v>
      </c>
      <c r="D20" s="301">
        <v>628</v>
      </c>
      <c r="E20" s="301">
        <v>111</v>
      </c>
      <c r="F20" s="300">
        <v>739</v>
      </c>
      <c r="G20" s="299">
        <v>469</v>
      </c>
    </row>
    <row r="21" spans="1:7" x14ac:dyDescent="0.25">
      <c r="A21" s="298">
        <v>12</v>
      </c>
      <c r="B21" s="297" t="s">
        <v>40</v>
      </c>
      <c r="C21" s="296">
        <v>3</v>
      </c>
      <c r="D21" s="296">
        <v>542</v>
      </c>
      <c r="E21" s="296">
        <v>171</v>
      </c>
      <c r="F21" s="295">
        <v>713</v>
      </c>
      <c r="G21" s="294">
        <v>438</v>
      </c>
    </row>
    <row r="22" spans="1:7" x14ac:dyDescent="0.25">
      <c r="A22" s="303">
        <v>13</v>
      </c>
      <c r="B22" s="302" t="s">
        <v>39</v>
      </c>
      <c r="C22" s="301">
        <v>11</v>
      </c>
      <c r="D22" s="301">
        <v>348</v>
      </c>
      <c r="E22" s="301">
        <v>73</v>
      </c>
      <c r="F22" s="300">
        <v>421</v>
      </c>
      <c r="G22" s="299">
        <v>279</v>
      </c>
    </row>
    <row r="23" spans="1:7" x14ac:dyDescent="0.25">
      <c r="A23" s="298">
        <v>14</v>
      </c>
      <c r="B23" s="297" t="s">
        <v>38</v>
      </c>
      <c r="C23" s="296">
        <v>10</v>
      </c>
      <c r="D23" s="296">
        <v>541</v>
      </c>
      <c r="E23" s="296">
        <v>295</v>
      </c>
      <c r="F23" s="295">
        <v>836</v>
      </c>
      <c r="G23" s="294">
        <v>518</v>
      </c>
    </row>
    <row r="24" spans="1:7" x14ac:dyDescent="0.25">
      <c r="A24" s="303">
        <v>15</v>
      </c>
      <c r="B24" s="302" t="s">
        <v>37</v>
      </c>
      <c r="C24" s="301">
        <v>3</v>
      </c>
      <c r="D24" s="301">
        <v>404</v>
      </c>
      <c r="E24" s="301">
        <v>257</v>
      </c>
      <c r="F24" s="300">
        <v>661</v>
      </c>
      <c r="G24" s="299">
        <v>390</v>
      </c>
    </row>
    <row r="25" spans="1:7" x14ac:dyDescent="0.25">
      <c r="A25" s="298">
        <v>16</v>
      </c>
      <c r="B25" s="297" t="s">
        <v>36</v>
      </c>
      <c r="C25" s="296">
        <v>2</v>
      </c>
      <c r="D25" s="296">
        <v>210</v>
      </c>
      <c r="E25" s="296">
        <v>101</v>
      </c>
      <c r="F25" s="295">
        <v>311</v>
      </c>
      <c r="G25" s="294">
        <v>183</v>
      </c>
    </row>
    <row r="26" spans="1:7" x14ac:dyDescent="0.25">
      <c r="A26" s="303">
        <v>17</v>
      </c>
      <c r="B26" s="302" t="s">
        <v>35</v>
      </c>
      <c r="C26" s="301">
        <v>11</v>
      </c>
      <c r="D26" s="301">
        <v>619</v>
      </c>
      <c r="E26" s="301">
        <v>127</v>
      </c>
      <c r="F26" s="300">
        <v>746</v>
      </c>
      <c r="G26" s="299">
        <v>437</v>
      </c>
    </row>
    <row r="27" spans="1:7" x14ac:dyDescent="0.25">
      <c r="A27" s="298">
        <v>18</v>
      </c>
      <c r="B27" s="297" t="s">
        <v>34</v>
      </c>
      <c r="C27" s="296">
        <v>9</v>
      </c>
      <c r="D27" s="296">
        <v>884</v>
      </c>
      <c r="E27" s="296">
        <v>162</v>
      </c>
      <c r="F27" s="295">
        <v>1046</v>
      </c>
      <c r="G27" s="294">
        <v>681</v>
      </c>
    </row>
    <row r="28" spans="1:7" ht="18.75" thickBot="1" x14ac:dyDescent="0.3">
      <c r="A28" s="293"/>
      <c r="B28" s="292" t="s">
        <v>33</v>
      </c>
      <c r="C28" s="291">
        <v>160</v>
      </c>
      <c r="D28" s="291">
        <v>11944</v>
      </c>
      <c r="E28" s="291">
        <v>4199</v>
      </c>
      <c r="F28" s="291">
        <v>16143</v>
      </c>
      <c r="G28" s="291">
        <v>10055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H24"/>
  <sheetViews>
    <sheetView zoomScale="115" zoomScaleNormal="115" workbookViewId="0">
      <selection activeCell="F20" sqref="F20"/>
    </sheetView>
  </sheetViews>
  <sheetFormatPr defaultRowHeight="15.75" x14ac:dyDescent="0.25"/>
  <cols>
    <col min="1" max="1" width="6.7109375" style="125" customWidth="1"/>
    <col min="2" max="2" width="23.7109375" style="125" customWidth="1"/>
    <col min="3" max="3" width="21.42578125" style="235" customWidth="1"/>
    <col min="4" max="4" width="17.5703125" style="235" customWidth="1"/>
    <col min="5" max="5" width="21" style="125" customWidth="1"/>
    <col min="6" max="6" width="20.140625" style="125" customWidth="1"/>
    <col min="7" max="7" width="9.140625" style="125"/>
    <col min="8" max="8" width="20" style="125" customWidth="1"/>
    <col min="9" max="11" width="9.140625" style="125"/>
    <col min="12" max="12" width="10.7109375" style="125" bestFit="1" customWidth="1"/>
    <col min="13" max="16384" width="9.140625" style="125"/>
  </cols>
  <sheetData>
    <row r="1" spans="1:6" ht="92.25" customHeight="1" x14ac:dyDescent="0.25">
      <c r="A1" s="510" t="s">
        <v>268</v>
      </c>
      <c r="B1" s="510"/>
      <c r="C1" s="510"/>
      <c r="D1" s="510"/>
      <c r="E1" s="510"/>
      <c r="F1" s="510"/>
    </row>
    <row r="2" spans="1:6" ht="16.5" customHeight="1" x14ac:dyDescent="0.25">
      <c r="A2" s="511" t="s">
        <v>124</v>
      </c>
      <c r="B2" s="393" t="s">
        <v>66</v>
      </c>
      <c r="C2" s="347" t="s">
        <v>267</v>
      </c>
      <c r="D2" s="349"/>
      <c r="E2" s="393" t="s">
        <v>266</v>
      </c>
      <c r="F2" s="393"/>
    </row>
    <row r="3" spans="1:6" x14ac:dyDescent="0.25">
      <c r="A3" s="511"/>
      <c r="B3" s="393"/>
      <c r="C3" s="342" t="s">
        <v>265</v>
      </c>
      <c r="D3" s="342" t="s">
        <v>264</v>
      </c>
      <c r="E3" s="342" t="s">
        <v>263</v>
      </c>
      <c r="F3" s="342" t="s">
        <v>262</v>
      </c>
    </row>
    <row r="4" spans="1:6" ht="58.5" customHeight="1" thickBot="1" x14ac:dyDescent="0.3">
      <c r="A4" s="512"/>
      <c r="B4" s="415"/>
      <c r="C4" s="350"/>
      <c r="D4" s="350"/>
      <c r="E4" s="350"/>
      <c r="F4" s="350"/>
    </row>
    <row r="5" spans="1:6" ht="16.5" thickTop="1" x14ac:dyDescent="0.25">
      <c r="A5" s="146">
        <v>1</v>
      </c>
      <c r="B5" s="257" t="s">
        <v>51</v>
      </c>
      <c r="C5" s="314">
        <v>26</v>
      </c>
      <c r="D5" s="314">
        <v>42</v>
      </c>
      <c r="E5" s="314">
        <v>3294</v>
      </c>
      <c r="F5" s="314">
        <v>3459</v>
      </c>
    </row>
    <row r="6" spans="1:6" x14ac:dyDescent="0.25">
      <c r="A6" s="140">
        <v>2</v>
      </c>
      <c r="B6" s="175" t="s">
        <v>50</v>
      </c>
      <c r="C6" s="313">
        <v>3</v>
      </c>
      <c r="D6" s="313">
        <v>22</v>
      </c>
      <c r="E6" s="313">
        <v>1802</v>
      </c>
      <c r="F6" s="313">
        <v>1876</v>
      </c>
    </row>
    <row r="7" spans="1:6" x14ac:dyDescent="0.25">
      <c r="A7" s="144">
        <v>3</v>
      </c>
      <c r="B7" s="177" t="s">
        <v>49</v>
      </c>
      <c r="C7" s="314">
        <v>14</v>
      </c>
      <c r="D7" s="314">
        <v>34</v>
      </c>
      <c r="E7" s="314">
        <v>4715</v>
      </c>
      <c r="F7" s="314">
        <v>4922</v>
      </c>
    </row>
    <row r="8" spans="1:6" x14ac:dyDescent="0.25">
      <c r="A8" s="140">
        <v>4</v>
      </c>
      <c r="B8" s="175" t="s">
        <v>48</v>
      </c>
      <c r="C8" s="313">
        <v>27</v>
      </c>
      <c r="D8" s="313">
        <v>328</v>
      </c>
      <c r="E8" s="313">
        <v>18105</v>
      </c>
      <c r="F8" s="313">
        <v>18717</v>
      </c>
    </row>
    <row r="9" spans="1:6" x14ac:dyDescent="0.25">
      <c r="A9" s="144">
        <v>5</v>
      </c>
      <c r="B9" s="177" t="s">
        <v>47</v>
      </c>
      <c r="C9" s="314">
        <v>19</v>
      </c>
      <c r="D9" s="314">
        <v>93</v>
      </c>
      <c r="E9" s="314">
        <v>8042</v>
      </c>
      <c r="F9" s="314">
        <v>8376</v>
      </c>
    </row>
    <row r="10" spans="1:6" x14ac:dyDescent="0.25">
      <c r="A10" s="140">
        <v>6</v>
      </c>
      <c r="B10" s="175" t="s">
        <v>46</v>
      </c>
      <c r="C10" s="313">
        <v>30</v>
      </c>
      <c r="D10" s="313">
        <v>152</v>
      </c>
      <c r="E10" s="313">
        <v>13579</v>
      </c>
      <c r="F10" s="313">
        <v>14045</v>
      </c>
    </row>
    <row r="11" spans="1:6" x14ac:dyDescent="0.25">
      <c r="A11" s="144">
        <v>7</v>
      </c>
      <c r="B11" s="177" t="s">
        <v>45</v>
      </c>
      <c r="C11" s="314">
        <v>14</v>
      </c>
      <c r="D11" s="314">
        <v>75</v>
      </c>
      <c r="E11" s="314">
        <v>4123</v>
      </c>
      <c r="F11" s="314">
        <v>4297</v>
      </c>
    </row>
    <row r="12" spans="1:6" x14ac:dyDescent="0.25">
      <c r="A12" s="140">
        <v>8</v>
      </c>
      <c r="B12" s="175" t="s">
        <v>44</v>
      </c>
      <c r="C12" s="313">
        <v>17</v>
      </c>
      <c r="D12" s="313">
        <v>58</v>
      </c>
      <c r="E12" s="313">
        <v>4520</v>
      </c>
      <c r="F12" s="313">
        <v>4682</v>
      </c>
    </row>
    <row r="13" spans="1:6" x14ac:dyDescent="0.25">
      <c r="A13" s="144">
        <v>9</v>
      </c>
      <c r="B13" s="177" t="s">
        <v>43</v>
      </c>
      <c r="C13" s="314">
        <v>15</v>
      </c>
      <c r="D13" s="314">
        <v>68</v>
      </c>
      <c r="E13" s="314">
        <v>5282</v>
      </c>
      <c r="F13" s="314">
        <v>5507</v>
      </c>
    </row>
    <row r="14" spans="1:6" x14ac:dyDescent="0.25">
      <c r="A14" s="140">
        <v>10</v>
      </c>
      <c r="B14" s="175" t="s">
        <v>42</v>
      </c>
      <c r="C14" s="313">
        <v>7</v>
      </c>
      <c r="D14" s="313">
        <v>20</v>
      </c>
      <c r="E14" s="313">
        <v>1684</v>
      </c>
      <c r="F14" s="313">
        <v>1753</v>
      </c>
    </row>
    <row r="15" spans="1:6" x14ac:dyDescent="0.25">
      <c r="A15" s="144">
        <v>11</v>
      </c>
      <c r="B15" s="177" t="s">
        <v>41</v>
      </c>
      <c r="C15" s="314">
        <v>15</v>
      </c>
      <c r="D15" s="314">
        <v>65</v>
      </c>
      <c r="E15" s="314">
        <v>3586</v>
      </c>
      <c r="F15" s="314">
        <v>3735</v>
      </c>
    </row>
    <row r="16" spans="1:6" x14ac:dyDescent="0.25">
      <c r="A16" s="140">
        <v>12</v>
      </c>
      <c r="B16" s="175" t="s">
        <v>40</v>
      </c>
      <c r="C16" s="313">
        <v>10</v>
      </c>
      <c r="D16" s="313">
        <v>40</v>
      </c>
      <c r="E16" s="313">
        <v>4199</v>
      </c>
      <c r="F16" s="313">
        <v>4374</v>
      </c>
    </row>
    <row r="17" spans="1:8" x14ac:dyDescent="0.25">
      <c r="A17" s="144">
        <v>13</v>
      </c>
      <c r="B17" s="177" t="s">
        <v>39</v>
      </c>
      <c r="C17" s="314">
        <v>10</v>
      </c>
      <c r="D17" s="314">
        <v>26</v>
      </c>
      <c r="E17" s="314">
        <v>2269</v>
      </c>
      <c r="F17" s="314">
        <v>2354</v>
      </c>
    </row>
    <row r="18" spans="1:8" x14ac:dyDescent="0.25">
      <c r="A18" s="140">
        <v>14</v>
      </c>
      <c r="B18" s="175" t="s">
        <v>38</v>
      </c>
      <c r="C18" s="313">
        <v>5</v>
      </c>
      <c r="D18" s="313">
        <v>52</v>
      </c>
      <c r="E18" s="313">
        <v>3089</v>
      </c>
      <c r="F18" s="313">
        <v>3223</v>
      </c>
    </row>
    <row r="19" spans="1:8" x14ac:dyDescent="0.25">
      <c r="A19" s="144">
        <v>15</v>
      </c>
      <c r="B19" s="177" t="s">
        <v>37</v>
      </c>
      <c r="C19" s="314">
        <v>11</v>
      </c>
      <c r="D19" s="314">
        <v>36</v>
      </c>
      <c r="E19" s="314">
        <v>2444</v>
      </c>
      <c r="F19" s="314">
        <v>2555</v>
      </c>
    </row>
    <row r="20" spans="1:8" x14ac:dyDescent="0.25">
      <c r="A20" s="140">
        <v>16</v>
      </c>
      <c r="B20" s="175" t="s">
        <v>36</v>
      </c>
      <c r="C20" s="313">
        <v>15</v>
      </c>
      <c r="D20" s="313">
        <v>72</v>
      </c>
      <c r="E20" s="313">
        <v>8788</v>
      </c>
      <c r="F20" s="313">
        <v>9022</v>
      </c>
    </row>
    <row r="21" spans="1:8" x14ac:dyDescent="0.25">
      <c r="A21" s="144">
        <v>17</v>
      </c>
      <c r="B21" s="177" t="s">
        <v>35</v>
      </c>
      <c r="C21" s="314">
        <v>19</v>
      </c>
      <c r="D21" s="314">
        <v>62</v>
      </c>
      <c r="E21" s="314">
        <v>4395</v>
      </c>
      <c r="F21" s="314">
        <v>4584</v>
      </c>
    </row>
    <row r="22" spans="1:8" x14ac:dyDescent="0.25">
      <c r="A22" s="140">
        <v>18</v>
      </c>
      <c r="B22" s="175" t="s">
        <v>34</v>
      </c>
      <c r="C22" s="313">
        <v>6</v>
      </c>
      <c r="D22" s="313">
        <v>77</v>
      </c>
      <c r="E22" s="313">
        <v>6096</v>
      </c>
      <c r="F22" s="313">
        <v>6393</v>
      </c>
    </row>
    <row r="23" spans="1:8" x14ac:dyDescent="0.25">
      <c r="A23" s="344" t="s">
        <v>33</v>
      </c>
      <c r="B23" s="345"/>
      <c r="C23" s="312">
        <v>263</v>
      </c>
      <c r="D23" s="312">
        <v>1322</v>
      </c>
      <c r="E23" s="312">
        <v>100012</v>
      </c>
      <c r="F23" s="312">
        <v>103874</v>
      </c>
      <c r="H23" s="311"/>
    </row>
    <row r="24" spans="1:8" s="235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0.140625" style="1" customWidth="1"/>
    <col min="7" max="7" width="10.285156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60" t="s">
        <v>31</v>
      </c>
      <c r="C2" s="360"/>
      <c r="D2" s="360"/>
      <c r="E2" s="360"/>
      <c r="F2" s="360"/>
      <c r="G2" s="360"/>
      <c r="H2" s="360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61" t="s">
        <v>30</v>
      </c>
      <c r="B4" s="362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63" t="s">
        <v>25</v>
      </c>
      <c r="I4" s="364"/>
      <c r="J4" s="5" t="s">
        <v>24</v>
      </c>
      <c r="K4" s="2"/>
    </row>
    <row r="5" spans="1:11" ht="17.45" customHeight="1" x14ac:dyDescent="0.2">
      <c r="A5" s="361" t="s">
        <v>23</v>
      </c>
      <c r="B5" s="362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63" t="s">
        <v>12</v>
      </c>
      <c r="I5" s="364"/>
      <c r="J5" s="5" t="s">
        <v>10</v>
      </c>
      <c r="K5" s="2"/>
    </row>
    <row r="6" spans="1:11" ht="22.5" customHeight="1" x14ac:dyDescent="0.2">
      <c r="A6" s="356" t="s">
        <v>21</v>
      </c>
      <c r="B6" s="357"/>
      <c r="C6" s="4" t="s">
        <v>20</v>
      </c>
      <c r="D6" s="3">
        <v>0</v>
      </c>
      <c r="E6" s="3">
        <v>23328</v>
      </c>
      <c r="F6" s="3">
        <v>47755486.869999997</v>
      </c>
      <c r="G6" s="3">
        <v>47755486.869999997</v>
      </c>
      <c r="H6" s="358">
        <v>47759</v>
      </c>
      <c r="I6" s="359"/>
      <c r="J6" s="3">
        <v>1009</v>
      </c>
      <c r="K6" s="2"/>
    </row>
    <row r="7" spans="1:11" ht="23.25" customHeight="1" x14ac:dyDescent="0.2">
      <c r="A7" s="356" t="s">
        <v>19</v>
      </c>
      <c r="B7" s="357"/>
      <c r="C7" s="4" t="s">
        <v>18</v>
      </c>
      <c r="D7" s="3">
        <v>0</v>
      </c>
      <c r="E7" s="3">
        <v>6371</v>
      </c>
      <c r="F7" s="3">
        <v>14557000</v>
      </c>
      <c r="G7" s="3">
        <v>14557000</v>
      </c>
      <c r="H7" s="358">
        <v>9103</v>
      </c>
      <c r="I7" s="359"/>
      <c r="J7" s="3">
        <v>153</v>
      </c>
      <c r="K7" s="2"/>
    </row>
    <row r="8" spans="1:11" ht="22.5" customHeight="1" x14ac:dyDescent="0.2">
      <c r="A8" s="356" t="s">
        <v>17</v>
      </c>
      <c r="B8" s="357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58">
        <v>0</v>
      </c>
      <c r="I8" s="359"/>
      <c r="J8" s="3">
        <v>0</v>
      </c>
      <c r="K8" s="2"/>
    </row>
    <row r="9" spans="1:11" ht="23.25" customHeight="1" x14ac:dyDescent="0.2">
      <c r="A9" s="356" t="s">
        <v>15</v>
      </c>
      <c r="B9" s="357"/>
      <c r="C9" s="4" t="s">
        <v>14</v>
      </c>
      <c r="D9" s="3">
        <v>0</v>
      </c>
      <c r="E9" s="3">
        <v>70</v>
      </c>
      <c r="F9" s="3">
        <v>144500</v>
      </c>
      <c r="G9" s="3">
        <v>144500</v>
      </c>
      <c r="H9" s="358">
        <v>98</v>
      </c>
      <c r="I9" s="359"/>
      <c r="J9" s="3">
        <v>0</v>
      </c>
      <c r="K9" s="2"/>
    </row>
    <row r="10" spans="1:11" ht="22.5" customHeight="1" x14ac:dyDescent="0.2">
      <c r="A10" s="356" t="s">
        <v>13</v>
      </c>
      <c r="B10" s="357"/>
      <c r="C10" s="4" t="s">
        <v>12</v>
      </c>
      <c r="D10" s="3">
        <v>0</v>
      </c>
      <c r="E10" s="3">
        <v>18653</v>
      </c>
      <c r="F10" s="3">
        <v>26838787.739999998</v>
      </c>
      <c r="G10" s="3">
        <v>26838787.739999998</v>
      </c>
      <c r="H10" s="358">
        <v>37668</v>
      </c>
      <c r="I10" s="359"/>
      <c r="J10" s="3">
        <v>849</v>
      </c>
      <c r="K10" s="2"/>
    </row>
    <row r="11" spans="1:11" ht="23.25" customHeight="1" x14ac:dyDescent="0.2">
      <c r="A11" s="356" t="s">
        <v>11</v>
      </c>
      <c r="B11" s="357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58">
        <v>0</v>
      </c>
      <c r="I11" s="359"/>
      <c r="J11" s="3">
        <v>0</v>
      </c>
      <c r="K11" s="2"/>
    </row>
    <row r="12" spans="1:11" ht="22.5" customHeight="1" x14ac:dyDescent="0.2">
      <c r="A12" s="356" t="s">
        <v>9</v>
      </c>
      <c r="B12" s="357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58">
        <v>0</v>
      </c>
      <c r="I12" s="359"/>
      <c r="J12" s="3">
        <v>0</v>
      </c>
      <c r="K12" s="2"/>
    </row>
    <row r="13" spans="1:11" ht="23.25" customHeight="1" x14ac:dyDescent="0.2">
      <c r="A13" s="356" t="s">
        <v>7</v>
      </c>
      <c r="B13" s="357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58">
        <v>0</v>
      </c>
      <c r="I13" s="359"/>
      <c r="J13" s="3">
        <v>0</v>
      </c>
      <c r="K13" s="2"/>
    </row>
    <row r="14" spans="1:11" ht="22.5" customHeight="1" x14ac:dyDescent="0.2">
      <c r="A14" s="356" t="s">
        <v>5</v>
      </c>
      <c r="B14" s="357"/>
      <c r="C14" s="4" t="s">
        <v>4</v>
      </c>
      <c r="D14" s="3">
        <v>0</v>
      </c>
      <c r="E14" s="3">
        <v>678</v>
      </c>
      <c r="F14" s="3">
        <v>4708616.93</v>
      </c>
      <c r="G14" s="3">
        <v>4708616.93</v>
      </c>
      <c r="H14" s="358">
        <v>704</v>
      </c>
      <c r="I14" s="359"/>
      <c r="J14" s="3">
        <v>7</v>
      </c>
      <c r="K14" s="2"/>
    </row>
    <row r="15" spans="1:11" ht="23.25" customHeight="1" x14ac:dyDescent="0.2">
      <c r="A15" s="356" t="s">
        <v>3</v>
      </c>
      <c r="B15" s="357"/>
      <c r="C15" s="4" t="s">
        <v>2</v>
      </c>
      <c r="D15" s="3">
        <v>0</v>
      </c>
      <c r="E15" s="3">
        <v>121</v>
      </c>
      <c r="F15" s="3">
        <v>1506582.2</v>
      </c>
      <c r="G15" s="3">
        <v>1506582.2</v>
      </c>
      <c r="H15" s="358">
        <v>186</v>
      </c>
      <c r="I15" s="359"/>
      <c r="J15" s="3">
        <v>0</v>
      </c>
      <c r="K15" s="2"/>
    </row>
    <row r="16" spans="1:11" ht="22.5" customHeight="1" x14ac:dyDescent="0.2">
      <c r="A16" s="356" t="s">
        <v>1</v>
      </c>
      <c r="B16" s="357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58">
        <v>0</v>
      </c>
      <c r="I16" s="359"/>
      <c r="J16" s="3">
        <v>0</v>
      </c>
      <c r="K16" s="2"/>
    </row>
  </sheetData>
  <mergeCells count="27">
    <mergeCell ref="B2:H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F23"/>
  <sheetViews>
    <sheetView zoomScale="130" zoomScaleNormal="130" workbookViewId="0">
      <selection activeCell="C18" sqref="C18"/>
    </sheetView>
  </sheetViews>
  <sheetFormatPr defaultRowHeight="15.75" x14ac:dyDescent="0.25"/>
  <cols>
    <col min="1" max="1" width="6.7109375" style="125" customWidth="1"/>
    <col min="2" max="2" width="23.7109375" style="125" customWidth="1"/>
    <col min="3" max="3" width="21.42578125" style="235" customWidth="1"/>
    <col min="4" max="4" width="17.5703125" style="235" customWidth="1"/>
    <col min="5" max="5" width="9.140625" style="125"/>
    <col min="6" max="6" width="20" style="125" customWidth="1"/>
    <col min="7" max="7" width="9.140625" style="125"/>
    <col min="8" max="8" width="10.7109375" style="125" bestFit="1" customWidth="1"/>
    <col min="9" max="16384" width="9.140625" style="125"/>
  </cols>
  <sheetData>
    <row r="1" spans="1:4" ht="45" customHeight="1" x14ac:dyDescent="0.25">
      <c r="A1" s="510" t="s">
        <v>270</v>
      </c>
      <c r="B1" s="510"/>
      <c r="C1" s="510"/>
      <c r="D1" s="510"/>
    </row>
    <row r="2" spans="1:4" ht="15.75" customHeight="1" x14ac:dyDescent="0.25">
      <c r="A2" s="513" t="s">
        <v>124</v>
      </c>
      <c r="B2" s="342" t="s">
        <v>66</v>
      </c>
      <c r="C2" s="342" t="s">
        <v>269</v>
      </c>
      <c r="D2" s="342" t="s">
        <v>264</v>
      </c>
    </row>
    <row r="3" spans="1:4" ht="58.5" customHeight="1" thickBot="1" x14ac:dyDescent="0.3">
      <c r="A3" s="514"/>
      <c r="B3" s="350"/>
      <c r="C3" s="350"/>
      <c r="D3" s="350"/>
    </row>
    <row r="4" spans="1:4" ht="16.5" thickTop="1" x14ac:dyDescent="0.25">
      <c r="A4" s="146">
        <v>1</v>
      </c>
      <c r="B4" s="257" t="s">
        <v>118</v>
      </c>
      <c r="C4" s="314">
        <v>1404</v>
      </c>
      <c r="D4" s="314">
        <v>1557</v>
      </c>
    </row>
    <row r="5" spans="1:4" x14ac:dyDescent="0.25">
      <c r="A5" s="140">
        <v>2</v>
      </c>
      <c r="B5" s="315" t="s">
        <v>117</v>
      </c>
      <c r="C5" s="313">
        <v>1374</v>
      </c>
      <c r="D5" s="313">
        <v>1512</v>
      </c>
    </row>
    <row r="6" spans="1:4" x14ac:dyDescent="0.25">
      <c r="A6" s="144">
        <v>3</v>
      </c>
      <c r="B6" s="177" t="s">
        <v>147</v>
      </c>
      <c r="C6" s="314">
        <v>2265</v>
      </c>
      <c r="D6" s="314">
        <v>2458</v>
      </c>
    </row>
    <row r="7" spans="1:4" x14ac:dyDescent="0.25">
      <c r="A7" s="140">
        <v>4</v>
      </c>
      <c r="B7" s="175" t="s">
        <v>115</v>
      </c>
      <c r="C7" s="313">
        <v>8351</v>
      </c>
      <c r="D7" s="313">
        <v>8965</v>
      </c>
    </row>
    <row r="8" spans="1:4" x14ac:dyDescent="0.25">
      <c r="A8" s="144">
        <v>5</v>
      </c>
      <c r="B8" s="177" t="s">
        <v>114</v>
      </c>
      <c r="C8" s="314">
        <v>4418</v>
      </c>
      <c r="D8" s="314">
        <v>4799</v>
      </c>
    </row>
    <row r="9" spans="1:4" x14ac:dyDescent="0.25">
      <c r="A9" s="140">
        <v>6</v>
      </c>
      <c r="B9" s="175" t="s">
        <v>46</v>
      </c>
      <c r="C9" s="313">
        <v>6281</v>
      </c>
      <c r="D9" s="313">
        <v>6800</v>
      </c>
    </row>
    <row r="10" spans="1:4" x14ac:dyDescent="0.25">
      <c r="A10" s="144">
        <v>7</v>
      </c>
      <c r="B10" s="177" t="s">
        <v>45</v>
      </c>
      <c r="C10" s="314">
        <v>1962</v>
      </c>
      <c r="D10" s="314">
        <v>2147</v>
      </c>
    </row>
    <row r="11" spans="1:4" x14ac:dyDescent="0.25">
      <c r="A11" s="140">
        <v>8</v>
      </c>
      <c r="B11" s="175" t="s">
        <v>44</v>
      </c>
      <c r="C11" s="313">
        <v>1373</v>
      </c>
      <c r="D11" s="313">
        <v>1497</v>
      </c>
    </row>
    <row r="12" spans="1:4" x14ac:dyDescent="0.25">
      <c r="A12" s="144">
        <v>9</v>
      </c>
      <c r="B12" s="177" t="s">
        <v>43</v>
      </c>
      <c r="C12" s="314">
        <v>2407</v>
      </c>
      <c r="D12" s="314">
        <v>2624</v>
      </c>
    </row>
    <row r="13" spans="1:4" x14ac:dyDescent="0.25">
      <c r="A13" s="140">
        <v>10</v>
      </c>
      <c r="B13" s="175" t="s">
        <v>42</v>
      </c>
      <c r="C13" s="313">
        <v>1030</v>
      </c>
      <c r="D13" s="313">
        <v>1140</v>
      </c>
    </row>
    <row r="14" spans="1:4" x14ac:dyDescent="0.25">
      <c r="A14" s="144">
        <v>11</v>
      </c>
      <c r="B14" s="177" t="s">
        <v>41</v>
      </c>
      <c r="C14" s="314">
        <v>1800</v>
      </c>
      <c r="D14" s="314">
        <v>1981</v>
      </c>
    </row>
    <row r="15" spans="1:4" x14ac:dyDescent="0.25">
      <c r="A15" s="140">
        <v>12</v>
      </c>
      <c r="B15" s="175" t="s">
        <v>40</v>
      </c>
      <c r="C15" s="313">
        <v>2386</v>
      </c>
      <c r="D15" s="313">
        <v>2597</v>
      </c>
    </row>
    <row r="16" spans="1:4" x14ac:dyDescent="0.25">
      <c r="A16" s="144">
        <v>13</v>
      </c>
      <c r="B16" s="177" t="s">
        <v>39</v>
      </c>
      <c r="C16" s="314">
        <v>1121</v>
      </c>
      <c r="D16" s="314">
        <v>1233</v>
      </c>
    </row>
    <row r="17" spans="1:6" x14ac:dyDescent="0.25">
      <c r="A17" s="140">
        <v>14</v>
      </c>
      <c r="B17" s="175" t="s">
        <v>38</v>
      </c>
      <c r="C17" s="313">
        <v>1652</v>
      </c>
      <c r="D17" s="313">
        <v>1799</v>
      </c>
    </row>
    <row r="18" spans="1:6" x14ac:dyDescent="0.25">
      <c r="A18" s="144">
        <v>15</v>
      </c>
      <c r="B18" s="177" t="s">
        <v>37</v>
      </c>
      <c r="C18" s="314">
        <v>1432</v>
      </c>
      <c r="D18" s="314">
        <v>1564</v>
      </c>
    </row>
    <row r="19" spans="1:6" x14ac:dyDescent="0.25">
      <c r="A19" s="140">
        <v>16</v>
      </c>
      <c r="B19" s="175" t="s">
        <v>36</v>
      </c>
      <c r="C19" s="313">
        <v>1093</v>
      </c>
      <c r="D19" s="313">
        <v>1196</v>
      </c>
    </row>
    <row r="20" spans="1:6" x14ac:dyDescent="0.25">
      <c r="A20" s="144">
        <v>17</v>
      </c>
      <c r="B20" s="177" t="s">
        <v>35</v>
      </c>
      <c r="C20" s="314">
        <v>2230</v>
      </c>
      <c r="D20" s="314">
        <v>2387</v>
      </c>
    </row>
    <row r="21" spans="1:6" x14ac:dyDescent="0.25">
      <c r="A21" s="140">
        <v>18</v>
      </c>
      <c r="B21" s="175" t="s">
        <v>34</v>
      </c>
      <c r="C21" s="313">
        <v>2996</v>
      </c>
      <c r="D21" s="313">
        <v>3266</v>
      </c>
    </row>
    <row r="22" spans="1:6" x14ac:dyDescent="0.25">
      <c r="A22" s="344" t="s">
        <v>33</v>
      </c>
      <c r="B22" s="345"/>
      <c r="C22" s="312">
        <v>45575</v>
      </c>
      <c r="D22" s="312">
        <v>49522</v>
      </c>
      <c r="F22" s="311"/>
    </row>
    <row r="23" spans="1:6" s="235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M55"/>
  <sheetViews>
    <sheetView zoomScale="115" zoomScaleNormal="115" workbookViewId="0">
      <selection activeCell="E25" sqref="E25"/>
    </sheetView>
  </sheetViews>
  <sheetFormatPr defaultRowHeight="15.75" x14ac:dyDescent="0.25"/>
  <cols>
    <col min="1" max="1" width="4.5703125" style="125" customWidth="1"/>
    <col min="2" max="2" width="26.28515625" style="125" customWidth="1"/>
    <col min="3" max="3" width="14.7109375" style="235" customWidth="1"/>
    <col min="4" max="4" width="14.42578125" style="235" customWidth="1"/>
    <col min="5" max="5" width="13.85546875" style="235" customWidth="1"/>
    <col min="6" max="6" width="15.140625" style="235" customWidth="1"/>
    <col min="7" max="16384" width="9.140625" style="125"/>
  </cols>
  <sheetData>
    <row r="1" spans="1:6" ht="92.25" customHeight="1" x14ac:dyDescent="0.25">
      <c r="A1" s="510" t="s">
        <v>276</v>
      </c>
      <c r="B1" s="510"/>
      <c r="C1" s="510"/>
      <c r="D1" s="510"/>
      <c r="E1" s="510"/>
      <c r="F1" s="510"/>
    </row>
    <row r="2" spans="1:6" ht="13.5" customHeight="1" x14ac:dyDescent="0.25">
      <c r="A2" s="342" t="s">
        <v>124</v>
      </c>
      <c r="B2" s="342" t="s">
        <v>275</v>
      </c>
      <c r="C2" s="516" t="s">
        <v>274</v>
      </c>
      <c r="D2" s="517"/>
      <c r="E2" s="516" t="s">
        <v>273</v>
      </c>
      <c r="F2" s="517"/>
    </row>
    <row r="3" spans="1:6" x14ac:dyDescent="0.25">
      <c r="A3" s="515"/>
      <c r="B3" s="355"/>
      <c r="C3" s="518" t="s">
        <v>272</v>
      </c>
      <c r="D3" s="518"/>
      <c r="E3" s="518" t="s">
        <v>271</v>
      </c>
      <c r="F3" s="518"/>
    </row>
    <row r="4" spans="1:6" ht="17.25" customHeight="1" x14ac:dyDescent="0.25">
      <c r="A4" s="515"/>
      <c r="B4" s="355"/>
      <c r="C4" s="318" t="s">
        <v>98</v>
      </c>
      <c r="D4" s="319" t="s">
        <v>136</v>
      </c>
      <c r="E4" s="318" t="s">
        <v>98</v>
      </c>
      <c r="F4" s="318" t="s">
        <v>136</v>
      </c>
    </row>
    <row r="5" spans="1:6" x14ac:dyDescent="0.25">
      <c r="A5" s="144">
        <v>1</v>
      </c>
      <c r="B5" s="177" t="s">
        <v>51</v>
      </c>
      <c r="C5" s="316">
        <v>115</v>
      </c>
      <c r="D5" s="316">
        <v>153</v>
      </c>
      <c r="E5" s="316">
        <v>139</v>
      </c>
      <c r="F5" s="316">
        <v>322</v>
      </c>
    </row>
    <row r="6" spans="1:6" x14ac:dyDescent="0.25">
      <c r="A6" s="140">
        <v>2</v>
      </c>
      <c r="B6" s="175" t="s">
        <v>50</v>
      </c>
      <c r="C6" s="247">
        <v>194</v>
      </c>
      <c r="D6" s="140">
        <v>236</v>
      </c>
      <c r="E6" s="247">
        <v>233</v>
      </c>
      <c r="F6" s="140">
        <v>497</v>
      </c>
    </row>
    <row r="7" spans="1:6" x14ac:dyDescent="0.25">
      <c r="A7" s="144">
        <v>3</v>
      </c>
      <c r="B7" s="177" t="s">
        <v>49</v>
      </c>
      <c r="C7" s="316">
        <v>175</v>
      </c>
      <c r="D7" s="316">
        <v>228</v>
      </c>
      <c r="E7" s="316">
        <v>205</v>
      </c>
      <c r="F7" s="316">
        <v>482</v>
      </c>
    </row>
    <row r="8" spans="1:6" x14ac:dyDescent="0.25">
      <c r="A8" s="140">
        <v>4</v>
      </c>
      <c r="B8" s="175" t="s">
        <v>48</v>
      </c>
      <c r="C8" s="247">
        <v>993</v>
      </c>
      <c r="D8" s="140">
        <v>1372</v>
      </c>
      <c r="E8" s="247">
        <v>1351</v>
      </c>
      <c r="F8" s="140">
        <v>2901</v>
      </c>
    </row>
    <row r="9" spans="1:6" x14ac:dyDescent="0.25">
      <c r="A9" s="144">
        <v>5</v>
      </c>
      <c r="B9" s="177" t="s">
        <v>47</v>
      </c>
      <c r="C9" s="316">
        <v>764</v>
      </c>
      <c r="D9" s="316">
        <v>966</v>
      </c>
      <c r="E9" s="316">
        <v>978</v>
      </c>
      <c r="F9" s="316">
        <v>2077</v>
      </c>
    </row>
    <row r="10" spans="1:6" x14ac:dyDescent="0.25">
      <c r="A10" s="140">
        <v>6</v>
      </c>
      <c r="B10" s="175" t="s">
        <v>46</v>
      </c>
      <c r="C10" s="247">
        <v>638</v>
      </c>
      <c r="D10" s="140">
        <v>747</v>
      </c>
      <c r="E10" s="247">
        <v>794</v>
      </c>
      <c r="F10" s="140">
        <v>1571</v>
      </c>
    </row>
    <row r="11" spans="1:6" x14ac:dyDescent="0.25">
      <c r="A11" s="144">
        <v>7</v>
      </c>
      <c r="B11" s="177" t="s">
        <v>45</v>
      </c>
      <c r="C11" s="316">
        <v>544</v>
      </c>
      <c r="D11" s="316">
        <v>704</v>
      </c>
      <c r="E11" s="316">
        <v>670</v>
      </c>
      <c r="F11" s="316">
        <v>1504</v>
      </c>
    </row>
    <row r="12" spans="1:6" x14ac:dyDescent="0.25">
      <c r="A12" s="140">
        <v>8</v>
      </c>
      <c r="B12" s="175" t="s">
        <v>44</v>
      </c>
      <c r="C12" s="247">
        <v>126</v>
      </c>
      <c r="D12" s="140">
        <v>168</v>
      </c>
      <c r="E12" s="247">
        <v>168</v>
      </c>
      <c r="F12" s="140">
        <v>364</v>
      </c>
    </row>
    <row r="13" spans="1:6" x14ac:dyDescent="0.25">
      <c r="A13" s="144">
        <v>9</v>
      </c>
      <c r="B13" s="177" t="s">
        <v>43</v>
      </c>
      <c r="C13" s="316">
        <v>375</v>
      </c>
      <c r="D13" s="316">
        <v>420</v>
      </c>
      <c r="E13" s="316">
        <v>460</v>
      </c>
      <c r="F13" s="316">
        <v>905</v>
      </c>
    </row>
    <row r="14" spans="1:6" x14ac:dyDescent="0.25">
      <c r="A14" s="140">
        <v>10</v>
      </c>
      <c r="B14" s="175" t="s">
        <v>42</v>
      </c>
      <c r="C14" s="247">
        <v>130</v>
      </c>
      <c r="D14" s="140">
        <v>170</v>
      </c>
      <c r="E14" s="247">
        <v>159</v>
      </c>
      <c r="F14" s="140">
        <v>355</v>
      </c>
    </row>
    <row r="15" spans="1:6" x14ac:dyDescent="0.25">
      <c r="A15" s="144">
        <v>11</v>
      </c>
      <c r="B15" s="177" t="s">
        <v>41</v>
      </c>
      <c r="C15" s="316">
        <v>130</v>
      </c>
      <c r="D15" s="316">
        <v>171</v>
      </c>
      <c r="E15" s="316">
        <v>170</v>
      </c>
      <c r="F15" s="316">
        <v>367</v>
      </c>
    </row>
    <row r="16" spans="1:6" x14ac:dyDescent="0.25">
      <c r="A16" s="140">
        <v>12</v>
      </c>
      <c r="B16" s="175" t="s">
        <v>40</v>
      </c>
      <c r="C16" s="247">
        <v>194</v>
      </c>
      <c r="D16" s="140">
        <v>261</v>
      </c>
      <c r="E16" s="247">
        <v>224</v>
      </c>
      <c r="F16" s="140">
        <v>495</v>
      </c>
    </row>
    <row r="17" spans="1:6" x14ac:dyDescent="0.25">
      <c r="A17" s="144">
        <v>13</v>
      </c>
      <c r="B17" s="177" t="s">
        <v>39</v>
      </c>
      <c r="C17" s="316">
        <v>233</v>
      </c>
      <c r="D17" s="316">
        <v>290</v>
      </c>
      <c r="E17" s="316">
        <v>267</v>
      </c>
      <c r="F17" s="316">
        <v>597</v>
      </c>
    </row>
    <row r="18" spans="1:6" x14ac:dyDescent="0.25">
      <c r="A18" s="140">
        <v>14</v>
      </c>
      <c r="B18" s="175" t="s">
        <v>38</v>
      </c>
      <c r="C18" s="247">
        <v>308</v>
      </c>
      <c r="D18" s="140">
        <v>418</v>
      </c>
      <c r="E18" s="247">
        <v>357</v>
      </c>
      <c r="F18" s="140">
        <v>830</v>
      </c>
    </row>
    <row r="19" spans="1:6" x14ac:dyDescent="0.25">
      <c r="A19" s="144">
        <v>15</v>
      </c>
      <c r="B19" s="177" t="s">
        <v>37</v>
      </c>
      <c r="C19" s="316">
        <v>306</v>
      </c>
      <c r="D19" s="316">
        <v>426</v>
      </c>
      <c r="E19" s="316">
        <v>360</v>
      </c>
      <c r="F19" s="316">
        <v>882</v>
      </c>
    </row>
    <row r="20" spans="1:6" x14ac:dyDescent="0.25">
      <c r="A20" s="140">
        <v>16</v>
      </c>
      <c r="B20" s="175" t="s">
        <v>36</v>
      </c>
      <c r="C20" s="247">
        <v>34</v>
      </c>
      <c r="D20" s="140">
        <v>47</v>
      </c>
      <c r="E20" s="247">
        <v>38</v>
      </c>
      <c r="F20" s="140">
        <v>81</v>
      </c>
    </row>
    <row r="21" spans="1:6" x14ac:dyDescent="0.25">
      <c r="A21" s="144">
        <v>17</v>
      </c>
      <c r="B21" s="177" t="s">
        <v>35</v>
      </c>
      <c r="C21" s="316">
        <v>676</v>
      </c>
      <c r="D21" s="316">
        <v>859</v>
      </c>
      <c r="E21" s="316">
        <v>791</v>
      </c>
      <c r="F21" s="316">
        <v>1768</v>
      </c>
    </row>
    <row r="22" spans="1:6" x14ac:dyDescent="0.25">
      <c r="A22" s="140">
        <v>18</v>
      </c>
      <c r="B22" s="175" t="s">
        <v>34</v>
      </c>
      <c r="C22" s="247">
        <v>545</v>
      </c>
      <c r="D22" s="140">
        <v>692</v>
      </c>
      <c r="E22" s="247">
        <v>648</v>
      </c>
      <c r="F22" s="140">
        <v>1409</v>
      </c>
    </row>
    <row r="23" spans="1:6" x14ac:dyDescent="0.25">
      <c r="A23" s="468" t="s">
        <v>33</v>
      </c>
      <c r="B23" s="469"/>
      <c r="C23" s="317">
        <v>6480</v>
      </c>
      <c r="D23" s="317">
        <f>SUM(D5:D22)</f>
        <v>8328</v>
      </c>
      <c r="E23" s="317">
        <f>SUM(E5:E22)</f>
        <v>8012</v>
      </c>
      <c r="F23" s="317">
        <v>17407</v>
      </c>
    </row>
    <row r="38" spans="9:13" x14ac:dyDescent="0.25">
      <c r="I38" s="316">
        <v>123</v>
      </c>
      <c r="J38" s="316">
        <v>172</v>
      </c>
      <c r="K38" s="316"/>
      <c r="L38" s="316">
        <v>134</v>
      </c>
      <c r="M38" s="316">
        <v>244</v>
      </c>
    </row>
    <row r="39" spans="9:13" x14ac:dyDescent="0.25">
      <c r="I39" s="316">
        <v>197</v>
      </c>
      <c r="J39" s="316">
        <v>244</v>
      </c>
      <c r="K39" s="316"/>
      <c r="L39" s="316">
        <v>216</v>
      </c>
      <c r="M39" s="316">
        <v>365</v>
      </c>
    </row>
    <row r="40" spans="9:13" x14ac:dyDescent="0.25">
      <c r="I40" s="316">
        <v>193</v>
      </c>
      <c r="J40" s="316">
        <v>264</v>
      </c>
      <c r="K40" s="316"/>
      <c r="L40" s="316">
        <v>205</v>
      </c>
      <c r="M40" s="316">
        <v>396</v>
      </c>
    </row>
    <row r="41" spans="9:13" x14ac:dyDescent="0.25">
      <c r="I41" s="316">
        <v>1021</v>
      </c>
      <c r="J41" s="316">
        <v>1354</v>
      </c>
      <c r="K41" s="316"/>
      <c r="L41" s="316">
        <v>1223</v>
      </c>
      <c r="M41" s="316">
        <v>1967</v>
      </c>
    </row>
    <row r="42" spans="9:13" x14ac:dyDescent="0.25">
      <c r="I42" s="316">
        <v>797</v>
      </c>
      <c r="J42" s="316">
        <v>965</v>
      </c>
      <c r="K42" s="316"/>
      <c r="L42" s="316">
        <v>926</v>
      </c>
      <c r="M42" s="316">
        <v>1545</v>
      </c>
    </row>
    <row r="43" spans="9:13" x14ac:dyDescent="0.25">
      <c r="I43" s="316">
        <v>658</v>
      </c>
      <c r="J43" s="316">
        <v>758</v>
      </c>
      <c r="K43" s="316"/>
      <c r="L43" s="316">
        <v>751</v>
      </c>
      <c r="M43" s="316">
        <v>1130</v>
      </c>
    </row>
    <row r="44" spans="9:13" x14ac:dyDescent="0.25">
      <c r="I44" s="316">
        <v>577</v>
      </c>
      <c r="J44" s="316">
        <v>740</v>
      </c>
      <c r="K44" s="316"/>
      <c r="L44" s="316">
        <v>658</v>
      </c>
      <c r="M44" s="316">
        <v>1116</v>
      </c>
    </row>
    <row r="45" spans="9:13" x14ac:dyDescent="0.25">
      <c r="I45" s="316">
        <v>132</v>
      </c>
      <c r="J45" s="316">
        <v>172</v>
      </c>
      <c r="K45" s="316"/>
      <c r="L45" s="316">
        <v>157</v>
      </c>
      <c r="M45" s="316">
        <v>261</v>
      </c>
    </row>
    <row r="46" spans="9:13" x14ac:dyDescent="0.25">
      <c r="I46" s="316">
        <v>390</v>
      </c>
      <c r="J46" s="316">
        <v>436</v>
      </c>
      <c r="K46" s="316"/>
      <c r="L46" s="316">
        <v>438</v>
      </c>
      <c r="M46" s="316">
        <v>632</v>
      </c>
    </row>
    <row r="47" spans="9:13" x14ac:dyDescent="0.25">
      <c r="I47" s="316">
        <v>140</v>
      </c>
      <c r="J47" s="316">
        <v>183</v>
      </c>
      <c r="K47" s="316"/>
      <c r="L47" s="316">
        <v>152</v>
      </c>
      <c r="M47" s="316">
        <v>287</v>
      </c>
    </row>
    <row r="48" spans="9:13" x14ac:dyDescent="0.25">
      <c r="I48" s="316">
        <v>134</v>
      </c>
      <c r="J48" s="316">
        <v>192</v>
      </c>
      <c r="K48" s="316"/>
      <c r="L48" s="316">
        <v>156</v>
      </c>
      <c r="M48" s="316">
        <v>267</v>
      </c>
    </row>
    <row r="49" spans="9:13" x14ac:dyDescent="0.25">
      <c r="I49" s="316">
        <v>192</v>
      </c>
      <c r="J49" s="316">
        <v>252</v>
      </c>
      <c r="K49" s="316"/>
      <c r="L49" s="316">
        <v>209</v>
      </c>
      <c r="M49" s="316">
        <v>353</v>
      </c>
    </row>
    <row r="50" spans="9:13" x14ac:dyDescent="0.25">
      <c r="I50" s="316">
        <v>242</v>
      </c>
      <c r="J50" s="316">
        <v>300</v>
      </c>
      <c r="K50" s="316"/>
      <c r="L50" s="316">
        <v>255</v>
      </c>
      <c r="M50" s="316">
        <v>467</v>
      </c>
    </row>
    <row r="51" spans="9:13" x14ac:dyDescent="0.25">
      <c r="I51" s="316">
        <v>327</v>
      </c>
      <c r="J51" s="316">
        <v>443</v>
      </c>
      <c r="K51" s="316"/>
      <c r="L51" s="316">
        <v>350</v>
      </c>
      <c r="M51" s="316">
        <v>628</v>
      </c>
    </row>
    <row r="52" spans="9:13" x14ac:dyDescent="0.25">
      <c r="I52" s="316">
        <v>319</v>
      </c>
      <c r="J52" s="316">
        <v>447</v>
      </c>
      <c r="K52" s="316"/>
      <c r="L52" s="316">
        <v>351</v>
      </c>
      <c r="M52" s="316">
        <v>700</v>
      </c>
    </row>
    <row r="53" spans="9:13" x14ac:dyDescent="0.25">
      <c r="I53" s="316">
        <v>30</v>
      </c>
      <c r="J53" s="316">
        <v>42</v>
      </c>
      <c r="K53" s="316"/>
      <c r="L53" s="316">
        <v>34</v>
      </c>
      <c r="M53" s="316">
        <v>61</v>
      </c>
    </row>
    <row r="54" spans="9:13" x14ac:dyDescent="0.25">
      <c r="I54" s="316">
        <v>693</v>
      </c>
      <c r="J54" s="316">
        <v>872</v>
      </c>
      <c r="K54" s="316"/>
      <c r="L54" s="316">
        <v>756</v>
      </c>
      <c r="M54" s="316">
        <v>1334</v>
      </c>
    </row>
    <row r="55" spans="9:13" x14ac:dyDescent="0.25">
      <c r="I55" s="316">
        <v>541</v>
      </c>
      <c r="J55" s="316">
        <v>670</v>
      </c>
      <c r="K55" s="316"/>
      <c r="L55" s="316">
        <v>607</v>
      </c>
      <c r="M55" s="316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D22"/>
  <sheetViews>
    <sheetView zoomScaleNormal="100" workbookViewId="0">
      <selection activeCell="C8" sqref="C8"/>
    </sheetView>
  </sheetViews>
  <sheetFormatPr defaultRowHeight="15.75" x14ac:dyDescent="0.25"/>
  <cols>
    <col min="1" max="1" width="8.85546875" style="125" customWidth="1"/>
    <col min="2" max="2" width="21.5703125" style="125" customWidth="1"/>
    <col min="3" max="3" width="25.5703125" style="125" customWidth="1"/>
    <col min="4" max="4" width="23.7109375" style="125" customWidth="1"/>
    <col min="5" max="16384" width="9.140625" style="125"/>
  </cols>
  <sheetData>
    <row r="1" spans="1:4" s="128" customFormat="1" ht="62.25" customHeight="1" x14ac:dyDescent="0.25">
      <c r="A1" s="413" t="s">
        <v>279</v>
      </c>
      <c r="B1" s="413"/>
      <c r="C1" s="413"/>
      <c r="D1" s="413"/>
    </row>
    <row r="2" spans="1:4" s="128" customFormat="1" ht="47.25" x14ac:dyDescent="0.25">
      <c r="A2" s="323" t="s">
        <v>124</v>
      </c>
      <c r="B2" s="322" t="s">
        <v>66</v>
      </c>
      <c r="C2" s="322" t="s">
        <v>278</v>
      </c>
      <c r="D2" s="322" t="s">
        <v>277</v>
      </c>
    </row>
    <row r="3" spans="1:4" x14ac:dyDescent="0.25">
      <c r="A3" s="144">
        <v>1</v>
      </c>
      <c r="B3" s="177" t="s">
        <v>51</v>
      </c>
      <c r="C3" s="251">
        <v>1096</v>
      </c>
      <c r="D3" s="251">
        <v>2817</v>
      </c>
    </row>
    <row r="4" spans="1:4" x14ac:dyDescent="0.25">
      <c r="A4" s="140">
        <v>2</v>
      </c>
      <c r="B4" s="175" t="s">
        <v>50</v>
      </c>
      <c r="C4" s="321">
        <v>880</v>
      </c>
      <c r="D4" s="321">
        <v>3087</v>
      </c>
    </row>
    <row r="5" spans="1:4" x14ac:dyDescent="0.25">
      <c r="A5" s="144">
        <v>3</v>
      </c>
      <c r="B5" s="177" t="s">
        <v>49</v>
      </c>
      <c r="C5" s="251">
        <v>2461</v>
      </c>
      <c r="D5" s="251">
        <v>6988</v>
      </c>
    </row>
    <row r="6" spans="1:4" x14ac:dyDescent="0.25">
      <c r="A6" s="140">
        <v>4</v>
      </c>
      <c r="B6" s="175" t="s">
        <v>48</v>
      </c>
      <c r="C6" s="321">
        <v>2545</v>
      </c>
      <c r="D6" s="321">
        <v>21145</v>
      </c>
    </row>
    <row r="7" spans="1:4" x14ac:dyDescent="0.25">
      <c r="A7" s="144">
        <v>5</v>
      </c>
      <c r="B7" s="177" t="s">
        <v>47</v>
      </c>
      <c r="C7" s="251">
        <v>4716</v>
      </c>
      <c r="D7" s="251">
        <v>15217</v>
      </c>
    </row>
    <row r="8" spans="1:4" x14ac:dyDescent="0.25">
      <c r="A8" s="140">
        <v>6</v>
      </c>
      <c r="B8" s="175" t="s">
        <v>46</v>
      </c>
      <c r="C8" s="321">
        <v>3413</v>
      </c>
      <c r="D8" s="321">
        <v>13669</v>
      </c>
    </row>
    <row r="9" spans="1:4" x14ac:dyDescent="0.25">
      <c r="A9" s="144">
        <v>7</v>
      </c>
      <c r="B9" s="177" t="s">
        <v>45</v>
      </c>
      <c r="C9" s="251">
        <v>1450</v>
      </c>
      <c r="D9" s="251">
        <v>6012</v>
      </c>
    </row>
    <row r="10" spans="1:4" x14ac:dyDescent="0.25">
      <c r="A10" s="140">
        <v>8</v>
      </c>
      <c r="B10" s="175" t="s">
        <v>44</v>
      </c>
      <c r="C10" s="321">
        <v>897</v>
      </c>
      <c r="D10" s="321">
        <v>3469</v>
      </c>
    </row>
    <row r="11" spans="1:4" x14ac:dyDescent="0.25">
      <c r="A11" s="144">
        <v>9</v>
      </c>
      <c r="B11" s="177" t="s">
        <v>43</v>
      </c>
      <c r="C11" s="251">
        <v>1944</v>
      </c>
      <c r="D11" s="251">
        <v>6631</v>
      </c>
    </row>
    <row r="12" spans="1:4" x14ac:dyDescent="0.25">
      <c r="A12" s="140">
        <v>10</v>
      </c>
      <c r="B12" s="175" t="s">
        <v>42</v>
      </c>
      <c r="C12" s="321">
        <v>525</v>
      </c>
      <c r="D12" s="321">
        <v>2190</v>
      </c>
    </row>
    <row r="13" spans="1:4" x14ac:dyDescent="0.25">
      <c r="A13" s="144">
        <v>11</v>
      </c>
      <c r="B13" s="177" t="s">
        <v>41</v>
      </c>
      <c r="C13" s="251">
        <v>1083</v>
      </c>
      <c r="D13" s="251">
        <v>4277</v>
      </c>
    </row>
    <row r="14" spans="1:4" x14ac:dyDescent="0.25">
      <c r="A14" s="140">
        <v>12</v>
      </c>
      <c r="B14" s="175" t="s">
        <v>40</v>
      </c>
      <c r="C14" s="321">
        <v>1800</v>
      </c>
      <c r="D14" s="321">
        <v>5739</v>
      </c>
    </row>
    <row r="15" spans="1:4" x14ac:dyDescent="0.25">
      <c r="A15" s="144">
        <v>13</v>
      </c>
      <c r="B15" s="177" t="s">
        <v>39</v>
      </c>
      <c r="C15" s="251">
        <v>987</v>
      </c>
      <c r="D15" s="251">
        <v>2542</v>
      </c>
    </row>
    <row r="16" spans="1:4" x14ac:dyDescent="0.25">
      <c r="A16" s="140">
        <v>14</v>
      </c>
      <c r="B16" s="175" t="s">
        <v>38</v>
      </c>
      <c r="C16" s="321">
        <v>1322</v>
      </c>
      <c r="D16" s="321">
        <v>4572</v>
      </c>
    </row>
    <row r="17" spans="1:4" x14ac:dyDescent="0.25">
      <c r="A17" s="144">
        <v>15</v>
      </c>
      <c r="B17" s="177" t="s">
        <v>37</v>
      </c>
      <c r="C17" s="251">
        <v>1267</v>
      </c>
      <c r="D17" s="251">
        <v>4022</v>
      </c>
    </row>
    <row r="18" spans="1:4" x14ac:dyDescent="0.25">
      <c r="A18" s="140">
        <v>16</v>
      </c>
      <c r="B18" s="175" t="s">
        <v>36</v>
      </c>
      <c r="C18" s="321">
        <v>566</v>
      </c>
      <c r="D18" s="321">
        <v>3422</v>
      </c>
    </row>
    <row r="19" spans="1:4" x14ac:dyDescent="0.25">
      <c r="A19" s="144">
        <v>17</v>
      </c>
      <c r="B19" s="177" t="s">
        <v>35</v>
      </c>
      <c r="C19" s="251">
        <v>1367</v>
      </c>
      <c r="D19" s="251">
        <v>4833</v>
      </c>
    </row>
    <row r="20" spans="1:4" x14ac:dyDescent="0.25">
      <c r="A20" s="140">
        <v>18</v>
      </c>
      <c r="B20" s="175" t="s">
        <v>34</v>
      </c>
      <c r="C20" s="321">
        <v>1460</v>
      </c>
      <c r="D20" s="321">
        <v>8055</v>
      </c>
    </row>
    <row r="21" spans="1:4" x14ac:dyDescent="0.25">
      <c r="A21" s="468" t="s">
        <v>33</v>
      </c>
      <c r="B21" s="469"/>
      <c r="C21" s="241">
        <v>29779</v>
      </c>
      <c r="D21" s="312">
        <v>118687</v>
      </c>
    </row>
    <row r="22" spans="1:4" x14ac:dyDescent="0.25">
      <c r="A22" s="320"/>
      <c r="B22" s="320"/>
      <c r="C22" s="320"/>
      <c r="D22" s="320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K23"/>
  <sheetViews>
    <sheetView zoomScaleNormal="100" workbookViewId="0">
      <selection activeCell="D23" sqref="D23"/>
    </sheetView>
  </sheetViews>
  <sheetFormatPr defaultRowHeight="15.75" x14ac:dyDescent="0.25"/>
  <cols>
    <col min="1" max="1" width="8.85546875" style="125" customWidth="1"/>
    <col min="2" max="2" width="21.5703125" style="125" customWidth="1"/>
    <col min="3" max="3" width="14.42578125" style="125" customWidth="1"/>
    <col min="4" max="10" width="14.28515625" style="125" customWidth="1"/>
    <col min="11" max="16384" width="9.140625" style="125"/>
  </cols>
  <sheetData>
    <row r="1" spans="1:11" s="128" customFormat="1" ht="62.25" customHeight="1" x14ac:dyDescent="0.25">
      <c r="A1" s="519" t="s">
        <v>286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1" s="128" customFormat="1" ht="47.25" customHeight="1" x14ac:dyDescent="0.25">
      <c r="A2" s="323" t="s">
        <v>124</v>
      </c>
      <c r="B2" s="322" t="s">
        <v>66</v>
      </c>
      <c r="C2" s="393" t="s">
        <v>285</v>
      </c>
      <c r="D2" s="393"/>
      <c r="E2" s="393"/>
      <c r="F2" s="393"/>
      <c r="G2" s="393" t="s">
        <v>284</v>
      </c>
      <c r="H2" s="393"/>
      <c r="I2" s="393"/>
      <c r="J2" s="393"/>
    </row>
    <row r="3" spans="1:11" s="128" customFormat="1" x14ac:dyDescent="0.25">
      <c r="A3" s="323"/>
      <c r="B3" s="322"/>
      <c r="C3" s="322" t="s">
        <v>283</v>
      </c>
      <c r="D3" s="322" t="s">
        <v>282</v>
      </c>
      <c r="E3" s="322" t="s">
        <v>281</v>
      </c>
      <c r="F3" s="322" t="s">
        <v>280</v>
      </c>
      <c r="G3" s="322" t="s">
        <v>283</v>
      </c>
      <c r="H3" s="322" t="s">
        <v>282</v>
      </c>
      <c r="I3" s="322" t="s">
        <v>281</v>
      </c>
      <c r="J3" s="322" t="s">
        <v>280</v>
      </c>
    </row>
    <row r="4" spans="1:11" x14ac:dyDescent="0.25">
      <c r="A4" s="144">
        <v>1</v>
      </c>
      <c r="B4" s="177" t="s">
        <v>51</v>
      </c>
      <c r="C4" s="325">
        <v>12</v>
      </c>
      <c r="D4" s="325">
        <v>1</v>
      </c>
      <c r="E4" s="325"/>
      <c r="F4" s="325">
        <v>13</v>
      </c>
      <c r="G4" s="325">
        <v>60</v>
      </c>
      <c r="H4" s="325">
        <v>9</v>
      </c>
      <c r="I4" s="325">
        <v>2</v>
      </c>
      <c r="J4" s="325">
        <v>71</v>
      </c>
      <c r="K4" s="136"/>
    </row>
    <row r="5" spans="1:11" x14ac:dyDescent="0.25">
      <c r="A5" s="140">
        <v>2</v>
      </c>
      <c r="B5" s="175" t="s">
        <v>50</v>
      </c>
      <c r="C5" s="321">
        <v>5</v>
      </c>
      <c r="D5" s="321">
        <v>2</v>
      </c>
      <c r="E5" s="321">
        <v>1</v>
      </c>
      <c r="F5" s="321">
        <v>8</v>
      </c>
      <c r="G5" s="321">
        <v>19</v>
      </c>
      <c r="H5" s="321">
        <v>9</v>
      </c>
      <c r="I5" s="321">
        <v>1</v>
      </c>
      <c r="J5" s="321">
        <v>29</v>
      </c>
      <c r="K5" s="136"/>
    </row>
    <row r="6" spans="1:11" x14ac:dyDescent="0.25">
      <c r="A6" s="144">
        <v>3</v>
      </c>
      <c r="B6" s="177" t="s">
        <v>49</v>
      </c>
      <c r="C6" s="325">
        <v>12</v>
      </c>
      <c r="D6" s="325">
        <v>2</v>
      </c>
      <c r="E6" s="325"/>
      <c r="F6" s="325">
        <v>14</v>
      </c>
      <c r="G6" s="325">
        <v>59</v>
      </c>
      <c r="H6" s="325">
        <v>16</v>
      </c>
      <c r="I6" s="325">
        <v>1</v>
      </c>
      <c r="J6" s="325">
        <v>76</v>
      </c>
      <c r="K6" s="136"/>
    </row>
    <row r="7" spans="1:11" x14ac:dyDescent="0.25">
      <c r="A7" s="140">
        <v>4</v>
      </c>
      <c r="B7" s="175" t="s">
        <v>48</v>
      </c>
      <c r="C7" s="321">
        <v>23</v>
      </c>
      <c r="D7" s="321">
        <v>7</v>
      </c>
      <c r="E7" s="321"/>
      <c r="F7" s="321">
        <v>30</v>
      </c>
      <c r="G7" s="321">
        <v>156</v>
      </c>
      <c r="H7" s="321">
        <v>49</v>
      </c>
      <c r="I7" s="321">
        <v>4</v>
      </c>
      <c r="J7" s="321">
        <v>209</v>
      </c>
      <c r="K7" s="136"/>
    </row>
    <row r="8" spans="1:11" x14ac:dyDescent="0.25">
      <c r="A8" s="144">
        <v>5</v>
      </c>
      <c r="B8" s="177" t="s">
        <v>47</v>
      </c>
      <c r="C8" s="325">
        <v>21</v>
      </c>
      <c r="D8" s="325">
        <v>3</v>
      </c>
      <c r="E8" s="325"/>
      <c r="F8" s="325">
        <v>24</v>
      </c>
      <c r="G8" s="325">
        <v>139</v>
      </c>
      <c r="H8" s="325">
        <v>41</v>
      </c>
      <c r="I8" s="325">
        <v>4</v>
      </c>
      <c r="J8" s="325">
        <v>184</v>
      </c>
      <c r="K8" s="136"/>
    </row>
    <row r="9" spans="1:11" x14ac:dyDescent="0.25">
      <c r="A9" s="140">
        <v>6</v>
      </c>
      <c r="B9" s="175" t="s">
        <v>46</v>
      </c>
      <c r="C9" s="321">
        <v>22</v>
      </c>
      <c r="D9" s="321">
        <v>6</v>
      </c>
      <c r="E9" s="321"/>
      <c r="F9" s="321">
        <v>28</v>
      </c>
      <c r="G9" s="321">
        <v>156</v>
      </c>
      <c r="H9" s="321">
        <v>54</v>
      </c>
      <c r="I9" s="321">
        <v>6</v>
      </c>
      <c r="J9" s="321">
        <v>216</v>
      </c>
      <c r="K9" s="136"/>
    </row>
    <row r="10" spans="1:11" x14ac:dyDescent="0.25">
      <c r="A10" s="144">
        <v>7</v>
      </c>
      <c r="B10" s="177" t="s">
        <v>45</v>
      </c>
      <c r="C10" s="325">
        <v>10</v>
      </c>
      <c r="D10" s="325">
        <v>3</v>
      </c>
      <c r="E10" s="325"/>
      <c r="F10" s="325">
        <v>13</v>
      </c>
      <c r="G10" s="325">
        <v>55</v>
      </c>
      <c r="H10" s="325">
        <v>18</v>
      </c>
      <c r="I10" s="325">
        <v>2</v>
      </c>
      <c r="J10" s="325">
        <v>75</v>
      </c>
      <c r="K10" s="136"/>
    </row>
    <row r="11" spans="1:11" x14ac:dyDescent="0.25">
      <c r="A11" s="140">
        <v>8</v>
      </c>
      <c r="B11" s="175" t="s">
        <v>44</v>
      </c>
      <c r="C11" s="321">
        <v>11</v>
      </c>
      <c r="D11" s="321">
        <v>1</v>
      </c>
      <c r="E11" s="321"/>
      <c r="F11" s="321">
        <v>12</v>
      </c>
      <c r="G11" s="321">
        <v>48</v>
      </c>
      <c r="H11" s="321">
        <v>8</v>
      </c>
      <c r="I11" s="321">
        <v>1</v>
      </c>
      <c r="J11" s="321">
        <v>57</v>
      </c>
      <c r="K11" s="136"/>
    </row>
    <row r="12" spans="1:11" x14ac:dyDescent="0.25">
      <c r="A12" s="144">
        <v>9</v>
      </c>
      <c r="B12" s="177" t="s">
        <v>43</v>
      </c>
      <c r="C12" s="325">
        <v>14</v>
      </c>
      <c r="D12" s="325">
        <v>3</v>
      </c>
      <c r="E12" s="325"/>
      <c r="F12" s="325">
        <v>17</v>
      </c>
      <c r="G12" s="325">
        <v>67</v>
      </c>
      <c r="H12" s="325">
        <v>24</v>
      </c>
      <c r="I12" s="325">
        <v>2</v>
      </c>
      <c r="J12" s="325">
        <v>93</v>
      </c>
      <c r="K12" s="136"/>
    </row>
    <row r="13" spans="1:11" x14ac:dyDescent="0.25">
      <c r="A13" s="140">
        <v>10</v>
      </c>
      <c r="B13" s="175" t="s">
        <v>42</v>
      </c>
      <c r="C13" s="321">
        <v>2</v>
      </c>
      <c r="D13" s="321"/>
      <c r="E13" s="321"/>
      <c r="F13" s="321">
        <v>2</v>
      </c>
      <c r="G13" s="321">
        <v>19</v>
      </c>
      <c r="H13" s="321">
        <v>4</v>
      </c>
      <c r="I13" s="321">
        <v>2</v>
      </c>
      <c r="J13" s="321">
        <v>25</v>
      </c>
      <c r="K13" s="136"/>
    </row>
    <row r="14" spans="1:11" x14ac:dyDescent="0.25">
      <c r="A14" s="144">
        <v>11</v>
      </c>
      <c r="B14" s="177" t="s">
        <v>41</v>
      </c>
      <c r="C14" s="325">
        <v>3</v>
      </c>
      <c r="D14" s="325">
        <v>2</v>
      </c>
      <c r="E14" s="325"/>
      <c r="F14" s="325">
        <v>5</v>
      </c>
      <c r="G14" s="325">
        <v>37</v>
      </c>
      <c r="H14" s="325">
        <v>12</v>
      </c>
      <c r="I14" s="325">
        <v>2</v>
      </c>
      <c r="J14" s="325">
        <v>51</v>
      </c>
      <c r="K14" s="136"/>
    </row>
    <row r="15" spans="1:11" x14ac:dyDescent="0.25">
      <c r="A15" s="140">
        <v>12</v>
      </c>
      <c r="B15" s="175" t="s">
        <v>40</v>
      </c>
      <c r="C15" s="321">
        <v>12</v>
      </c>
      <c r="D15" s="321"/>
      <c r="E15" s="321"/>
      <c r="F15" s="321">
        <v>12</v>
      </c>
      <c r="G15" s="321">
        <v>64</v>
      </c>
      <c r="H15" s="321">
        <v>16</v>
      </c>
      <c r="I15" s="321"/>
      <c r="J15" s="321">
        <v>80</v>
      </c>
      <c r="K15" s="136"/>
    </row>
    <row r="16" spans="1:11" x14ac:dyDescent="0.25">
      <c r="A16" s="144">
        <v>13</v>
      </c>
      <c r="B16" s="177" t="s">
        <v>39</v>
      </c>
      <c r="C16" s="325">
        <v>3</v>
      </c>
      <c r="D16" s="325">
        <v>1</v>
      </c>
      <c r="E16" s="325">
        <v>1</v>
      </c>
      <c r="F16" s="325">
        <v>5</v>
      </c>
      <c r="G16" s="325">
        <v>27</v>
      </c>
      <c r="H16" s="325">
        <v>6</v>
      </c>
      <c r="I16" s="325">
        <v>2</v>
      </c>
      <c r="J16" s="325">
        <v>35</v>
      </c>
      <c r="K16" s="136"/>
    </row>
    <row r="17" spans="1:11" x14ac:dyDescent="0.25">
      <c r="A17" s="140">
        <v>14</v>
      </c>
      <c r="B17" s="175" t="s">
        <v>38</v>
      </c>
      <c r="C17" s="321">
        <v>5</v>
      </c>
      <c r="D17" s="321"/>
      <c r="E17" s="321"/>
      <c r="F17" s="321">
        <v>5</v>
      </c>
      <c r="G17" s="321">
        <v>50</v>
      </c>
      <c r="H17" s="321">
        <v>10</v>
      </c>
      <c r="I17" s="321">
        <v>2</v>
      </c>
      <c r="J17" s="321">
        <v>62</v>
      </c>
    </row>
    <row r="18" spans="1:11" x14ac:dyDescent="0.25">
      <c r="A18" s="144">
        <v>15</v>
      </c>
      <c r="B18" s="177" t="s">
        <v>37</v>
      </c>
      <c r="C18" s="325">
        <v>10</v>
      </c>
      <c r="D18" s="325"/>
      <c r="E18" s="325"/>
      <c r="F18" s="325">
        <v>10</v>
      </c>
      <c r="G18" s="325">
        <v>39</v>
      </c>
      <c r="H18" s="325">
        <v>13</v>
      </c>
      <c r="I18" s="325">
        <v>2</v>
      </c>
      <c r="J18" s="325">
        <v>54</v>
      </c>
    </row>
    <row r="19" spans="1:11" x14ac:dyDescent="0.25">
      <c r="A19" s="140">
        <v>16</v>
      </c>
      <c r="B19" s="175" t="s">
        <v>36</v>
      </c>
      <c r="C19" s="321">
        <v>3</v>
      </c>
      <c r="D19" s="321">
        <v>2</v>
      </c>
      <c r="E19" s="321"/>
      <c r="F19" s="321">
        <v>5</v>
      </c>
      <c r="G19" s="321">
        <v>34</v>
      </c>
      <c r="H19" s="321">
        <v>15</v>
      </c>
      <c r="I19" s="321">
        <v>1</v>
      </c>
      <c r="J19" s="321">
        <v>50</v>
      </c>
    </row>
    <row r="20" spans="1:11" x14ac:dyDescent="0.25">
      <c r="A20" s="144">
        <v>17</v>
      </c>
      <c r="B20" s="177" t="s">
        <v>35</v>
      </c>
      <c r="C20" s="325">
        <v>6</v>
      </c>
      <c r="D20" s="325"/>
      <c r="E20" s="325">
        <v>1</v>
      </c>
      <c r="F20" s="325">
        <v>7</v>
      </c>
      <c r="G20" s="325">
        <v>66</v>
      </c>
      <c r="H20" s="325">
        <v>12</v>
      </c>
      <c r="I20" s="325">
        <v>3</v>
      </c>
      <c r="J20" s="325">
        <v>81</v>
      </c>
    </row>
    <row r="21" spans="1:11" x14ac:dyDescent="0.25">
      <c r="A21" s="140">
        <v>18</v>
      </c>
      <c r="B21" s="175" t="s">
        <v>34</v>
      </c>
      <c r="C21" s="321">
        <v>13</v>
      </c>
      <c r="D21" s="321">
        <v>4</v>
      </c>
      <c r="E21" s="321"/>
      <c r="F21" s="321">
        <v>17</v>
      </c>
      <c r="G21" s="321">
        <v>98</v>
      </c>
      <c r="H21" s="321">
        <v>23</v>
      </c>
      <c r="I21" s="321">
        <v>1</v>
      </c>
      <c r="J21" s="321">
        <v>122</v>
      </c>
    </row>
    <row r="22" spans="1:11" x14ac:dyDescent="0.25">
      <c r="A22" s="439" t="s">
        <v>33</v>
      </c>
      <c r="B22" s="439"/>
      <c r="C22" s="241">
        <f t="shared" ref="C22:J22" si="0">SUM(C4:C21)</f>
        <v>187</v>
      </c>
      <c r="D22" s="241">
        <f t="shared" si="0"/>
        <v>37</v>
      </c>
      <c r="E22" s="241">
        <f t="shared" si="0"/>
        <v>3</v>
      </c>
      <c r="F22" s="241">
        <f t="shared" si="0"/>
        <v>227</v>
      </c>
      <c r="G22" s="241">
        <f t="shared" si="0"/>
        <v>1193</v>
      </c>
      <c r="H22" s="241">
        <f t="shared" si="0"/>
        <v>339</v>
      </c>
      <c r="I22" s="241">
        <f t="shared" si="0"/>
        <v>38</v>
      </c>
      <c r="J22" s="241">
        <f t="shared" si="0"/>
        <v>1570</v>
      </c>
      <c r="K22" s="324"/>
    </row>
    <row r="23" spans="1:11" x14ac:dyDescent="0.25">
      <c r="A23" s="320"/>
      <c r="B23" s="320"/>
      <c r="C23" s="320"/>
      <c r="D23" s="320"/>
      <c r="E23" s="320"/>
      <c r="F23" s="320"/>
      <c r="G23" s="320"/>
      <c r="H23" s="320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M23"/>
  <sheetViews>
    <sheetView zoomScaleNormal="100" workbookViewId="0">
      <selection activeCell="K3" sqref="K3:L3"/>
    </sheetView>
  </sheetViews>
  <sheetFormatPr defaultRowHeight="18.75" x14ac:dyDescent="0.25"/>
  <cols>
    <col min="1" max="1" width="9" style="9" customWidth="1"/>
    <col min="2" max="2" width="32.28515625" style="8" bestFit="1" customWidth="1"/>
    <col min="3" max="3" width="13.5703125" style="8" customWidth="1"/>
    <col min="4" max="5" width="13.28515625" style="8" customWidth="1"/>
    <col min="6" max="6" width="10.7109375" style="8" customWidth="1"/>
    <col min="7" max="7" width="13.7109375" style="8" customWidth="1"/>
    <col min="8" max="8" width="13.85546875" style="8" customWidth="1"/>
    <col min="9" max="9" width="14.28515625" style="8" customWidth="1"/>
    <col min="10" max="10" width="12.28515625" style="8" customWidth="1"/>
    <col min="11" max="11" width="13.28515625" style="8" customWidth="1"/>
    <col min="12" max="12" width="12.85546875" style="8" customWidth="1"/>
    <col min="13" max="13" width="11.7109375" style="8" customWidth="1"/>
    <col min="14" max="16384" width="9.140625" style="8"/>
  </cols>
  <sheetData>
    <row r="1" spans="1:13" ht="51" customHeight="1" x14ac:dyDescent="0.25">
      <c r="A1" s="367" t="s">
        <v>107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3" x14ac:dyDescent="0.25">
      <c r="A2" s="368" t="s">
        <v>67</v>
      </c>
      <c r="B2" s="368" t="s">
        <v>66</v>
      </c>
      <c r="C2" s="365" t="s">
        <v>106</v>
      </c>
      <c r="D2" s="373"/>
      <c r="E2" s="373"/>
      <c r="F2" s="373"/>
      <c r="G2" s="373"/>
      <c r="H2" s="374"/>
      <c r="I2" s="375" t="s">
        <v>105</v>
      </c>
      <c r="J2" s="375"/>
      <c r="K2" s="375"/>
      <c r="L2" s="376"/>
    </row>
    <row r="3" spans="1:13" ht="97.5" customHeight="1" x14ac:dyDescent="0.25">
      <c r="A3" s="369"/>
      <c r="B3" s="369"/>
      <c r="C3" s="377" t="s">
        <v>104</v>
      </c>
      <c r="D3" s="374"/>
      <c r="E3" s="365" t="s">
        <v>103</v>
      </c>
      <c r="F3" s="366"/>
      <c r="G3" s="377" t="s">
        <v>102</v>
      </c>
      <c r="H3" s="374" t="s">
        <v>101</v>
      </c>
      <c r="I3" s="377" t="s">
        <v>100</v>
      </c>
      <c r="J3" s="374"/>
      <c r="K3" s="377" t="s">
        <v>99</v>
      </c>
      <c r="L3" s="374"/>
    </row>
    <row r="4" spans="1:13" s="23" customFormat="1" x14ac:dyDescent="0.25">
      <c r="A4" s="370"/>
      <c r="B4" s="370"/>
      <c r="C4" s="25" t="s">
        <v>98</v>
      </c>
      <c r="D4" s="25" t="s">
        <v>97</v>
      </c>
      <c r="E4" s="25" t="s">
        <v>98</v>
      </c>
      <c r="F4" s="25" t="s">
        <v>97</v>
      </c>
      <c r="G4" s="25" t="s">
        <v>98</v>
      </c>
      <c r="H4" s="25" t="s">
        <v>97</v>
      </c>
      <c r="I4" s="24" t="s">
        <v>98</v>
      </c>
      <c r="J4" s="24" t="s">
        <v>97</v>
      </c>
      <c r="K4" s="24" t="s">
        <v>98</v>
      </c>
      <c r="L4" s="24" t="s">
        <v>97</v>
      </c>
    </row>
    <row r="5" spans="1:13" x14ac:dyDescent="0.25">
      <c r="A5" s="22" t="s">
        <v>20</v>
      </c>
      <c r="B5" s="21" t="s">
        <v>96</v>
      </c>
      <c r="C5" s="17">
        <v>51</v>
      </c>
      <c r="D5" s="17">
        <v>53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1</v>
      </c>
      <c r="L5" s="17">
        <v>1</v>
      </c>
      <c r="M5" s="12"/>
    </row>
    <row r="6" spans="1:13" x14ac:dyDescent="0.25">
      <c r="A6" s="16" t="s">
        <v>18</v>
      </c>
      <c r="B6" s="15" t="s">
        <v>95</v>
      </c>
      <c r="C6" s="14">
        <v>69</v>
      </c>
      <c r="D6" s="14">
        <v>71</v>
      </c>
      <c r="E6" s="14">
        <v>0</v>
      </c>
      <c r="F6" s="14">
        <v>0</v>
      </c>
      <c r="G6" s="13">
        <v>0</v>
      </c>
      <c r="H6" s="13">
        <v>0</v>
      </c>
      <c r="I6" s="13">
        <v>1</v>
      </c>
      <c r="J6" s="13">
        <v>1</v>
      </c>
      <c r="K6" s="13">
        <v>0</v>
      </c>
      <c r="L6" s="13">
        <v>0</v>
      </c>
      <c r="M6" s="12"/>
    </row>
    <row r="7" spans="1:13" x14ac:dyDescent="0.25">
      <c r="A7" s="20" t="s">
        <v>16</v>
      </c>
      <c r="B7" s="19" t="s">
        <v>94</v>
      </c>
      <c r="C7" s="17">
        <v>122</v>
      </c>
      <c r="D7" s="17">
        <v>124</v>
      </c>
      <c r="E7" s="17">
        <v>0</v>
      </c>
      <c r="F7" s="17">
        <v>0</v>
      </c>
      <c r="G7" s="17">
        <v>0</v>
      </c>
      <c r="H7" s="17">
        <v>0</v>
      </c>
      <c r="I7" s="17">
        <v>1</v>
      </c>
      <c r="J7" s="17">
        <v>1</v>
      </c>
      <c r="K7" s="17">
        <v>1</v>
      </c>
      <c r="L7" s="17">
        <v>1</v>
      </c>
    </row>
    <row r="8" spans="1:13" x14ac:dyDescent="0.25">
      <c r="A8" s="16" t="s">
        <v>14</v>
      </c>
      <c r="B8" s="15" t="s">
        <v>93</v>
      </c>
      <c r="C8" s="14">
        <v>234</v>
      </c>
      <c r="D8" s="14">
        <v>242</v>
      </c>
      <c r="E8" s="14">
        <v>2</v>
      </c>
      <c r="F8" s="14">
        <v>2</v>
      </c>
      <c r="G8" s="13">
        <v>1</v>
      </c>
      <c r="H8" s="13">
        <v>2</v>
      </c>
      <c r="I8" s="13">
        <v>16</v>
      </c>
      <c r="J8" s="13">
        <v>16</v>
      </c>
      <c r="K8" s="13">
        <v>2</v>
      </c>
      <c r="L8" s="13">
        <v>2</v>
      </c>
      <c r="M8" s="12"/>
    </row>
    <row r="9" spans="1:13" x14ac:dyDescent="0.25">
      <c r="A9" s="20" t="s">
        <v>12</v>
      </c>
      <c r="B9" s="19" t="s">
        <v>92</v>
      </c>
      <c r="C9" s="17">
        <v>128</v>
      </c>
      <c r="D9" s="17">
        <v>130</v>
      </c>
      <c r="E9" s="17">
        <v>0</v>
      </c>
      <c r="F9" s="17">
        <v>0</v>
      </c>
      <c r="G9" s="17">
        <v>1</v>
      </c>
      <c r="H9" s="17">
        <v>1</v>
      </c>
      <c r="I9" s="17">
        <v>8</v>
      </c>
      <c r="J9" s="17">
        <v>8</v>
      </c>
      <c r="K9" s="17">
        <v>0</v>
      </c>
      <c r="L9" s="17">
        <v>0</v>
      </c>
      <c r="M9" s="12"/>
    </row>
    <row r="10" spans="1:13" x14ac:dyDescent="0.25">
      <c r="A10" s="16" t="s">
        <v>10</v>
      </c>
      <c r="B10" s="15" t="s">
        <v>91</v>
      </c>
      <c r="C10" s="14">
        <v>172</v>
      </c>
      <c r="D10" s="14">
        <v>175</v>
      </c>
      <c r="E10" s="14">
        <v>0</v>
      </c>
      <c r="F10" s="14">
        <v>0</v>
      </c>
      <c r="G10" s="13">
        <v>0</v>
      </c>
      <c r="H10" s="13">
        <v>0</v>
      </c>
      <c r="I10" s="13">
        <v>8</v>
      </c>
      <c r="J10" s="13">
        <v>8</v>
      </c>
      <c r="K10" s="13">
        <v>2</v>
      </c>
      <c r="L10" s="13">
        <v>2</v>
      </c>
      <c r="M10" s="12"/>
    </row>
    <row r="11" spans="1:13" x14ac:dyDescent="0.25">
      <c r="A11" s="20" t="s">
        <v>8</v>
      </c>
      <c r="B11" s="19" t="s">
        <v>90</v>
      </c>
      <c r="C11" s="17">
        <v>62</v>
      </c>
      <c r="D11" s="17">
        <v>64</v>
      </c>
      <c r="E11" s="17">
        <v>1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4</v>
      </c>
      <c r="L11" s="17">
        <v>4</v>
      </c>
    </row>
    <row r="12" spans="1:13" x14ac:dyDescent="0.25">
      <c r="A12" s="16" t="s">
        <v>6</v>
      </c>
      <c r="B12" s="15" t="s">
        <v>89</v>
      </c>
      <c r="C12" s="14">
        <v>61</v>
      </c>
      <c r="D12" s="14">
        <v>61</v>
      </c>
      <c r="E12" s="14">
        <v>0</v>
      </c>
      <c r="F12" s="14">
        <v>0</v>
      </c>
      <c r="G12" s="13">
        <v>0</v>
      </c>
      <c r="H12" s="13">
        <v>0</v>
      </c>
      <c r="I12" s="13">
        <v>3</v>
      </c>
      <c r="J12" s="13">
        <v>3</v>
      </c>
      <c r="K12" s="13">
        <v>0</v>
      </c>
      <c r="L12" s="13">
        <v>0</v>
      </c>
      <c r="M12" s="12"/>
    </row>
    <row r="13" spans="1:13" x14ac:dyDescent="0.25">
      <c r="A13" s="20" t="s">
        <v>4</v>
      </c>
      <c r="B13" s="19" t="s">
        <v>88</v>
      </c>
      <c r="C13" s="17">
        <v>91</v>
      </c>
      <c r="D13" s="17">
        <v>93</v>
      </c>
      <c r="E13" s="17">
        <v>0</v>
      </c>
      <c r="F13" s="17">
        <v>0</v>
      </c>
      <c r="G13" s="17">
        <v>0</v>
      </c>
      <c r="H13" s="17">
        <v>0</v>
      </c>
      <c r="I13" s="17">
        <v>3</v>
      </c>
      <c r="J13" s="17">
        <v>3</v>
      </c>
      <c r="K13" s="17">
        <v>0</v>
      </c>
      <c r="L13" s="17">
        <v>0</v>
      </c>
      <c r="M13" s="12"/>
    </row>
    <row r="14" spans="1:13" x14ac:dyDescent="0.25">
      <c r="A14" s="16" t="s">
        <v>2</v>
      </c>
      <c r="B14" s="15" t="s">
        <v>87</v>
      </c>
      <c r="C14" s="14">
        <v>35</v>
      </c>
      <c r="D14" s="14">
        <v>36</v>
      </c>
      <c r="E14" s="14">
        <v>0</v>
      </c>
      <c r="F14" s="14">
        <v>0</v>
      </c>
      <c r="G14" s="13">
        <v>0</v>
      </c>
      <c r="H14" s="13">
        <v>0</v>
      </c>
      <c r="I14" s="13">
        <v>2</v>
      </c>
      <c r="J14" s="13">
        <v>2</v>
      </c>
      <c r="K14" s="13">
        <v>1</v>
      </c>
      <c r="L14" s="13">
        <v>1</v>
      </c>
      <c r="M14" s="12"/>
    </row>
    <row r="15" spans="1:13" x14ac:dyDescent="0.25">
      <c r="A15" s="20" t="s">
        <v>0</v>
      </c>
      <c r="B15" s="19" t="s">
        <v>86</v>
      </c>
      <c r="C15" s="17">
        <v>59</v>
      </c>
      <c r="D15" s="17">
        <v>62</v>
      </c>
      <c r="E15" s="17">
        <v>0</v>
      </c>
      <c r="F15" s="17">
        <v>0</v>
      </c>
      <c r="G15" s="17">
        <v>0</v>
      </c>
      <c r="H15" s="17">
        <v>0</v>
      </c>
      <c r="I15" s="17">
        <v>3</v>
      </c>
      <c r="J15" s="17">
        <v>3</v>
      </c>
      <c r="K15" s="17">
        <v>1</v>
      </c>
      <c r="L15" s="17">
        <v>1</v>
      </c>
      <c r="M15" s="12"/>
    </row>
    <row r="16" spans="1:13" x14ac:dyDescent="0.25">
      <c r="A16" s="16" t="s">
        <v>85</v>
      </c>
      <c r="B16" s="15" t="s">
        <v>84</v>
      </c>
      <c r="C16" s="14">
        <v>57</v>
      </c>
      <c r="D16" s="14">
        <v>59</v>
      </c>
      <c r="E16" s="14">
        <v>1</v>
      </c>
      <c r="F16" s="14">
        <v>1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2</v>
      </c>
      <c r="M16" s="12"/>
    </row>
    <row r="17" spans="1:13" x14ac:dyDescent="0.25">
      <c r="A17" s="20" t="s">
        <v>83</v>
      </c>
      <c r="B17" s="19" t="s">
        <v>82</v>
      </c>
      <c r="C17" s="17">
        <v>33</v>
      </c>
      <c r="D17" s="17">
        <v>33</v>
      </c>
      <c r="E17" s="17">
        <v>0</v>
      </c>
      <c r="F17" s="17">
        <v>0</v>
      </c>
      <c r="G17" s="17">
        <v>0</v>
      </c>
      <c r="H17" s="17">
        <v>0</v>
      </c>
      <c r="I17" s="17">
        <v>1</v>
      </c>
      <c r="J17" s="17">
        <v>1</v>
      </c>
      <c r="K17" s="17">
        <v>1</v>
      </c>
      <c r="L17" s="17">
        <v>1</v>
      </c>
      <c r="M17" s="12"/>
    </row>
    <row r="18" spans="1:13" x14ac:dyDescent="0.25">
      <c r="A18" s="16" t="s">
        <v>81</v>
      </c>
      <c r="B18" s="15" t="s">
        <v>80</v>
      </c>
      <c r="C18" s="14">
        <v>62</v>
      </c>
      <c r="D18" s="14">
        <v>64</v>
      </c>
      <c r="E18" s="14">
        <v>0</v>
      </c>
      <c r="F18" s="14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1</v>
      </c>
      <c r="M18" s="12"/>
    </row>
    <row r="19" spans="1:13" x14ac:dyDescent="0.25">
      <c r="A19" s="20" t="s">
        <v>79</v>
      </c>
      <c r="B19" s="19" t="s">
        <v>78</v>
      </c>
      <c r="C19" s="17">
        <v>57</v>
      </c>
      <c r="D19" s="17">
        <v>64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>
        <v>1</v>
      </c>
    </row>
    <row r="20" spans="1:13" x14ac:dyDescent="0.25">
      <c r="A20" s="16" t="s">
        <v>77</v>
      </c>
      <c r="B20" s="15" t="s">
        <v>76</v>
      </c>
      <c r="C20" s="14">
        <v>67</v>
      </c>
      <c r="D20" s="14">
        <v>68</v>
      </c>
      <c r="E20" s="14">
        <v>1</v>
      </c>
      <c r="F20" s="14">
        <v>1</v>
      </c>
      <c r="G20" s="13">
        <v>0</v>
      </c>
      <c r="H20" s="13">
        <v>0</v>
      </c>
      <c r="I20" s="13">
        <v>7</v>
      </c>
      <c r="J20" s="13">
        <v>7</v>
      </c>
      <c r="K20" s="13">
        <v>0</v>
      </c>
      <c r="L20" s="13">
        <v>0</v>
      </c>
      <c r="M20" s="12"/>
    </row>
    <row r="21" spans="1:13" x14ac:dyDescent="0.25">
      <c r="A21" s="20" t="s">
        <v>75</v>
      </c>
      <c r="B21" s="19" t="s">
        <v>74</v>
      </c>
      <c r="C21" s="18">
        <v>93</v>
      </c>
      <c r="D21" s="18">
        <v>96</v>
      </c>
      <c r="E21" s="17">
        <v>0</v>
      </c>
      <c r="F21" s="17">
        <v>0</v>
      </c>
      <c r="G21" s="17">
        <v>0</v>
      </c>
      <c r="H21" s="17">
        <v>0</v>
      </c>
      <c r="I21" s="17">
        <v>3</v>
      </c>
      <c r="J21" s="17">
        <v>3</v>
      </c>
      <c r="K21" s="17">
        <v>1</v>
      </c>
      <c r="L21" s="17">
        <v>1</v>
      </c>
      <c r="M21" s="12"/>
    </row>
    <row r="22" spans="1:13" x14ac:dyDescent="0.25">
      <c r="A22" s="16" t="s">
        <v>73</v>
      </c>
      <c r="B22" s="15" t="s">
        <v>72</v>
      </c>
      <c r="C22" s="14">
        <v>137</v>
      </c>
      <c r="D22" s="14">
        <v>139</v>
      </c>
      <c r="E22" s="14">
        <v>0</v>
      </c>
      <c r="F22" s="14">
        <v>0</v>
      </c>
      <c r="G22" s="13">
        <v>0</v>
      </c>
      <c r="H22" s="13">
        <v>0</v>
      </c>
      <c r="I22" s="13">
        <v>5</v>
      </c>
      <c r="J22" s="13">
        <v>5</v>
      </c>
      <c r="K22" s="13">
        <v>1</v>
      </c>
      <c r="L22" s="13">
        <v>1</v>
      </c>
      <c r="M22" s="12"/>
    </row>
    <row r="23" spans="1:13" x14ac:dyDescent="0.25">
      <c r="A23" s="371" t="s">
        <v>71</v>
      </c>
      <c r="B23" s="372"/>
      <c r="C23" s="10">
        <v>1590</v>
      </c>
      <c r="D23" s="10">
        <v>1634</v>
      </c>
      <c r="E23" s="10">
        <v>5</v>
      </c>
      <c r="F23" s="10">
        <v>5</v>
      </c>
      <c r="G23" s="10">
        <f t="shared" ref="G23:L23" si="0">SUM(G5:G22)</f>
        <v>2</v>
      </c>
      <c r="H23" s="10">
        <f t="shared" si="0"/>
        <v>3</v>
      </c>
      <c r="I23" s="11">
        <f t="shared" si="0"/>
        <v>61</v>
      </c>
      <c r="J23" s="10">
        <f t="shared" si="0"/>
        <v>61</v>
      </c>
      <c r="K23" s="10">
        <f t="shared" si="0"/>
        <v>19</v>
      </c>
      <c r="L23" s="10">
        <f t="shared" si="0"/>
        <v>19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8"/>
  <sheetViews>
    <sheetView zoomScale="90" zoomScaleNormal="90" workbookViewId="0">
      <selection activeCell="I20" sqref="I20"/>
    </sheetView>
  </sheetViews>
  <sheetFormatPr defaultRowHeight="18.75" x14ac:dyDescent="0.25"/>
  <cols>
    <col min="1" max="1" width="6.5703125" style="26" customWidth="1"/>
    <col min="2" max="2" width="35.140625" style="26" customWidth="1"/>
    <col min="3" max="3" width="17.7109375" style="26" customWidth="1"/>
    <col min="4" max="4" width="17.42578125" style="26" customWidth="1"/>
    <col min="5" max="5" width="19.140625" style="26" customWidth="1"/>
    <col min="6" max="6" width="19.28515625" style="26" customWidth="1"/>
    <col min="7" max="9" width="9.140625" style="26"/>
    <col min="10" max="10" width="16.42578125" style="26" customWidth="1"/>
    <col min="11" max="16384" width="9.140625" style="26"/>
  </cols>
  <sheetData>
    <row r="1" spans="1:10" ht="72" customHeight="1" x14ac:dyDescent="0.25">
      <c r="A1" s="380" t="s">
        <v>113</v>
      </c>
      <c r="B1" s="380"/>
      <c r="C1" s="380"/>
      <c r="D1" s="380"/>
      <c r="E1" s="380"/>
      <c r="F1" s="380"/>
    </row>
    <row r="2" spans="1:10" ht="65.25" customHeight="1" x14ac:dyDescent="0.25">
      <c r="A2" s="381" t="s">
        <v>112</v>
      </c>
      <c r="B2" s="381" t="s">
        <v>66</v>
      </c>
      <c r="C2" s="383" t="s">
        <v>111</v>
      </c>
      <c r="D2" s="384"/>
      <c r="E2" s="385" t="s">
        <v>110</v>
      </c>
      <c r="F2" s="385"/>
    </row>
    <row r="3" spans="1:10" ht="37.5" x14ac:dyDescent="0.25">
      <c r="A3" s="382"/>
      <c r="B3" s="381"/>
      <c r="C3" s="39" t="s">
        <v>109</v>
      </c>
      <c r="D3" s="39" t="s">
        <v>108</v>
      </c>
      <c r="E3" s="39" t="s">
        <v>109</v>
      </c>
      <c r="F3" s="39" t="s">
        <v>108</v>
      </c>
    </row>
    <row r="4" spans="1:10" s="31" customFormat="1" x14ac:dyDescent="0.25">
      <c r="A4" s="38">
        <v>1</v>
      </c>
      <c r="B4" s="37" t="s">
        <v>96</v>
      </c>
      <c r="C4" s="36">
        <v>794</v>
      </c>
      <c r="D4" s="36">
        <v>1633</v>
      </c>
      <c r="E4" s="36">
        <v>984</v>
      </c>
      <c r="F4" s="36">
        <v>2034</v>
      </c>
      <c r="I4" s="32"/>
      <c r="J4" s="32"/>
    </row>
    <row r="5" spans="1:10" s="31" customFormat="1" x14ac:dyDescent="0.25">
      <c r="A5" s="35">
        <v>2</v>
      </c>
      <c r="B5" s="34" t="s">
        <v>95</v>
      </c>
      <c r="C5" s="33">
        <v>863</v>
      </c>
      <c r="D5" s="33">
        <v>1825</v>
      </c>
      <c r="E5" s="33">
        <v>1063</v>
      </c>
      <c r="F5" s="33">
        <v>2309</v>
      </c>
      <c r="I5" s="32"/>
      <c r="J5" s="32"/>
    </row>
    <row r="6" spans="1:10" s="31" customFormat="1" x14ac:dyDescent="0.25">
      <c r="A6" s="38">
        <v>3</v>
      </c>
      <c r="B6" s="37" t="s">
        <v>94</v>
      </c>
      <c r="C6" s="36">
        <v>1375</v>
      </c>
      <c r="D6" s="36">
        <v>2721</v>
      </c>
      <c r="E6" s="36">
        <v>1715</v>
      </c>
      <c r="F6" s="36">
        <v>3447</v>
      </c>
      <c r="I6" s="32"/>
      <c r="J6" s="32"/>
    </row>
    <row r="7" spans="1:10" s="31" customFormat="1" x14ac:dyDescent="0.25">
      <c r="A7" s="35">
        <v>4</v>
      </c>
      <c r="B7" s="34" t="s">
        <v>93</v>
      </c>
      <c r="C7" s="33">
        <v>4470</v>
      </c>
      <c r="D7" s="33">
        <v>8830</v>
      </c>
      <c r="E7" s="33">
        <v>5974</v>
      </c>
      <c r="F7" s="33">
        <v>11826</v>
      </c>
      <c r="I7" s="32"/>
      <c r="J7" s="32"/>
    </row>
    <row r="8" spans="1:10" s="31" customFormat="1" x14ac:dyDescent="0.25">
      <c r="A8" s="38">
        <v>5</v>
      </c>
      <c r="B8" s="37" t="s">
        <v>92</v>
      </c>
      <c r="C8" s="36">
        <v>2058</v>
      </c>
      <c r="D8" s="36">
        <v>4168</v>
      </c>
      <c r="E8" s="36">
        <v>2559</v>
      </c>
      <c r="F8" s="36">
        <v>5241</v>
      </c>
      <c r="I8" s="32"/>
      <c r="J8" s="32"/>
    </row>
    <row r="9" spans="1:10" s="31" customFormat="1" x14ac:dyDescent="0.25">
      <c r="A9" s="35">
        <v>6</v>
      </c>
      <c r="B9" s="34" t="s">
        <v>91</v>
      </c>
      <c r="C9" s="33">
        <v>2799</v>
      </c>
      <c r="D9" s="33">
        <v>5907</v>
      </c>
      <c r="E9" s="33">
        <v>3482</v>
      </c>
      <c r="F9" s="33">
        <v>7368</v>
      </c>
      <c r="I9" s="32"/>
      <c r="J9" s="32"/>
    </row>
    <row r="10" spans="1:10" s="31" customFormat="1" x14ac:dyDescent="0.25">
      <c r="A10" s="38">
        <v>7</v>
      </c>
      <c r="B10" s="37" t="s">
        <v>90</v>
      </c>
      <c r="C10" s="36">
        <v>784</v>
      </c>
      <c r="D10" s="36">
        <v>1644</v>
      </c>
      <c r="E10" s="36">
        <v>1021</v>
      </c>
      <c r="F10" s="36">
        <v>2129</v>
      </c>
      <c r="I10" s="32"/>
      <c r="J10" s="32"/>
    </row>
    <row r="11" spans="1:10" s="31" customFormat="1" x14ac:dyDescent="0.25">
      <c r="A11" s="35">
        <v>8</v>
      </c>
      <c r="B11" s="34" t="s">
        <v>89</v>
      </c>
      <c r="C11" s="33">
        <v>696</v>
      </c>
      <c r="D11" s="33">
        <v>1440</v>
      </c>
      <c r="E11" s="33">
        <v>862</v>
      </c>
      <c r="F11" s="33">
        <v>1793</v>
      </c>
      <c r="I11" s="32"/>
      <c r="J11" s="32"/>
    </row>
    <row r="12" spans="1:10" s="31" customFormat="1" x14ac:dyDescent="0.25">
      <c r="A12" s="38">
        <v>9</v>
      </c>
      <c r="B12" s="37" t="s">
        <v>88</v>
      </c>
      <c r="C12" s="36">
        <v>1000</v>
      </c>
      <c r="D12" s="36">
        <v>2140</v>
      </c>
      <c r="E12" s="36">
        <v>1240</v>
      </c>
      <c r="F12" s="36">
        <v>2651</v>
      </c>
      <c r="I12" s="32"/>
      <c r="J12" s="32"/>
    </row>
    <row r="13" spans="1:10" s="31" customFormat="1" x14ac:dyDescent="0.25">
      <c r="A13" s="35">
        <v>10</v>
      </c>
      <c r="B13" s="34" t="s">
        <v>87</v>
      </c>
      <c r="C13" s="33">
        <v>674</v>
      </c>
      <c r="D13" s="33">
        <v>1263</v>
      </c>
      <c r="E13" s="33">
        <v>844</v>
      </c>
      <c r="F13" s="33">
        <v>1615</v>
      </c>
      <c r="I13" s="32"/>
      <c r="J13" s="32"/>
    </row>
    <row r="14" spans="1:10" s="31" customFormat="1" x14ac:dyDescent="0.25">
      <c r="A14" s="38">
        <v>11</v>
      </c>
      <c r="B14" s="37" t="s">
        <v>86</v>
      </c>
      <c r="C14" s="36">
        <v>1134</v>
      </c>
      <c r="D14" s="36">
        <v>2421</v>
      </c>
      <c r="E14" s="36">
        <v>1419</v>
      </c>
      <c r="F14" s="36">
        <v>2990</v>
      </c>
      <c r="I14" s="32"/>
      <c r="J14" s="32"/>
    </row>
    <row r="15" spans="1:10" s="31" customFormat="1" x14ac:dyDescent="0.25">
      <c r="A15" s="35">
        <v>12</v>
      </c>
      <c r="B15" s="34" t="s">
        <v>84</v>
      </c>
      <c r="C15" s="33">
        <v>1033</v>
      </c>
      <c r="D15" s="33">
        <v>2162</v>
      </c>
      <c r="E15" s="33">
        <v>1304</v>
      </c>
      <c r="F15" s="33">
        <v>2737</v>
      </c>
      <c r="I15" s="32"/>
      <c r="J15" s="32"/>
    </row>
    <row r="16" spans="1:10" s="31" customFormat="1" x14ac:dyDescent="0.25">
      <c r="A16" s="38">
        <v>13</v>
      </c>
      <c r="B16" s="37" t="s">
        <v>82</v>
      </c>
      <c r="C16" s="36">
        <v>663</v>
      </c>
      <c r="D16" s="36">
        <v>1313</v>
      </c>
      <c r="E16" s="36">
        <v>836</v>
      </c>
      <c r="F16" s="36">
        <v>1687</v>
      </c>
      <c r="I16" s="32"/>
      <c r="J16" s="32"/>
    </row>
    <row r="17" spans="1:20" s="31" customFormat="1" x14ac:dyDescent="0.25">
      <c r="A17" s="35">
        <v>14</v>
      </c>
      <c r="B17" s="34" t="s">
        <v>80</v>
      </c>
      <c r="C17" s="33">
        <v>1145</v>
      </c>
      <c r="D17" s="33">
        <v>2421</v>
      </c>
      <c r="E17" s="33">
        <v>1362</v>
      </c>
      <c r="F17" s="33">
        <v>2911</v>
      </c>
      <c r="I17" s="32"/>
      <c r="J17" s="32"/>
    </row>
    <row r="18" spans="1:20" s="31" customFormat="1" x14ac:dyDescent="0.25">
      <c r="A18" s="38">
        <v>15</v>
      </c>
      <c r="B18" s="37" t="s">
        <v>78</v>
      </c>
      <c r="C18" s="36">
        <v>995</v>
      </c>
      <c r="D18" s="36">
        <v>2078</v>
      </c>
      <c r="E18" s="36">
        <v>1247</v>
      </c>
      <c r="F18" s="36">
        <v>2624</v>
      </c>
      <c r="I18" s="32"/>
      <c r="J18" s="32"/>
    </row>
    <row r="19" spans="1:20" s="31" customFormat="1" x14ac:dyDescent="0.25">
      <c r="A19" s="35">
        <v>16</v>
      </c>
      <c r="B19" s="34" t="s">
        <v>76</v>
      </c>
      <c r="C19" s="33">
        <v>368</v>
      </c>
      <c r="D19" s="33">
        <v>750</v>
      </c>
      <c r="E19" s="33">
        <v>465</v>
      </c>
      <c r="F19" s="33">
        <v>977</v>
      </c>
      <c r="I19" s="32"/>
      <c r="J19" s="32"/>
    </row>
    <row r="20" spans="1:20" s="31" customFormat="1" x14ac:dyDescent="0.25">
      <c r="A20" s="38">
        <v>17</v>
      </c>
      <c r="B20" s="37" t="s">
        <v>74</v>
      </c>
      <c r="C20" s="36">
        <v>1019</v>
      </c>
      <c r="D20" s="36">
        <v>1995</v>
      </c>
      <c r="E20" s="36">
        <v>1257</v>
      </c>
      <c r="F20" s="36">
        <v>2499</v>
      </c>
      <c r="I20" s="32"/>
      <c r="J20" s="32"/>
    </row>
    <row r="21" spans="1:20" s="31" customFormat="1" x14ac:dyDescent="0.25">
      <c r="A21" s="35">
        <v>18</v>
      </c>
      <c r="B21" s="34" t="s">
        <v>72</v>
      </c>
      <c r="C21" s="33">
        <v>1515</v>
      </c>
      <c r="D21" s="33">
        <v>3101</v>
      </c>
      <c r="E21" s="33">
        <v>1907</v>
      </c>
      <c r="F21" s="33">
        <v>3981</v>
      </c>
      <c r="I21" s="32"/>
      <c r="J21" s="32"/>
    </row>
    <row r="22" spans="1:20" s="28" customFormat="1" x14ac:dyDescent="0.25">
      <c r="A22" s="378" t="s">
        <v>33</v>
      </c>
      <c r="B22" s="379"/>
      <c r="C22" s="30">
        <v>23385</v>
      </c>
      <c r="D22" s="30">
        <v>47812</v>
      </c>
      <c r="E22" s="30">
        <v>29541</v>
      </c>
      <c r="F22" s="29">
        <v>60819</v>
      </c>
    </row>
    <row r="24" spans="1:20" x14ac:dyDescent="0.25">
      <c r="B24" s="27"/>
    </row>
    <row r="28" spans="1:20" x14ac:dyDescent="0.25">
      <c r="T28" s="26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25"/>
  <sheetViews>
    <sheetView zoomScaleNormal="100" workbookViewId="0">
      <selection activeCell="F16" sqref="F16"/>
    </sheetView>
  </sheetViews>
  <sheetFormatPr defaultColWidth="8.7109375" defaultRowHeight="12.75" x14ac:dyDescent="0.2"/>
  <cols>
    <col min="1" max="1" width="8.7109375" style="40"/>
    <col min="2" max="2" width="21.28515625" style="41" customWidth="1"/>
    <col min="3" max="3" width="13.85546875" style="40" customWidth="1"/>
    <col min="4" max="4" width="12.28515625" style="40" customWidth="1"/>
    <col min="5" max="5" width="13.5703125" style="40" customWidth="1"/>
    <col min="6" max="6" width="12.85546875" style="40" customWidth="1"/>
    <col min="7" max="16384" width="8.7109375" style="40"/>
  </cols>
  <sheetData>
    <row r="1" spans="1:13" s="58" customFormat="1" ht="57.75" customHeight="1" x14ac:dyDescent="0.2">
      <c r="A1" s="389" t="s">
        <v>126</v>
      </c>
      <c r="B1" s="390"/>
      <c r="C1" s="390"/>
      <c r="D1" s="390"/>
      <c r="E1" s="390"/>
      <c r="F1" s="390"/>
    </row>
    <row r="2" spans="1:13" s="58" customFormat="1" ht="19.5" customHeight="1" x14ac:dyDescent="0.25">
      <c r="A2" s="62"/>
      <c r="B2" s="61"/>
      <c r="C2" s="60" t="s">
        <v>125</v>
      </c>
      <c r="D2" s="60"/>
      <c r="E2" s="59"/>
      <c r="F2" s="59"/>
    </row>
    <row r="3" spans="1:13" ht="21" customHeight="1" x14ac:dyDescent="0.2">
      <c r="A3" s="386" t="s">
        <v>124</v>
      </c>
      <c r="B3" s="387" t="s">
        <v>66</v>
      </c>
      <c r="C3" s="388" t="s">
        <v>123</v>
      </c>
      <c r="D3" s="388" t="s">
        <v>122</v>
      </c>
      <c r="E3" s="388" t="s">
        <v>121</v>
      </c>
      <c r="F3" s="388"/>
    </row>
    <row r="4" spans="1:13" s="56" customFormat="1" ht="39.75" customHeight="1" x14ac:dyDescent="0.25">
      <c r="A4" s="386"/>
      <c r="B4" s="387"/>
      <c r="C4" s="57" t="s">
        <v>120</v>
      </c>
      <c r="D4" s="57" t="s">
        <v>119</v>
      </c>
      <c r="E4" s="57" t="s">
        <v>120</v>
      </c>
      <c r="F4" s="57" t="s">
        <v>119</v>
      </c>
    </row>
    <row r="5" spans="1:13" s="46" customFormat="1" ht="21.95" customHeight="1" x14ac:dyDescent="0.2">
      <c r="A5" s="52">
        <v>1</v>
      </c>
      <c r="B5" s="51" t="s">
        <v>118</v>
      </c>
      <c r="C5" s="50">
        <v>312</v>
      </c>
      <c r="D5" s="50">
        <v>365</v>
      </c>
      <c r="E5" s="50">
        <v>17</v>
      </c>
      <c r="F5" s="50">
        <v>29</v>
      </c>
    </row>
    <row r="6" spans="1:13" s="46" customFormat="1" ht="21.95" customHeight="1" x14ac:dyDescent="0.2">
      <c r="A6" s="49">
        <v>2</v>
      </c>
      <c r="B6" s="48" t="s">
        <v>117</v>
      </c>
      <c r="C6" s="47">
        <v>263</v>
      </c>
      <c r="D6" s="47">
        <v>313</v>
      </c>
      <c r="E6" s="47">
        <v>16</v>
      </c>
      <c r="F6" s="47">
        <v>26</v>
      </c>
    </row>
    <row r="7" spans="1:13" s="46" customFormat="1" ht="21.95" customHeight="1" x14ac:dyDescent="0.2">
      <c r="A7" s="52">
        <v>3</v>
      </c>
      <c r="B7" s="51" t="s">
        <v>116</v>
      </c>
      <c r="C7" s="50">
        <v>451</v>
      </c>
      <c r="D7" s="50">
        <v>533</v>
      </c>
      <c r="E7" s="50">
        <v>56</v>
      </c>
      <c r="F7" s="50">
        <v>89</v>
      </c>
    </row>
    <row r="8" spans="1:13" s="46" customFormat="1" ht="21.95" customHeight="1" x14ac:dyDescent="0.2">
      <c r="A8" s="49">
        <v>4</v>
      </c>
      <c r="B8" s="48" t="s">
        <v>115</v>
      </c>
      <c r="C8" s="47">
        <v>2737</v>
      </c>
      <c r="D8" s="47">
        <v>3522</v>
      </c>
      <c r="E8" s="47">
        <v>192</v>
      </c>
      <c r="F8" s="47">
        <v>309</v>
      </c>
    </row>
    <row r="9" spans="1:13" s="46" customFormat="1" ht="21.95" customHeight="1" x14ac:dyDescent="0.2">
      <c r="A9" s="52">
        <v>5</v>
      </c>
      <c r="B9" s="51" t="s">
        <v>114</v>
      </c>
      <c r="C9" s="50">
        <v>768</v>
      </c>
      <c r="D9" s="50">
        <v>954</v>
      </c>
      <c r="E9" s="50">
        <v>84</v>
      </c>
      <c r="F9" s="50">
        <v>135</v>
      </c>
    </row>
    <row r="10" spans="1:13" s="46" customFormat="1" ht="21.95" customHeight="1" x14ac:dyDescent="0.2">
      <c r="A10" s="49">
        <v>6</v>
      </c>
      <c r="B10" s="48" t="s">
        <v>46</v>
      </c>
      <c r="C10" s="47">
        <v>932</v>
      </c>
      <c r="D10" s="47">
        <v>1121</v>
      </c>
      <c r="E10" s="47">
        <v>161</v>
      </c>
      <c r="F10" s="47">
        <v>239</v>
      </c>
    </row>
    <row r="11" spans="1:13" s="46" customFormat="1" ht="21.95" customHeight="1" x14ac:dyDescent="0.2">
      <c r="A11" s="52">
        <v>7</v>
      </c>
      <c r="B11" s="51" t="s">
        <v>45</v>
      </c>
      <c r="C11" s="50">
        <v>283</v>
      </c>
      <c r="D11" s="50">
        <v>340</v>
      </c>
      <c r="E11" s="50">
        <v>41</v>
      </c>
      <c r="F11" s="50">
        <v>72</v>
      </c>
      <c r="I11" s="53"/>
      <c r="J11" s="53"/>
      <c r="K11" s="53"/>
      <c r="L11" s="53"/>
      <c r="M11" s="53"/>
    </row>
    <row r="12" spans="1:13" s="46" customFormat="1" ht="21.95" customHeight="1" x14ac:dyDescent="0.2">
      <c r="A12" s="49">
        <v>8</v>
      </c>
      <c r="B12" s="48" t="s">
        <v>44</v>
      </c>
      <c r="C12" s="47">
        <v>306</v>
      </c>
      <c r="D12" s="47">
        <v>360</v>
      </c>
      <c r="E12" s="47">
        <v>93</v>
      </c>
      <c r="F12" s="47">
        <v>140</v>
      </c>
      <c r="I12" s="53"/>
      <c r="J12" s="53"/>
      <c r="K12" s="53"/>
      <c r="L12" s="53"/>
      <c r="M12" s="53"/>
    </row>
    <row r="13" spans="1:13" s="46" customFormat="1" ht="21.95" customHeight="1" x14ac:dyDescent="0.2">
      <c r="A13" s="52">
        <v>9</v>
      </c>
      <c r="B13" s="51" t="s">
        <v>43</v>
      </c>
      <c r="C13" s="50">
        <v>419</v>
      </c>
      <c r="D13" s="50">
        <v>497</v>
      </c>
      <c r="E13" s="50">
        <v>56</v>
      </c>
      <c r="F13" s="50">
        <v>94</v>
      </c>
      <c r="I13" s="53"/>
      <c r="J13" s="53"/>
      <c r="K13" s="53"/>
      <c r="L13" s="53"/>
      <c r="M13" s="53"/>
    </row>
    <row r="14" spans="1:13" s="46" customFormat="1" ht="21.95" customHeight="1" x14ac:dyDescent="0.2">
      <c r="A14" s="49">
        <v>10</v>
      </c>
      <c r="B14" s="48" t="s">
        <v>42</v>
      </c>
      <c r="C14" s="47">
        <v>143</v>
      </c>
      <c r="D14" s="47">
        <v>171</v>
      </c>
      <c r="E14" s="47">
        <v>12</v>
      </c>
      <c r="F14" s="47">
        <v>17</v>
      </c>
      <c r="I14" s="55"/>
      <c r="J14" s="55"/>
      <c r="K14" s="55"/>
      <c r="L14" s="55"/>
      <c r="M14" s="54"/>
    </row>
    <row r="15" spans="1:13" s="46" customFormat="1" ht="21.95" customHeight="1" x14ac:dyDescent="0.2">
      <c r="A15" s="52">
        <v>11</v>
      </c>
      <c r="B15" s="51" t="s">
        <v>41</v>
      </c>
      <c r="C15" s="50">
        <v>471</v>
      </c>
      <c r="D15" s="50">
        <v>571</v>
      </c>
      <c r="E15" s="50">
        <v>18</v>
      </c>
      <c r="F15" s="50">
        <v>32</v>
      </c>
      <c r="I15" s="53"/>
      <c r="J15" s="53"/>
      <c r="K15" s="53"/>
      <c r="L15" s="53"/>
      <c r="M15" s="53"/>
    </row>
    <row r="16" spans="1:13" s="46" customFormat="1" ht="21.95" customHeight="1" x14ac:dyDescent="0.2">
      <c r="A16" s="49">
        <v>12</v>
      </c>
      <c r="B16" s="48" t="s">
        <v>40</v>
      </c>
      <c r="C16" s="47">
        <v>354</v>
      </c>
      <c r="D16" s="47">
        <v>433</v>
      </c>
      <c r="E16" s="47">
        <v>43</v>
      </c>
      <c r="F16" s="47">
        <v>60</v>
      </c>
    </row>
    <row r="17" spans="1:6" s="46" customFormat="1" ht="21.95" customHeight="1" x14ac:dyDescent="0.2">
      <c r="A17" s="52">
        <v>13</v>
      </c>
      <c r="B17" s="51" t="s">
        <v>39</v>
      </c>
      <c r="C17" s="50">
        <v>133</v>
      </c>
      <c r="D17" s="50">
        <v>168</v>
      </c>
      <c r="E17" s="50">
        <v>8</v>
      </c>
      <c r="F17" s="50">
        <v>14</v>
      </c>
    </row>
    <row r="18" spans="1:6" s="46" customFormat="1" ht="21.95" customHeight="1" x14ac:dyDescent="0.2">
      <c r="A18" s="49">
        <v>14</v>
      </c>
      <c r="B18" s="48" t="s">
        <v>38</v>
      </c>
      <c r="C18" s="47">
        <v>300</v>
      </c>
      <c r="D18" s="47">
        <v>353</v>
      </c>
      <c r="E18" s="47">
        <v>24</v>
      </c>
      <c r="F18" s="47">
        <v>33</v>
      </c>
    </row>
    <row r="19" spans="1:6" s="46" customFormat="1" ht="21.95" customHeight="1" x14ac:dyDescent="0.2">
      <c r="A19" s="52">
        <v>15</v>
      </c>
      <c r="B19" s="51" t="s">
        <v>37</v>
      </c>
      <c r="C19" s="50">
        <v>203</v>
      </c>
      <c r="D19" s="50">
        <v>258</v>
      </c>
      <c r="E19" s="50">
        <v>22</v>
      </c>
      <c r="F19" s="50">
        <v>32</v>
      </c>
    </row>
    <row r="20" spans="1:6" s="46" customFormat="1" ht="21.95" customHeight="1" x14ac:dyDescent="0.2">
      <c r="A20" s="49">
        <v>16</v>
      </c>
      <c r="B20" s="48" t="s">
        <v>36</v>
      </c>
      <c r="C20" s="47">
        <v>228</v>
      </c>
      <c r="D20" s="47">
        <v>277</v>
      </c>
      <c r="E20" s="47">
        <v>53</v>
      </c>
      <c r="F20" s="47">
        <v>80</v>
      </c>
    </row>
    <row r="21" spans="1:6" s="46" customFormat="1" ht="21.95" customHeight="1" x14ac:dyDescent="0.2">
      <c r="A21" s="52">
        <v>17</v>
      </c>
      <c r="B21" s="51" t="s">
        <v>35</v>
      </c>
      <c r="C21" s="50">
        <v>329</v>
      </c>
      <c r="D21" s="50">
        <v>400</v>
      </c>
      <c r="E21" s="50">
        <v>56</v>
      </c>
      <c r="F21" s="50">
        <v>85</v>
      </c>
    </row>
    <row r="22" spans="1:6" s="46" customFormat="1" ht="21.95" customHeight="1" x14ac:dyDescent="0.2">
      <c r="A22" s="49">
        <v>18</v>
      </c>
      <c r="B22" s="48" t="s">
        <v>34</v>
      </c>
      <c r="C22" s="47">
        <v>594</v>
      </c>
      <c r="D22" s="47">
        <v>713</v>
      </c>
      <c r="E22" s="47">
        <v>62</v>
      </c>
      <c r="F22" s="47">
        <v>88</v>
      </c>
    </row>
    <row r="23" spans="1:6" s="43" customFormat="1" ht="25.5" customHeight="1" x14ac:dyDescent="0.25">
      <c r="A23" s="45"/>
      <c r="B23" s="45" t="s">
        <v>33</v>
      </c>
      <c r="C23" s="44">
        <v>9226</v>
      </c>
      <c r="D23" s="326">
        <v>11349</v>
      </c>
      <c r="E23" s="44">
        <v>1014</v>
      </c>
      <c r="F23" s="326">
        <f>SUM(F5:F22)</f>
        <v>1574</v>
      </c>
    </row>
    <row r="24" spans="1:6" x14ac:dyDescent="0.2">
      <c r="C24" s="42"/>
      <c r="D24" s="42"/>
      <c r="E24" s="42"/>
      <c r="F24" s="42"/>
    </row>
    <row r="25" spans="1:6" x14ac:dyDescent="0.2">
      <c r="C25" s="42"/>
      <c r="D25" s="42"/>
      <c r="E25" s="42"/>
      <c r="F25" s="42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22"/>
  <sheetViews>
    <sheetView zoomScale="110" zoomScaleNormal="110" workbookViewId="0">
      <selection activeCell="H10" sqref="H10"/>
    </sheetView>
  </sheetViews>
  <sheetFormatPr defaultRowHeight="12.75" x14ac:dyDescent="0.2"/>
  <cols>
    <col min="1" max="1" width="6.5703125" style="63" customWidth="1"/>
    <col min="2" max="2" width="35.140625" style="63" customWidth="1"/>
    <col min="3" max="3" width="14.5703125" style="63" customWidth="1"/>
    <col min="4" max="4" width="15.5703125" style="63" customWidth="1"/>
    <col min="5" max="6" width="16.7109375" style="63" hidden="1" customWidth="1"/>
    <col min="7" max="7" width="14.28515625" style="63" customWidth="1"/>
    <col min="8" max="8" width="15.85546875" style="63" customWidth="1"/>
    <col min="9" max="16384" width="9.140625" style="63"/>
  </cols>
  <sheetData>
    <row r="1" spans="1:8" ht="66" customHeight="1" x14ac:dyDescent="0.2">
      <c r="A1" s="394" t="s">
        <v>130</v>
      </c>
      <c r="B1" s="394"/>
      <c r="C1" s="394"/>
      <c r="D1" s="394"/>
      <c r="E1" s="394"/>
      <c r="F1" s="394"/>
      <c r="G1" s="395"/>
      <c r="H1" s="395"/>
    </row>
    <row r="2" spans="1:8" ht="38.25" customHeight="1" x14ac:dyDescent="0.2">
      <c r="A2" s="396" t="s">
        <v>112</v>
      </c>
      <c r="B2" s="398" t="s">
        <v>66</v>
      </c>
      <c r="C2" s="398" t="s">
        <v>129</v>
      </c>
      <c r="D2" s="398"/>
      <c r="E2" s="398" t="s">
        <v>128</v>
      </c>
      <c r="F2" s="398"/>
      <c r="G2" s="393" t="s">
        <v>127</v>
      </c>
      <c r="H2" s="393"/>
    </row>
    <row r="3" spans="1:8" ht="31.5" x14ac:dyDescent="0.2">
      <c r="A3" s="397"/>
      <c r="B3" s="398"/>
      <c r="C3" s="80" t="s">
        <v>109</v>
      </c>
      <c r="D3" s="80" t="s">
        <v>108</v>
      </c>
      <c r="E3" s="80" t="s">
        <v>109</v>
      </c>
      <c r="F3" s="80" t="s">
        <v>108</v>
      </c>
      <c r="G3" s="80" t="s">
        <v>109</v>
      </c>
      <c r="H3" s="80" t="s">
        <v>108</v>
      </c>
    </row>
    <row r="4" spans="1:8" ht="15.75" x14ac:dyDescent="0.25">
      <c r="A4" s="79">
        <v>1</v>
      </c>
      <c r="B4" s="78" t="s">
        <v>96</v>
      </c>
      <c r="C4" s="71">
        <v>548</v>
      </c>
      <c r="D4" s="71">
        <v>641</v>
      </c>
      <c r="E4" s="77"/>
      <c r="F4" s="76"/>
      <c r="G4" s="71">
        <v>671</v>
      </c>
      <c r="H4" s="71">
        <v>808</v>
      </c>
    </row>
    <row r="5" spans="1:8" ht="15.75" x14ac:dyDescent="0.25">
      <c r="A5" s="70">
        <v>2</v>
      </c>
      <c r="B5" s="69" t="s">
        <v>95</v>
      </c>
      <c r="C5" s="66">
        <v>622</v>
      </c>
      <c r="D5" s="66">
        <v>766</v>
      </c>
      <c r="E5" s="68"/>
      <c r="F5" s="67"/>
      <c r="G5" s="66">
        <v>813</v>
      </c>
      <c r="H5" s="66">
        <v>1035</v>
      </c>
    </row>
    <row r="6" spans="1:8" ht="15.75" x14ac:dyDescent="0.25">
      <c r="A6" s="75">
        <v>3</v>
      </c>
      <c r="B6" s="74" t="s">
        <v>94</v>
      </c>
      <c r="C6" s="71">
        <v>1044</v>
      </c>
      <c r="D6" s="71">
        <v>1235</v>
      </c>
      <c r="E6" s="73"/>
      <c r="F6" s="72"/>
      <c r="G6" s="71">
        <v>1201</v>
      </c>
      <c r="H6" s="71">
        <v>1440</v>
      </c>
    </row>
    <row r="7" spans="1:8" ht="15.75" x14ac:dyDescent="0.25">
      <c r="A7" s="70">
        <v>4</v>
      </c>
      <c r="B7" s="69" t="s">
        <v>93</v>
      </c>
      <c r="C7" s="66">
        <v>3111</v>
      </c>
      <c r="D7" s="66">
        <v>3688</v>
      </c>
      <c r="E7" s="68"/>
      <c r="F7" s="67"/>
      <c r="G7" s="66">
        <v>4215</v>
      </c>
      <c r="H7" s="66">
        <v>5173</v>
      </c>
    </row>
    <row r="8" spans="1:8" ht="15.75" x14ac:dyDescent="0.25">
      <c r="A8" s="75">
        <v>5</v>
      </c>
      <c r="B8" s="74" t="s">
        <v>92</v>
      </c>
      <c r="C8" s="71">
        <v>1557</v>
      </c>
      <c r="D8" s="71">
        <v>1864</v>
      </c>
      <c r="E8" s="73"/>
      <c r="F8" s="72"/>
      <c r="G8" s="71">
        <v>1813</v>
      </c>
      <c r="H8" s="71">
        <v>2213</v>
      </c>
    </row>
    <row r="9" spans="1:8" ht="15.75" x14ac:dyDescent="0.25">
      <c r="A9" s="70">
        <v>6</v>
      </c>
      <c r="B9" s="69" t="s">
        <v>91</v>
      </c>
      <c r="C9" s="66">
        <v>2052</v>
      </c>
      <c r="D9" s="66">
        <v>2521</v>
      </c>
      <c r="E9" s="68"/>
      <c r="F9" s="67"/>
      <c r="G9" s="66">
        <v>2391</v>
      </c>
      <c r="H9" s="66">
        <v>3006</v>
      </c>
    </row>
    <row r="10" spans="1:8" ht="15.75" x14ac:dyDescent="0.25">
      <c r="A10" s="75">
        <v>7</v>
      </c>
      <c r="B10" s="74" t="s">
        <v>90</v>
      </c>
      <c r="C10" s="71">
        <v>748</v>
      </c>
      <c r="D10" s="71">
        <v>912</v>
      </c>
      <c r="E10" s="73"/>
      <c r="F10" s="72"/>
      <c r="G10" s="71">
        <v>877</v>
      </c>
      <c r="H10" s="71">
        <v>1075</v>
      </c>
    </row>
    <row r="11" spans="1:8" ht="15.75" x14ac:dyDescent="0.25">
      <c r="A11" s="70">
        <v>8</v>
      </c>
      <c r="B11" s="69" t="s">
        <v>89</v>
      </c>
      <c r="C11" s="66">
        <v>600</v>
      </c>
      <c r="D11" s="66">
        <v>679</v>
      </c>
      <c r="E11" s="68"/>
      <c r="F11" s="67"/>
      <c r="G11" s="66">
        <v>681</v>
      </c>
      <c r="H11" s="66">
        <v>801</v>
      </c>
    </row>
    <row r="12" spans="1:8" ht="15.75" x14ac:dyDescent="0.25">
      <c r="A12" s="75">
        <v>9</v>
      </c>
      <c r="B12" s="74" t="s">
        <v>88</v>
      </c>
      <c r="C12" s="71">
        <v>873</v>
      </c>
      <c r="D12" s="71">
        <v>1069</v>
      </c>
      <c r="E12" s="73"/>
      <c r="F12" s="72"/>
      <c r="G12" s="71">
        <v>1024</v>
      </c>
      <c r="H12" s="71">
        <v>1286</v>
      </c>
    </row>
    <row r="13" spans="1:8" ht="15.75" x14ac:dyDescent="0.25">
      <c r="A13" s="70">
        <v>10</v>
      </c>
      <c r="B13" s="69" t="s">
        <v>87</v>
      </c>
      <c r="C13" s="66">
        <v>506</v>
      </c>
      <c r="D13" s="66">
        <v>591</v>
      </c>
      <c r="E13" s="68"/>
      <c r="F13" s="67"/>
      <c r="G13" s="66">
        <v>589</v>
      </c>
      <c r="H13" s="66">
        <v>698</v>
      </c>
    </row>
    <row r="14" spans="1:8" ht="15.75" x14ac:dyDescent="0.25">
      <c r="A14" s="75">
        <v>11</v>
      </c>
      <c r="B14" s="74" t="s">
        <v>86</v>
      </c>
      <c r="C14" s="71">
        <v>821</v>
      </c>
      <c r="D14" s="71">
        <v>1015</v>
      </c>
      <c r="E14" s="73"/>
      <c r="F14" s="72"/>
      <c r="G14" s="71">
        <v>995</v>
      </c>
      <c r="H14" s="71">
        <v>1266</v>
      </c>
    </row>
    <row r="15" spans="1:8" ht="15.75" x14ac:dyDescent="0.25">
      <c r="A15" s="70">
        <v>12</v>
      </c>
      <c r="B15" s="69" t="s">
        <v>84</v>
      </c>
      <c r="C15" s="66">
        <v>725</v>
      </c>
      <c r="D15" s="66">
        <v>883</v>
      </c>
      <c r="E15" s="68"/>
      <c r="F15" s="67"/>
      <c r="G15" s="66">
        <v>925</v>
      </c>
      <c r="H15" s="66">
        <v>1154</v>
      </c>
    </row>
    <row r="16" spans="1:8" ht="15.75" x14ac:dyDescent="0.25">
      <c r="A16" s="75">
        <v>13</v>
      </c>
      <c r="B16" s="74" t="s">
        <v>82</v>
      </c>
      <c r="C16" s="71">
        <v>439</v>
      </c>
      <c r="D16" s="71">
        <v>538</v>
      </c>
      <c r="E16" s="73"/>
      <c r="F16" s="72"/>
      <c r="G16" s="71">
        <v>515</v>
      </c>
      <c r="H16" s="71">
        <v>637</v>
      </c>
    </row>
    <row r="17" spans="1:8" ht="15.75" x14ac:dyDescent="0.25">
      <c r="A17" s="70">
        <v>14</v>
      </c>
      <c r="B17" s="69" t="s">
        <v>80</v>
      </c>
      <c r="C17" s="66">
        <v>903</v>
      </c>
      <c r="D17" s="66">
        <v>1110</v>
      </c>
      <c r="E17" s="68"/>
      <c r="F17" s="67"/>
      <c r="G17" s="66">
        <v>1011</v>
      </c>
      <c r="H17" s="66">
        <v>1270</v>
      </c>
    </row>
    <row r="18" spans="1:8" ht="15.75" x14ac:dyDescent="0.25">
      <c r="A18" s="75">
        <v>15</v>
      </c>
      <c r="B18" s="74" t="s">
        <v>78</v>
      </c>
      <c r="C18" s="71">
        <v>739</v>
      </c>
      <c r="D18" s="71">
        <v>934</v>
      </c>
      <c r="E18" s="73"/>
      <c r="F18" s="72"/>
      <c r="G18" s="71">
        <v>835</v>
      </c>
      <c r="H18" s="71">
        <v>1078</v>
      </c>
    </row>
    <row r="19" spans="1:8" ht="15.75" x14ac:dyDescent="0.25">
      <c r="A19" s="70">
        <v>16</v>
      </c>
      <c r="B19" s="69" t="s">
        <v>76</v>
      </c>
      <c r="C19" s="66">
        <v>355</v>
      </c>
      <c r="D19" s="66">
        <v>435</v>
      </c>
      <c r="E19" s="68"/>
      <c r="F19" s="67"/>
      <c r="G19" s="66">
        <v>394</v>
      </c>
      <c r="H19" s="66">
        <v>493</v>
      </c>
    </row>
    <row r="20" spans="1:8" ht="15.75" x14ac:dyDescent="0.25">
      <c r="A20" s="75">
        <v>17</v>
      </c>
      <c r="B20" s="74" t="s">
        <v>74</v>
      </c>
      <c r="C20" s="71">
        <v>707</v>
      </c>
      <c r="D20" s="71">
        <v>844</v>
      </c>
      <c r="E20" s="73"/>
      <c r="F20" s="72"/>
      <c r="G20" s="71">
        <v>800</v>
      </c>
      <c r="H20" s="71">
        <v>977</v>
      </c>
    </row>
    <row r="21" spans="1:8" ht="15.75" x14ac:dyDescent="0.25">
      <c r="A21" s="70">
        <v>18</v>
      </c>
      <c r="B21" s="69" t="s">
        <v>72</v>
      </c>
      <c r="C21" s="66">
        <v>1147</v>
      </c>
      <c r="D21" s="66">
        <v>1421</v>
      </c>
      <c r="E21" s="68"/>
      <c r="F21" s="67"/>
      <c r="G21" s="66">
        <v>1409</v>
      </c>
      <c r="H21" s="66">
        <v>1758</v>
      </c>
    </row>
    <row r="22" spans="1:8" s="64" customFormat="1" ht="15.75" x14ac:dyDescent="0.25">
      <c r="A22" s="391" t="s">
        <v>33</v>
      </c>
      <c r="B22" s="392"/>
      <c r="C22" s="65">
        <v>17497</v>
      </c>
      <c r="D22" s="65">
        <v>21146</v>
      </c>
      <c r="E22" s="65"/>
      <c r="F22" s="65"/>
      <c r="G22" s="65">
        <v>21159</v>
      </c>
      <c r="H22" s="65">
        <v>26168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BM24"/>
  <sheetViews>
    <sheetView zoomScale="90" zoomScaleNormal="90" zoomScaleSheetLayoutView="90" workbookViewId="0">
      <selection activeCell="C23" sqref="C23"/>
    </sheetView>
  </sheetViews>
  <sheetFormatPr defaultColWidth="12" defaultRowHeight="12.75" x14ac:dyDescent="0.2"/>
  <cols>
    <col min="1" max="1" width="4" style="83" customWidth="1"/>
    <col min="2" max="2" width="25.28515625" style="81" customWidth="1"/>
    <col min="3" max="3" width="11" style="81" customWidth="1"/>
    <col min="4" max="4" width="10.5703125" style="81" customWidth="1"/>
    <col min="5" max="5" width="12.28515625" style="81" customWidth="1"/>
    <col min="6" max="6" width="11.7109375" style="81" customWidth="1"/>
    <col min="7" max="7" width="12" style="81" customWidth="1"/>
    <col min="8" max="11" width="8.28515625" style="81" customWidth="1"/>
    <col min="12" max="12" width="10.42578125" style="81" customWidth="1"/>
    <col min="13" max="13" width="10.140625" style="81" customWidth="1"/>
    <col min="14" max="15" width="13.28515625" style="82" customWidth="1"/>
    <col min="16" max="65" width="12" style="82"/>
    <col min="66" max="16384" width="12" style="81"/>
  </cols>
  <sheetData>
    <row r="1" spans="1:65" s="105" customFormat="1" ht="65.25" customHeight="1" x14ac:dyDescent="0.2">
      <c r="A1" s="401" t="s">
        <v>141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</row>
    <row r="2" spans="1:65" ht="76.5" customHeight="1" x14ac:dyDescent="0.2">
      <c r="A2" s="402" t="s">
        <v>124</v>
      </c>
      <c r="B2" s="402" t="s">
        <v>66</v>
      </c>
      <c r="C2" s="404" t="s">
        <v>140</v>
      </c>
      <c r="D2" s="405"/>
      <c r="E2" s="404" t="s">
        <v>139</v>
      </c>
      <c r="F2" s="406"/>
      <c r="G2" s="407" t="s">
        <v>138</v>
      </c>
      <c r="H2" s="407"/>
      <c r="I2" s="407"/>
      <c r="J2" s="407"/>
      <c r="K2" s="407"/>
      <c r="L2" s="408" t="s">
        <v>137</v>
      </c>
      <c r="M2" s="408"/>
    </row>
    <row r="3" spans="1:65" ht="16.5" customHeight="1" x14ac:dyDescent="0.2">
      <c r="A3" s="403"/>
      <c r="B3" s="403"/>
      <c r="C3" s="408" t="s">
        <v>98</v>
      </c>
      <c r="D3" s="408" t="s">
        <v>97</v>
      </c>
      <c r="E3" s="408" t="s">
        <v>98</v>
      </c>
      <c r="F3" s="407" t="s">
        <v>136</v>
      </c>
      <c r="G3" s="408" t="s">
        <v>135</v>
      </c>
      <c r="H3" s="408" t="s">
        <v>134</v>
      </c>
      <c r="I3" s="408" t="s">
        <v>133</v>
      </c>
      <c r="J3" s="408" t="s">
        <v>132</v>
      </c>
      <c r="K3" s="408" t="s">
        <v>131</v>
      </c>
      <c r="L3" s="408" t="s">
        <v>58</v>
      </c>
      <c r="M3" s="408"/>
    </row>
    <row r="4" spans="1:65" ht="35.25" customHeight="1" x14ac:dyDescent="0.2">
      <c r="A4" s="402"/>
      <c r="B4" s="402"/>
      <c r="C4" s="408"/>
      <c r="D4" s="408"/>
      <c r="E4" s="408"/>
      <c r="F4" s="410"/>
      <c r="G4" s="408"/>
      <c r="H4" s="408"/>
      <c r="I4" s="408"/>
      <c r="J4" s="408"/>
      <c r="K4" s="408"/>
      <c r="L4" s="104" t="s">
        <v>98</v>
      </c>
      <c r="M4" s="104" t="s">
        <v>97</v>
      </c>
    </row>
    <row r="5" spans="1:65" s="100" customFormat="1" ht="15.75" customHeight="1" x14ac:dyDescent="0.25">
      <c r="A5" s="103">
        <v>1</v>
      </c>
      <c r="B5" s="102" t="s">
        <v>51</v>
      </c>
      <c r="C5" s="97">
        <v>199</v>
      </c>
      <c r="D5" s="97">
        <v>202</v>
      </c>
      <c r="E5" s="97">
        <v>261</v>
      </c>
      <c r="F5" s="97">
        <v>519</v>
      </c>
      <c r="G5" s="96">
        <f t="shared" ref="G5:G22" si="0">SUM(H5:K5)</f>
        <v>51</v>
      </c>
      <c r="H5" s="96">
        <v>34</v>
      </c>
      <c r="I5" s="96">
        <v>17</v>
      </c>
      <c r="J5" s="96"/>
      <c r="K5" s="101">
        <v>0</v>
      </c>
      <c r="L5" s="101">
        <v>233</v>
      </c>
      <c r="M5" s="101">
        <v>411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</row>
    <row r="6" spans="1:65" s="87" customFormat="1" ht="15.75" customHeight="1" x14ac:dyDescent="0.25">
      <c r="A6" s="93">
        <v>2</v>
      </c>
      <c r="B6" s="92" t="s">
        <v>50</v>
      </c>
      <c r="C6" s="91">
        <v>158</v>
      </c>
      <c r="D6" s="91">
        <v>160</v>
      </c>
      <c r="E6" s="91">
        <v>219</v>
      </c>
      <c r="F6" s="91">
        <v>577</v>
      </c>
      <c r="G6" s="90">
        <f t="shared" si="0"/>
        <v>41</v>
      </c>
      <c r="H6" s="90">
        <v>34</v>
      </c>
      <c r="I6" s="90">
        <v>7</v>
      </c>
      <c r="J6" s="90"/>
      <c r="K6" s="89">
        <v>0</v>
      </c>
      <c r="L6" s="89">
        <v>247</v>
      </c>
      <c r="M6" s="89">
        <v>466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</row>
    <row r="7" spans="1:65" s="94" customFormat="1" ht="15.75" customHeight="1" x14ac:dyDescent="0.25">
      <c r="A7" s="99">
        <v>3</v>
      </c>
      <c r="B7" s="98" t="s">
        <v>49</v>
      </c>
      <c r="C7" s="97">
        <v>285</v>
      </c>
      <c r="D7" s="97">
        <v>288</v>
      </c>
      <c r="E7" s="97">
        <v>386</v>
      </c>
      <c r="F7" s="97">
        <v>889</v>
      </c>
      <c r="G7" s="96">
        <f t="shared" si="0"/>
        <v>78</v>
      </c>
      <c r="H7" s="96">
        <v>65</v>
      </c>
      <c r="I7" s="96">
        <v>13</v>
      </c>
      <c r="J7" s="96"/>
      <c r="K7" s="95">
        <v>0</v>
      </c>
      <c r="L7" s="95">
        <v>401</v>
      </c>
      <c r="M7" s="95">
        <v>746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</row>
    <row r="8" spans="1:65" s="87" customFormat="1" ht="15.75" customHeight="1" x14ac:dyDescent="0.25">
      <c r="A8" s="93">
        <v>4</v>
      </c>
      <c r="B8" s="92" t="s">
        <v>48</v>
      </c>
      <c r="C8" s="91">
        <v>1464</v>
      </c>
      <c r="D8" s="91">
        <v>1491</v>
      </c>
      <c r="E8" s="91">
        <v>545</v>
      </c>
      <c r="F8" s="91">
        <v>1444</v>
      </c>
      <c r="G8" s="90">
        <f t="shared" si="0"/>
        <v>194</v>
      </c>
      <c r="H8" s="90">
        <v>171</v>
      </c>
      <c r="I8" s="90">
        <v>23</v>
      </c>
      <c r="J8" s="90"/>
      <c r="K8" s="89">
        <v>0</v>
      </c>
      <c r="L8" s="89">
        <v>1161</v>
      </c>
      <c r="M8" s="89">
        <v>1994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</row>
    <row r="9" spans="1:65" s="94" customFormat="1" ht="15.75" customHeight="1" x14ac:dyDescent="0.25">
      <c r="A9" s="99">
        <v>5</v>
      </c>
      <c r="B9" s="98" t="s">
        <v>47</v>
      </c>
      <c r="C9" s="97">
        <v>498</v>
      </c>
      <c r="D9" s="97">
        <v>509</v>
      </c>
      <c r="E9" s="97">
        <v>385</v>
      </c>
      <c r="F9" s="97">
        <v>902</v>
      </c>
      <c r="G9" s="96">
        <f t="shared" si="0"/>
        <v>187</v>
      </c>
      <c r="H9" s="96">
        <v>158</v>
      </c>
      <c r="I9" s="96">
        <v>27</v>
      </c>
      <c r="J9" s="96">
        <v>2</v>
      </c>
      <c r="K9" s="95">
        <v>0</v>
      </c>
      <c r="L9" s="95">
        <v>644</v>
      </c>
      <c r="M9" s="95">
        <v>1118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</row>
    <row r="10" spans="1:65" s="87" customFormat="1" ht="15.75" customHeight="1" x14ac:dyDescent="0.25">
      <c r="A10" s="93">
        <v>6</v>
      </c>
      <c r="B10" s="92" t="s">
        <v>46</v>
      </c>
      <c r="C10" s="91">
        <v>618</v>
      </c>
      <c r="D10" s="91">
        <v>623</v>
      </c>
      <c r="E10" s="91">
        <v>713</v>
      </c>
      <c r="F10" s="91">
        <v>1537</v>
      </c>
      <c r="G10" s="90">
        <f t="shared" si="0"/>
        <v>194</v>
      </c>
      <c r="H10" s="90">
        <v>157</v>
      </c>
      <c r="I10" s="90">
        <v>36</v>
      </c>
      <c r="J10" s="90">
        <v>1</v>
      </c>
      <c r="K10" s="89">
        <v>0</v>
      </c>
      <c r="L10" s="89">
        <v>755</v>
      </c>
      <c r="M10" s="89">
        <v>1351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</row>
    <row r="11" spans="1:65" s="94" customFormat="1" ht="15.75" customHeight="1" x14ac:dyDescent="0.25">
      <c r="A11" s="99">
        <v>7</v>
      </c>
      <c r="B11" s="98" t="s">
        <v>45</v>
      </c>
      <c r="C11" s="97">
        <v>219</v>
      </c>
      <c r="D11" s="97">
        <v>221</v>
      </c>
      <c r="E11" s="97">
        <v>175</v>
      </c>
      <c r="F11" s="97">
        <v>391</v>
      </c>
      <c r="G11" s="96">
        <f t="shared" si="0"/>
        <v>100</v>
      </c>
      <c r="H11" s="96">
        <v>82</v>
      </c>
      <c r="I11" s="96">
        <v>18</v>
      </c>
      <c r="J11" s="96"/>
      <c r="K11" s="95">
        <v>0</v>
      </c>
      <c r="L11" s="95">
        <v>281</v>
      </c>
      <c r="M11" s="95">
        <v>494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</row>
    <row r="12" spans="1:65" s="87" customFormat="1" ht="15.75" customHeight="1" x14ac:dyDescent="0.25">
      <c r="A12" s="93">
        <v>8</v>
      </c>
      <c r="B12" s="92" t="s">
        <v>44</v>
      </c>
      <c r="C12" s="91">
        <v>219</v>
      </c>
      <c r="D12" s="91">
        <v>223</v>
      </c>
      <c r="E12" s="91">
        <v>202</v>
      </c>
      <c r="F12" s="91">
        <v>445</v>
      </c>
      <c r="G12" s="90">
        <f t="shared" si="0"/>
        <v>71</v>
      </c>
      <c r="H12" s="90">
        <v>61</v>
      </c>
      <c r="I12" s="90">
        <v>10</v>
      </c>
      <c r="J12" s="90"/>
      <c r="K12" s="89">
        <v>0</v>
      </c>
      <c r="L12" s="89">
        <v>261</v>
      </c>
      <c r="M12" s="89">
        <v>470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</row>
    <row r="13" spans="1:65" s="94" customFormat="1" ht="15.75" customHeight="1" x14ac:dyDescent="0.25">
      <c r="A13" s="99">
        <v>9</v>
      </c>
      <c r="B13" s="98" t="s">
        <v>43</v>
      </c>
      <c r="C13" s="97">
        <v>265</v>
      </c>
      <c r="D13" s="97">
        <v>270</v>
      </c>
      <c r="E13" s="97">
        <v>184</v>
      </c>
      <c r="F13" s="97">
        <v>492</v>
      </c>
      <c r="G13" s="96">
        <f t="shared" si="0"/>
        <v>86</v>
      </c>
      <c r="H13" s="96">
        <v>68</v>
      </c>
      <c r="I13" s="96">
        <v>17</v>
      </c>
      <c r="J13" s="96">
        <v>1</v>
      </c>
      <c r="K13" s="95">
        <v>0</v>
      </c>
      <c r="L13" s="95">
        <v>355</v>
      </c>
      <c r="M13" s="95">
        <v>640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</row>
    <row r="14" spans="1:65" s="87" customFormat="1" ht="15.75" customHeight="1" x14ac:dyDescent="0.25">
      <c r="A14" s="93">
        <v>10</v>
      </c>
      <c r="B14" s="92" t="s">
        <v>42</v>
      </c>
      <c r="C14" s="91">
        <v>108</v>
      </c>
      <c r="D14" s="91">
        <v>109</v>
      </c>
      <c r="E14" s="91">
        <v>292</v>
      </c>
      <c r="F14" s="91">
        <v>616</v>
      </c>
      <c r="G14" s="90">
        <f t="shared" si="0"/>
        <v>22</v>
      </c>
      <c r="H14" s="90">
        <v>17</v>
      </c>
      <c r="I14" s="90">
        <v>5</v>
      </c>
      <c r="J14" s="90"/>
      <c r="K14" s="89">
        <v>0</v>
      </c>
      <c r="L14" s="89">
        <v>153</v>
      </c>
      <c r="M14" s="89">
        <v>286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</row>
    <row r="15" spans="1:65" s="94" customFormat="1" ht="15.75" customHeight="1" x14ac:dyDescent="0.25">
      <c r="A15" s="99">
        <v>11</v>
      </c>
      <c r="B15" s="98" t="s">
        <v>41</v>
      </c>
      <c r="C15" s="97">
        <v>342</v>
      </c>
      <c r="D15" s="97">
        <v>349</v>
      </c>
      <c r="E15" s="97">
        <v>290</v>
      </c>
      <c r="F15" s="97">
        <v>840</v>
      </c>
      <c r="G15" s="96">
        <f t="shared" si="0"/>
        <v>66</v>
      </c>
      <c r="H15" s="96">
        <v>60</v>
      </c>
      <c r="I15" s="96">
        <v>6</v>
      </c>
      <c r="J15" s="96"/>
      <c r="K15" s="95">
        <v>0</v>
      </c>
      <c r="L15" s="95">
        <v>315</v>
      </c>
      <c r="M15" s="95">
        <v>564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s="87" customFormat="1" ht="15.75" customHeight="1" x14ac:dyDescent="0.25">
      <c r="A16" s="93">
        <v>12</v>
      </c>
      <c r="B16" s="92" t="s">
        <v>40</v>
      </c>
      <c r="C16" s="91">
        <v>230</v>
      </c>
      <c r="D16" s="91">
        <v>232</v>
      </c>
      <c r="E16" s="91">
        <v>289</v>
      </c>
      <c r="F16" s="91">
        <v>713</v>
      </c>
      <c r="G16" s="90">
        <f t="shared" si="0"/>
        <v>83</v>
      </c>
      <c r="H16" s="90">
        <v>66</v>
      </c>
      <c r="I16" s="90">
        <v>17</v>
      </c>
      <c r="J16" s="90"/>
      <c r="K16" s="89">
        <v>0</v>
      </c>
      <c r="L16" s="89">
        <v>308</v>
      </c>
      <c r="M16" s="89">
        <v>550</v>
      </c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</row>
    <row r="17" spans="1:65" s="94" customFormat="1" ht="15.75" customHeight="1" x14ac:dyDescent="0.25">
      <c r="A17" s="99">
        <v>13</v>
      </c>
      <c r="B17" s="98" t="s">
        <v>39</v>
      </c>
      <c r="C17" s="97">
        <v>90</v>
      </c>
      <c r="D17" s="97">
        <v>91</v>
      </c>
      <c r="E17" s="97">
        <v>360</v>
      </c>
      <c r="F17" s="97">
        <v>672</v>
      </c>
      <c r="G17" s="96">
        <f t="shared" si="0"/>
        <v>33</v>
      </c>
      <c r="H17" s="96">
        <v>30</v>
      </c>
      <c r="I17" s="96">
        <v>3</v>
      </c>
      <c r="J17" s="96"/>
      <c r="K17" s="95">
        <v>0</v>
      </c>
      <c r="L17" s="95">
        <v>189</v>
      </c>
      <c r="M17" s="95">
        <v>345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</row>
    <row r="18" spans="1:65" s="87" customFormat="1" ht="15.75" customHeight="1" x14ac:dyDescent="0.25">
      <c r="A18" s="93">
        <v>14</v>
      </c>
      <c r="B18" s="92" t="s">
        <v>38</v>
      </c>
      <c r="C18" s="91">
        <v>210</v>
      </c>
      <c r="D18" s="91">
        <v>214</v>
      </c>
      <c r="E18" s="91">
        <v>288</v>
      </c>
      <c r="F18" s="91">
        <v>711</v>
      </c>
      <c r="G18" s="90">
        <f t="shared" si="0"/>
        <v>54</v>
      </c>
      <c r="H18" s="90">
        <v>46</v>
      </c>
      <c r="I18" s="90">
        <v>8</v>
      </c>
      <c r="J18" s="90"/>
      <c r="K18" s="89">
        <v>0</v>
      </c>
      <c r="L18" s="89">
        <v>311</v>
      </c>
      <c r="M18" s="89">
        <v>544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</row>
    <row r="19" spans="1:65" s="94" customFormat="1" ht="15.75" customHeight="1" x14ac:dyDescent="0.25">
      <c r="A19" s="99">
        <v>15</v>
      </c>
      <c r="B19" s="98" t="s">
        <v>37</v>
      </c>
      <c r="C19" s="97">
        <v>149</v>
      </c>
      <c r="D19" s="97">
        <v>153</v>
      </c>
      <c r="E19" s="97">
        <v>305</v>
      </c>
      <c r="F19" s="97">
        <v>731</v>
      </c>
      <c r="G19" s="96">
        <f t="shared" si="0"/>
        <v>36</v>
      </c>
      <c r="H19" s="96">
        <v>26</v>
      </c>
      <c r="I19" s="96">
        <v>10</v>
      </c>
      <c r="J19" s="96"/>
      <c r="K19" s="95">
        <v>0</v>
      </c>
      <c r="L19" s="95">
        <v>235</v>
      </c>
      <c r="M19" s="95">
        <v>444</v>
      </c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</row>
    <row r="20" spans="1:65" s="87" customFormat="1" ht="15.75" customHeight="1" x14ac:dyDescent="0.25">
      <c r="A20" s="93">
        <v>16</v>
      </c>
      <c r="B20" s="92" t="s">
        <v>36</v>
      </c>
      <c r="C20" s="91">
        <v>156</v>
      </c>
      <c r="D20" s="91">
        <v>158</v>
      </c>
      <c r="E20" s="91">
        <v>101</v>
      </c>
      <c r="F20" s="91">
        <v>253</v>
      </c>
      <c r="G20" s="90">
        <f t="shared" si="0"/>
        <v>82</v>
      </c>
      <c r="H20" s="90">
        <v>69</v>
      </c>
      <c r="I20" s="90">
        <v>12</v>
      </c>
      <c r="J20" s="90">
        <v>1</v>
      </c>
      <c r="K20" s="89">
        <v>0</v>
      </c>
      <c r="L20" s="89">
        <v>170</v>
      </c>
      <c r="M20" s="89">
        <v>290</v>
      </c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</row>
    <row r="21" spans="1:65" s="94" customFormat="1" ht="15.75" customHeight="1" x14ac:dyDescent="0.25">
      <c r="A21" s="99">
        <v>17</v>
      </c>
      <c r="B21" s="98" t="s">
        <v>35</v>
      </c>
      <c r="C21" s="97">
        <v>260</v>
      </c>
      <c r="D21" s="97">
        <v>263</v>
      </c>
      <c r="E21" s="97">
        <v>295</v>
      </c>
      <c r="F21" s="97">
        <v>615</v>
      </c>
      <c r="G21" s="96">
        <f t="shared" si="0"/>
        <v>92</v>
      </c>
      <c r="H21" s="96">
        <v>80</v>
      </c>
      <c r="I21" s="96">
        <v>12</v>
      </c>
      <c r="J21" s="96"/>
      <c r="K21" s="95">
        <v>0</v>
      </c>
      <c r="L21" s="95">
        <v>301</v>
      </c>
      <c r="M21" s="95">
        <v>513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</row>
    <row r="22" spans="1:65" s="87" customFormat="1" ht="18" customHeight="1" x14ac:dyDescent="0.25">
      <c r="A22" s="93">
        <v>18</v>
      </c>
      <c r="B22" s="92" t="s">
        <v>34</v>
      </c>
      <c r="C22" s="91">
        <v>430</v>
      </c>
      <c r="D22" s="91">
        <v>434</v>
      </c>
      <c r="E22" s="91">
        <v>273</v>
      </c>
      <c r="F22" s="91">
        <v>697</v>
      </c>
      <c r="G22" s="90">
        <f t="shared" si="0"/>
        <v>79</v>
      </c>
      <c r="H22" s="90">
        <v>62</v>
      </c>
      <c r="I22" s="90">
        <v>17</v>
      </c>
      <c r="J22" s="90"/>
      <c r="K22" s="89">
        <v>0</v>
      </c>
      <c r="L22" s="89">
        <v>422</v>
      </c>
      <c r="M22" s="89">
        <v>743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</row>
    <row r="23" spans="1:65" ht="27.95" customHeight="1" x14ac:dyDescent="0.2">
      <c r="A23" s="409" t="s">
        <v>33</v>
      </c>
      <c r="B23" s="409"/>
      <c r="C23" s="85">
        <f t="shared" ref="C23:M23" si="1">SUM(C5:C22)</f>
        <v>5900</v>
      </c>
      <c r="D23" s="86">
        <f t="shared" si="1"/>
        <v>5990</v>
      </c>
      <c r="E23" s="85">
        <f t="shared" si="1"/>
        <v>5563</v>
      </c>
      <c r="F23" s="85">
        <f t="shared" si="1"/>
        <v>13044</v>
      </c>
      <c r="G23" s="84">
        <f t="shared" si="1"/>
        <v>1549</v>
      </c>
      <c r="H23" s="84">
        <f t="shared" si="1"/>
        <v>1286</v>
      </c>
      <c r="I23" s="84">
        <f t="shared" si="1"/>
        <v>258</v>
      </c>
      <c r="J23" s="84">
        <f t="shared" si="1"/>
        <v>5</v>
      </c>
      <c r="K23" s="84">
        <f t="shared" si="1"/>
        <v>0</v>
      </c>
      <c r="L23" s="84">
        <f t="shared" si="1"/>
        <v>6742</v>
      </c>
      <c r="M23" s="84">
        <f t="shared" si="1"/>
        <v>11969</v>
      </c>
    </row>
    <row r="24" spans="1:65" ht="27.75" customHeight="1" x14ac:dyDescent="0.2">
      <c r="C24" s="400"/>
      <c r="D24" s="400"/>
      <c r="E24" s="400"/>
      <c r="F24" s="400"/>
      <c r="G24" s="399"/>
      <c r="H24" s="399"/>
      <c r="I24" s="399"/>
      <c r="J24" s="399"/>
      <c r="K24" s="399"/>
      <c r="L24" s="399"/>
      <c r="M24" s="399"/>
      <c r="N24" s="399"/>
      <c r="O24" s="399"/>
    </row>
  </sheetData>
  <autoFilter ref="A4:O23"/>
  <mergeCells count="20">
    <mergeCell ref="G3:G4"/>
    <mergeCell ref="H3:H4"/>
    <mergeCell ref="C3:C4"/>
    <mergeCell ref="D3:D4"/>
    <mergeCell ref="G24:O24"/>
    <mergeCell ref="C24:F24"/>
    <mergeCell ref="A1:O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A23:B23"/>
    <mergeCell ref="E3:E4"/>
    <mergeCell ref="F3:F4"/>
    <mergeCell ref="J3:J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F24"/>
  <sheetViews>
    <sheetView zoomScale="85" zoomScaleNormal="85" zoomScaleSheetLayoutView="100" workbookViewId="0">
      <selection activeCell="E11" sqref="E11"/>
    </sheetView>
  </sheetViews>
  <sheetFormatPr defaultRowHeight="18.75" x14ac:dyDescent="0.3"/>
  <cols>
    <col min="1" max="1" width="3.7109375" style="107" customWidth="1"/>
    <col min="2" max="2" width="26" style="107" customWidth="1"/>
    <col min="3" max="3" width="19.5703125" style="107" customWidth="1"/>
    <col min="4" max="4" width="20" style="108" customWidth="1"/>
    <col min="5" max="5" width="20.28515625" style="109" customWidth="1"/>
    <col min="6" max="6" width="20.85546875" style="108" customWidth="1"/>
    <col min="7" max="16384" width="9.140625" style="107"/>
  </cols>
  <sheetData>
    <row r="1" spans="1:6" ht="64.5" customHeight="1" x14ac:dyDescent="0.3">
      <c r="A1" s="413" t="s">
        <v>146</v>
      </c>
      <c r="B1" s="413"/>
      <c r="C1" s="413"/>
      <c r="D1" s="413"/>
      <c r="E1" s="413"/>
      <c r="F1" s="413"/>
    </row>
    <row r="2" spans="1:6" ht="93.75" x14ac:dyDescent="0.3">
      <c r="A2" s="123" t="s">
        <v>124</v>
      </c>
      <c r="B2" s="111" t="s">
        <v>66</v>
      </c>
      <c r="C2" s="122" t="s">
        <v>145</v>
      </c>
      <c r="D2" s="122" t="s">
        <v>144</v>
      </c>
      <c r="E2" s="122" t="s">
        <v>143</v>
      </c>
      <c r="F2" s="122" t="s">
        <v>142</v>
      </c>
    </row>
    <row r="3" spans="1:6" x14ac:dyDescent="0.3">
      <c r="A3" s="121">
        <v>1</v>
      </c>
      <c r="B3" s="120" t="s">
        <v>51</v>
      </c>
      <c r="C3" s="119">
        <v>249</v>
      </c>
      <c r="D3" s="119">
        <v>795</v>
      </c>
      <c r="E3" s="119">
        <v>294</v>
      </c>
      <c r="F3" s="119">
        <v>927</v>
      </c>
    </row>
    <row r="4" spans="1:6" x14ac:dyDescent="0.3">
      <c r="A4" s="115">
        <v>2</v>
      </c>
      <c r="B4" s="114" t="s">
        <v>50</v>
      </c>
      <c r="C4" s="112">
        <v>300</v>
      </c>
      <c r="D4" s="112">
        <v>998</v>
      </c>
      <c r="E4" s="112">
        <v>357</v>
      </c>
      <c r="F4" s="112">
        <v>1163</v>
      </c>
    </row>
    <row r="5" spans="1:6" x14ac:dyDescent="0.3">
      <c r="A5" s="118">
        <v>3</v>
      </c>
      <c r="B5" s="117" t="s">
        <v>49</v>
      </c>
      <c r="C5" s="116">
        <v>497</v>
      </c>
      <c r="D5" s="116">
        <v>1547</v>
      </c>
      <c r="E5" s="116">
        <v>588</v>
      </c>
      <c r="F5" s="116">
        <v>1773</v>
      </c>
    </row>
    <row r="6" spans="1:6" x14ac:dyDescent="0.3">
      <c r="A6" s="115">
        <v>4</v>
      </c>
      <c r="B6" s="114" t="s">
        <v>48</v>
      </c>
      <c r="C6" s="112">
        <v>1798</v>
      </c>
      <c r="D6" s="112">
        <v>5628</v>
      </c>
      <c r="E6" s="112">
        <v>2256</v>
      </c>
      <c r="F6" s="112">
        <v>6757</v>
      </c>
    </row>
    <row r="7" spans="1:6" x14ac:dyDescent="0.3">
      <c r="A7" s="118">
        <v>5</v>
      </c>
      <c r="B7" s="117" t="s">
        <v>47</v>
      </c>
      <c r="C7" s="116">
        <v>977</v>
      </c>
      <c r="D7" s="116">
        <v>3027</v>
      </c>
      <c r="E7" s="116">
        <v>1202</v>
      </c>
      <c r="F7" s="116">
        <v>3615</v>
      </c>
    </row>
    <row r="8" spans="1:6" x14ac:dyDescent="0.3">
      <c r="A8" s="115">
        <v>6</v>
      </c>
      <c r="B8" s="114" t="s">
        <v>46</v>
      </c>
      <c r="C8" s="112">
        <v>1195</v>
      </c>
      <c r="D8" s="112">
        <v>3777</v>
      </c>
      <c r="E8" s="112">
        <v>1394</v>
      </c>
      <c r="F8" s="112">
        <v>4317</v>
      </c>
    </row>
    <row r="9" spans="1:6" x14ac:dyDescent="0.3">
      <c r="A9" s="118">
        <v>7</v>
      </c>
      <c r="B9" s="117" t="s">
        <v>45</v>
      </c>
      <c r="C9" s="119">
        <v>410</v>
      </c>
      <c r="D9" s="119">
        <v>1278</v>
      </c>
      <c r="E9" s="119">
        <v>503</v>
      </c>
      <c r="F9" s="119">
        <v>1537</v>
      </c>
    </row>
    <row r="10" spans="1:6" x14ac:dyDescent="0.3">
      <c r="A10" s="115">
        <v>8</v>
      </c>
      <c r="B10" s="114" t="s">
        <v>44</v>
      </c>
      <c r="C10" s="112">
        <v>400</v>
      </c>
      <c r="D10" s="112">
        <v>1224</v>
      </c>
      <c r="E10" s="112">
        <v>466</v>
      </c>
      <c r="F10" s="112">
        <v>1396</v>
      </c>
    </row>
    <row r="11" spans="1:6" x14ac:dyDescent="0.3">
      <c r="A11" s="118">
        <v>9</v>
      </c>
      <c r="B11" s="117" t="s">
        <v>43</v>
      </c>
      <c r="C11" s="116">
        <v>532</v>
      </c>
      <c r="D11" s="116">
        <v>1690</v>
      </c>
      <c r="E11" s="116">
        <v>636</v>
      </c>
      <c r="F11" s="116">
        <v>1982</v>
      </c>
    </row>
    <row r="12" spans="1:6" x14ac:dyDescent="0.3">
      <c r="A12" s="115">
        <v>10</v>
      </c>
      <c r="B12" s="114" t="s">
        <v>42</v>
      </c>
      <c r="C12" s="112">
        <v>198</v>
      </c>
      <c r="D12" s="112">
        <v>622</v>
      </c>
      <c r="E12" s="112">
        <v>244</v>
      </c>
      <c r="F12" s="112">
        <v>746</v>
      </c>
    </row>
    <row r="13" spans="1:6" x14ac:dyDescent="0.3">
      <c r="A13" s="118">
        <v>11</v>
      </c>
      <c r="B13" s="117" t="s">
        <v>41</v>
      </c>
      <c r="C13" s="116">
        <v>447</v>
      </c>
      <c r="D13" s="116">
        <v>1417</v>
      </c>
      <c r="E13" s="116">
        <v>531</v>
      </c>
      <c r="F13" s="116">
        <v>1642</v>
      </c>
    </row>
    <row r="14" spans="1:6" x14ac:dyDescent="0.3">
      <c r="A14" s="115">
        <v>12</v>
      </c>
      <c r="B14" s="114" t="s">
        <v>40</v>
      </c>
      <c r="C14" s="112">
        <v>308</v>
      </c>
      <c r="D14" s="112">
        <v>977</v>
      </c>
      <c r="E14" s="112">
        <v>381</v>
      </c>
      <c r="F14" s="112">
        <v>1180</v>
      </c>
    </row>
    <row r="15" spans="1:6" x14ac:dyDescent="0.3">
      <c r="A15" s="118">
        <v>13</v>
      </c>
      <c r="B15" s="117" t="s">
        <v>39</v>
      </c>
      <c r="C15" s="116">
        <v>237</v>
      </c>
      <c r="D15" s="116">
        <v>735</v>
      </c>
      <c r="E15" s="116">
        <v>285</v>
      </c>
      <c r="F15" s="116">
        <v>860</v>
      </c>
    </row>
    <row r="16" spans="1:6" x14ac:dyDescent="0.3">
      <c r="A16" s="115">
        <v>14</v>
      </c>
      <c r="B16" s="114" t="s">
        <v>38</v>
      </c>
      <c r="C16" s="112">
        <v>489</v>
      </c>
      <c r="D16" s="112">
        <v>1531</v>
      </c>
      <c r="E16" s="112">
        <v>588</v>
      </c>
      <c r="F16" s="112">
        <v>1824</v>
      </c>
    </row>
    <row r="17" spans="1:6" x14ac:dyDescent="0.3">
      <c r="A17" s="115">
        <v>15</v>
      </c>
      <c r="B17" s="117" t="s">
        <v>37</v>
      </c>
      <c r="C17" s="116">
        <v>220</v>
      </c>
      <c r="D17" s="116">
        <v>727</v>
      </c>
      <c r="E17" s="116">
        <v>279</v>
      </c>
      <c r="F17" s="116">
        <v>880</v>
      </c>
    </row>
    <row r="18" spans="1:6" x14ac:dyDescent="0.3">
      <c r="A18" s="115">
        <v>16</v>
      </c>
      <c r="B18" s="114" t="s">
        <v>36</v>
      </c>
      <c r="C18" s="112">
        <v>292</v>
      </c>
      <c r="D18" s="112">
        <v>905</v>
      </c>
      <c r="E18" s="112">
        <v>346</v>
      </c>
      <c r="F18" s="112">
        <v>1038</v>
      </c>
    </row>
    <row r="19" spans="1:6" x14ac:dyDescent="0.3">
      <c r="A19" s="118">
        <v>17</v>
      </c>
      <c r="B19" s="117" t="s">
        <v>35</v>
      </c>
      <c r="C19" s="116">
        <v>446</v>
      </c>
      <c r="D19" s="116">
        <v>1362</v>
      </c>
      <c r="E19" s="116">
        <v>523</v>
      </c>
      <c r="F19" s="116">
        <v>1562</v>
      </c>
    </row>
    <row r="20" spans="1:6" x14ac:dyDescent="0.3">
      <c r="A20" s="115">
        <v>18</v>
      </c>
      <c r="B20" s="114" t="s">
        <v>34</v>
      </c>
      <c r="C20" s="113">
        <v>616</v>
      </c>
      <c r="D20" s="112">
        <v>1952</v>
      </c>
      <c r="E20" s="112">
        <v>730</v>
      </c>
      <c r="F20" s="112">
        <v>2271</v>
      </c>
    </row>
    <row r="21" spans="1:6" x14ac:dyDescent="0.3">
      <c r="A21" s="411" t="s">
        <v>33</v>
      </c>
      <c r="B21" s="412"/>
      <c r="C21" s="111">
        <f>SUM(C3:C20)</f>
        <v>9611</v>
      </c>
      <c r="D21" s="111">
        <f>SUM(D3:D20)</f>
        <v>30192</v>
      </c>
      <c r="E21" s="111">
        <f>SUM(E3:E20)</f>
        <v>11603</v>
      </c>
      <c r="F21" s="111">
        <v>35470</v>
      </c>
    </row>
    <row r="22" spans="1:6" x14ac:dyDescent="0.3">
      <c r="A22" s="108"/>
      <c r="B22" s="108"/>
      <c r="C22" s="108"/>
      <c r="E22" s="110"/>
    </row>
    <row r="23" spans="1:6" ht="39" customHeight="1" x14ac:dyDescent="0.3">
      <c r="A23" s="414"/>
      <c r="B23" s="414"/>
      <c r="C23" s="414"/>
      <c r="D23" s="414"/>
      <c r="E23" s="414"/>
      <c r="F23" s="414"/>
    </row>
    <row r="24" spans="1:6" x14ac:dyDescent="0.3">
      <c r="C24" s="110"/>
      <c r="D24" s="110"/>
      <c r="E24" s="110"/>
      <c r="F24" s="110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J29"/>
  <sheetViews>
    <sheetView zoomScale="80" zoomScaleNormal="80" workbookViewId="0">
      <selection activeCell="AG26" sqref="AG26"/>
    </sheetView>
  </sheetViews>
  <sheetFormatPr defaultColWidth="9.140625" defaultRowHeight="12.75" x14ac:dyDescent="0.2"/>
  <cols>
    <col min="1" max="1" width="6" style="124" customWidth="1"/>
    <col min="2" max="2" width="23" style="124" customWidth="1"/>
    <col min="3" max="3" width="8.140625" style="124" hidden="1" customWidth="1"/>
    <col min="4" max="4" width="6.85546875" style="124" hidden="1" customWidth="1"/>
    <col min="5" max="5" width="6.140625" style="124" hidden="1" customWidth="1"/>
    <col min="6" max="6" width="5.5703125" style="124" hidden="1" customWidth="1"/>
    <col min="7" max="7" width="6.140625" style="124" hidden="1" customWidth="1"/>
    <col min="8" max="8" width="5.5703125" style="124" hidden="1" customWidth="1"/>
    <col min="9" max="9" width="6.140625" style="124" hidden="1" customWidth="1"/>
    <col min="10" max="10" width="5.5703125" style="124" hidden="1" customWidth="1"/>
    <col min="11" max="11" width="6.85546875" style="124" hidden="1" customWidth="1"/>
    <col min="12" max="12" width="5.5703125" style="124" hidden="1" customWidth="1"/>
    <col min="13" max="13" width="6.85546875" style="124" hidden="1" customWidth="1"/>
    <col min="14" max="14" width="5.5703125" style="124" hidden="1" customWidth="1"/>
    <col min="15" max="15" width="6.5703125" style="124" hidden="1" customWidth="1"/>
    <col min="16" max="16" width="6.85546875" style="124" hidden="1" customWidth="1"/>
    <col min="17" max="17" width="6" style="124" hidden="1" customWidth="1"/>
    <col min="18" max="18" width="5.5703125" style="124" hidden="1" customWidth="1"/>
    <col min="19" max="19" width="6" style="124" hidden="1" customWidth="1"/>
    <col min="20" max="20" width="5.5703125" style="124" hidden="1" customWidth="1"/>
    <col min="21" max="21" width="6" style="124" hidden="1" customWidth="1"/>
    <col min="22" max="22" width="5.5703125" style="124" hidden="1" customWidth="1"/>
    <col min="23" max="23" width="8.140625" style="124" hidden="1" customWidth="1"/>
    <col min="24" max="24" width="7.7109375" style="124" hidden="1" customWidth="1"/>
    <col min="25" max="25" width="8" style="124" hidden="1" customWidth="1"/>
    <col min="26" max="26" width="6.85546875" style="124" hidden="1" customWidth="1"/>
    <col min="27" max="27" width="10" style="124" hidden="1" customWidth="1"/>
    <col min="28" max="28" width="8.85546875" style="124" hidden="1" customWidth="1"/>
    <col min="29" max="29" width="20.7109375" style="124" customWidth="1"/>
    <col min="30" max="31" width="20" style="124" customWidth="1"/>
    <col min="32" max="32" width="20.140625" style="124" customWidth="1"/>
    <col min="33" max="16384" width="9.140625" style="124"/>
  </cols>
  <sheetData>
    <row r="1" spans="1:36" s="151" customFormat="1" ht="18.75" customHeight="1" x14ac:dyDescent="0.25">
      <c r="A1" s="419" t="s">
        <v>166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</row>
    <row r="2" spans="1:36" s="151" customFormat="1" ht="87.75" customHeight="1" x14ac:dyDescent="0.25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</row>
    <row r="3" spans="1:36" ht="30" customHeight="1" x14ac:dyDescent="0.3">
      <c r="A3" s="422" t="s">
        <v>165</v>
      </c>
      <c r="B3" s="424" t="s">
        <v>66</v>
      </c>
      <c r="C3" s="427" t="s">
        <v>164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2" t="s">
        <v>163</v>
      </c>
      <c r="AD3" s="422"/>
      <c r="AE3" s="422" t="s">
        <v>162</v>
      </c>
      <c r="AF3" s="422"/>
    </row>
    <row r="4" spans="1:36" s="150" customFormat="1" x14ac:dyDescent="0.25">
      <c r="A4" s="422"/>
      <c r="B4" s="425"/>
      <c r="C4" s="429" t="s">
        <v>161</v>
      </c>
      <c r="D4" s="429"/>
      <c r="E4" s="429"/>
      <c r="F4" s="429"/>
      <c r="G4" s="429" t="s">
        <v>160</v>
      </c>
      <c r="H4" s="429"/>
      <c r="I4" s="429"/>
      <c r="J4" s="429"/>
      <c r="K4" s="429" t="s">
        <v>159</v>
      </c>
      <c r="L4" s="429"/>
      <c r="M4" s="429"/>
      <c r="N4" s="429"/>
      <c r="O4" s="429" t="s">
        <v>158</v>
      </c>
      <c r="P4" s="429"/>
      <c r="Q4" s="429"/>
      <c r="R4" s="429"/>
      <c r="S4" s="429" t="s">
        <v>157</v>
      </c>
      <c r="T4" s="429"/>
      <c r="U4" s="429"/>
      <c r="V4" s="429"/>
      <c r="W4" s="429" t="s">
        <v>156</v>
      </c>
      <c r="X4" s="429"/>
      <c r="Y4" s="429"/>
      <c r="Z4" s="429"/>
      <c r="AA4" s="430" t="s">
        <v>33</v>
      </c>
      <c r="AB4" s="430"/>
      <c r="AC4" s="422"/>
      <c r="AD4" s="422"/>
      <c r="AE4" s="422"/>
      <c r="AF4" s="422"/>
    </row>
    <row r="5" spans="1:36" s="149" customFormat="1" ht="11.25" x14ac:dyDescent="0.25">
      <c r="A5" s="422"/>
      <c r="B5" s="425"/>
      <c r="C5" s="416" t="s">
        <v>155</v>
      </c>
      <c r="D5" s="416"/>
      <c r="E5" s="416" t="s">
        <v>154</v>
      </c>
      <c r="F5" s="416"/>
      <c r="G5" s="416" t="s">
        <v>155</v>
      </c>
      <c r="H5" s="416"/>
      <c r="I5" s="416" t="s">
        <v>154</v>
      </c>
      <c r="J5" s="416"/>
      <c r="K5" s="416" t="s">
        <v>155</v>
      </c>
      <c r="L5" s="416"/>
      <c r="M5" s="416" t="s">
        <v>154</v>
      </c>
      <c r="N5" s="416"/>
      <c r="O5" s="416" t="s">
        <v>155</v>
      </c>
      <c r="P5" s="416"/>
      <c r="Q5" s="416" t="s">
        <v>154</v>
      </c>
      <c r="R5" s="416"/>
      <c r="S5" s="416" t="s">
        <v>155</v>
      </c>
      <c r="T5" s="416"/>
      <c r="U5" s="416" t="s">
        <v>154</v>
      </c>
      <c r="V5" s="416"/>
      <c r="W5" s="416" t="s">
        <v>155</v>
      </c>
      <c r="X5" s="416"/>
      <c r="Y5" s="416" t="s">
        <v>154</v>
      </c>
      <c r="Z5" s="416"/>
      <c r="AA5" s="430"/>
      <c r="AB5" s="430"/>
      <c r="AC5" s="393" t="s">
        <v>153</v>
      </c>
      <c r="AD5" s="393" t="s">
        <v>151</v>
      </c>
      <c r="AE5" s="393" t="s">
        <v>152</v>
      </c>
      <c r="AF5" s="393" t="s">
        <v>151</v>
      </c>
    </row>
    <row r="6" spans="1:36" s="147" customFormat="1" ht="48.75" customHeight="1" thickBot="1" x14ac:dyDescent="0.25">
      <c r="A6" s="423"/>
      <c r="B6" s="426"/>
      <c r="C6" s="148" t="s">
        <v>150</v>
      </c>
      <c r="D6" s="148" t="s">
        <v>148</v>
      </c>
      <c r="E6" s="148" t="s">
        <v>150</v>
      </c>
      <c r="F6" s="148" t="s">
        <v>148</v>
      </c>
      <c r="G6" s="148" t="s">
        <v>150</v>
      </c>
      <c r="H6" s="148" t="s">
        <v>148</v>
      </c>
      <c r="I6" s="148" t="s">
        <v>150</v>
      </c>
      <c r="J6" s="148" t="s">
        <v>148</v>
      </c>
      <c r="K6" s="148" t="s">
        <v>150</v>
      </c>
      <c r="L6" s="148" t="s">
        <v>148</v>
      </c>
      <c r="M6" s="148" t="s">
        <v>150</v>
      </c>
      <c r="N6" s="148" t="s">
        <v>148</v>
      </c>
      <c r="O6" s="148" t="s">
        <v>150</v>
      </c>
      <c r="P6" s="148" t="s">
        <v>148</v>
      </c>
      <c r="Q6" s="148" t="s">
        <v>150</v>
      </c>
      <c r="R6" s="148" t="s">
        <v>148</v>
      </c>
      <c r="S6" s="148" t="s">
        <v>150</v>
      </c>
      <c r="T6" s="148" t="s">
        <v>148</v>
      </c>
      <c r="U6" s="148" t="s">
        <v>150</v>
      </c>
      <c r="V6" s="148" t="s">
        <v>148</v>
      </c>
      <c r="W6" s="148" t="s">
        <v>150</v>
      </c>
      <c r="X6" s="148" t="s">
        <v>148</v>
      </c>
      <c r="Y6" s="148" t="s">
        <v>150</v>
      </c>
      <c r="Z6" s="148" t="s">
        <v>148</v>
      </c>
      <c r="AA6" s="148" t="s">
        <v>149</v>
      </c>
      <c r="AB6" s="148" t="s">
        <v>148</v>
      </c>
      <c r="AC6" s="415"/>
      <c r="AD6" s="415"/>
      <c r="AE6" s="415"/>
      <c r="AF6" s="415"/>
    </row>
    <row r="7" spans="1:36" ht="19.5" thickTop="1" x14ac:dyDescent="0.2">
      <c r="A7" s="146">
        <v>1</v>
      </c>
      <c r="B7" s="120" t="s">
        <v>118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5">
        <v>409</v>
      </c>
      <c r="AD7" s="145">
        <v>290</v>
      </c>
      <c r="AE7" s="145">
        <v>439</v>
      </c>
      <c r="AF7" s="145">
        <v>313</v>
      </c>
      <c r="AG7" s="136"/>
      <c r="AI7" s="136"/>
      <c r="AJ7" s="136"/>
    </row>
    <row r="8" spans="1:36" ht="18.75" x14ac:dyDescent="0.2">
      <c r="A8" s="140">
        <v>2</v>
      </c>
      <c r="B8" s="114" t="s">
        <v>117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8"/>
      <c r="AB8" s="138"/>
      <c r="AC8" s="137">
        <v>569</v>
      </c>
      <c r="AD8" s="137">
        <v>485</v>
      </c>
      <c r="AE8" s="137">
        <v>697</v>
      </c>
      <c r="AF8" s="137">
        <v>598</v>
      </c>
      <c r="AG8" s="136"/>
      <c r="AI8" s="136"/>
      <c r="AJ8" s="136"/>
    </row>
    <row r="9" spans="1:36" ht="18.75" x14ac:dyDescent="0.2">
      <c r="A9" s="144">
        <v>3</v>
      </c>
      <c r="B9" s="117" t="s">
        <v>147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2"/>
      <c r="AB9" s="142"/>
      <c r="AC9" s="141">
        <v>488</v>
      </c>
      <c r="AD9" s="141">
        <v>371</v>
      </c>
      <c r="AE9" s="141">
        <v>526</v>
      </c>
      <c r="AF9" s="141">
        <v>401</v>
      </c>
      <c r="AG9" s="136"/>
      <c r="AI9" s="136"/>
      <c r="AJ9" s="136"/>
    </row>
    <row r="10" spans="1:36" ht="18.75" x14ac:dyDescent="0.2">
      <c r="A10" s="140">
        <v>4</v>
      </c>
      <c r="B10" s="114" t="s">
        <v>115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8"/>
      <c r="AB10" s="138"/>
      <c r="AC10" s="137">
        <v>1588</v>
      </c>
      <c r="AD10" s="137">
        <v>1267</v>
      </c>
      <c r="AE10" s="137">
        <v>1890</v>
      </c>
      <c r="AF10" s="137">
        <v>1525</v>
      </c>
      <c r="AG10" s="136"/>
      <c r="AI10" s="136"/>
      <c r="AJ10" s="136"/>
    </row>
    <row r="11" spans="1:36" ht="18.75" x14ac:dyDescent="0.2">
      <c r="A11" s="144">
        <v>5</v>
      </c>
      <c r="B11" s="117" t="s">
        <v>114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2"/>
      <c r="AB11" s="142"/>
      <c r="AC11" s="141">
        <v>1161</v>
      </c>
      <c r="AD11" s="141">
        <v>904</v>
      </c>
      <c r="AE11" s="141">
        <v>1327</v>
      </c>
      <c r="AF11" s="141">
        <v>1036</v>
      </c>
      <c r="AG11" s="136"/>
      <c r="AI11" s="136"/>
      <c r="AJ11" s="136"/>
    </row>
    <row r="12" spans="1:36" ht="18.75" x14ac:dyDescent="0.2">
      <c r="A12" s="140">
        <v>6</v>
      </c>
      <c r="B12" s="114" t="s">
        <v>46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8"/>
      <c r="AB12" s="138"/>
      <c r="AC12" s="137">
        <v>1619</v>
      </c>
      <c r="AD12" s="137">
        <v>1224</v>
      </c>
      <c r="AE12" s="137">
        <v>1711</v>
      </c>
      <c r="AF12" s="137">
        <v>1291</v>
      </c>
      <c r="AG12" s="136"/>
      <c r="AI12" s="136"/>
      <c r="AJ12" s="136"/>
    </row>
    <row r="13" spans="1:36" ht="18.75" x14ac:dyDescent="0.2">
      <c r="A13" s="144">
        <v>7</v>
      </c>
      <c r="B13" s="117" t="s">
        <v>45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2"/>
      <c r="AB13" s="142"/>
      <c r="AC13" s="141">
        <v>240</v>
      </c>
      <c r="AD13" s="141">
        <v>173</v>
      </c>
      <c r="AE13" s="141">
        <v>285</v>
      </c>
      <c r="AF13" s="141">
        <v>197</v>
      </c>
      <c r="AG13" s="136"/>
      <c r="AI13" s="136"/>
      <c r="AJ13" s="136"/>
    </row>
    <row r="14" spans="1:36" ht="18.75" x14ac:dyDescent="0.2">
      <c r="A14" s="140">
        <v>8</v>
      </c>
      <c r="B14" s="114" t="s">
        <v>44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8"/>
      <c r="AB14" s="138"/>
      <c r="AC14" s="137">
        <v>347</v>
      </c>
      <c r="AD14" s="137">
        <v>215</v>
      </c>
      <c r="AE14" s="137">
        <v>373</v>
      </c>
      <c r="AF14" s="137">
        <v>231</v>
      </c>
      <c r="AG14" s="136"/>
      <c r="AI14" s="136"/>
      <c r="AJ14" s="136"/>
    </row>
    <row r="15" spans="1:36" ht="18.75" x14ac:dyDescent="0.2">
      <c r="A15" s="144">
        <v>9</v>
      </c>
      <c r="B15" s="117" t="s">
        <v>43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2"/>
      <c r="AB15" s="142"/>
      <c r="AC15" s="141">
        <v>586</v>
      </c>
      <c r="AD15" s="141">
        <v>432</v>
      </c>
      <c r="AE15" s="141">
        <v>662</v>
      </c>
      <c r="AF15" s="141">
        <v>496</v>
      </c>
      <c r="AG15" s="136"/>
      <c r="AI15" s="136"/>
      <c r="AJ15" s="136"/>
    </row>
    <row r="16" spans="1:36" ht="18.75" x14ac:dyDescent="0.2">
      <c r="A16" s="140">
        <v>10</v>
      </c>
      <c r="B16" s="114" t="s">
        <v>42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8"/>
      <c r="AB16" s="138"/>
      <c r="AC16" s="137">
        <v>259</v>
      </c>
      <c r="AD16" s="137">
        <v>157</v>
      </c>
      <c r="AE16" s="137">
        <v>343</v>
      </c>
      <c r="AF16" s="137">
        <v>204</v>
      </c>
      <c r="AG16" s="136"/>
      <c r="AI16" s="136"/>
      <c r="AJ16" s="136"/>
    </row>
    <row r="17" spans="1:36" ht="18.75" x14ac:dyDescent="0.2">
      <c r="A17" s="144">
        <v>11</v>
      </c>
      <c r="B17" s="117" t="s">
        <v>41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2"/>
      <c r="AB17" s="142"/>
      <c r="AC17" s="141">
        <v>897</v>
      </c>
      <c r="AD17" s="141">
        <v>756</v>
      </c>
      <c r="AE17" s="141">
        <v>1026</v>
      </c>
      <c r="AF17" s="141">
        <v>871</v>
      </c>
      <c r="AG17" s="136"/>
      <c r="AI17" s="136"/>
      <c r="AJ17" s="136"/>
    </row>
    <row r="18" spans="1:36" ht="18.75" x14ac:dyDescent="0.2">
      <c r="A18" s="140">
        <v>12</v>
      </c>
      <c r="B18" s="114" t="s">
        <v>40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8"/>
      <c r="AB18" s="138"/>
      <c r="AC18" s="137">
        <v>517</v>
      </c>
      <c r="AD18" s="137">
        <v>393</v>
      </c>
      <c r="AE18" s="137">
        <v>576</v>
      </c>
      <c r="AF18" s="137">
        <v>425</v>
      </c>
      <c r="AG18" s="136"/>
      <c r="AI18" s="136"/>
      <c r="AJ18" s="136"/>
    </row>
    <row r="19" spans="1:36" ht="18.75" x14ac:dyDescent="0.2">
      <c r="A19" s="144">
        <v>13</v>
      </c>
      <c r="B19" s="117" t="s">
        <v>39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2"/>
      <c r="AB19" s="142"/>
      <c r="AC19" s="141">
        <v>376</v>
      </c>
      <c r="AD19" s="141">
        <v>246</v>
      </c>
      <c r="AE19" s="141">
        <v>442</v>
      </c>
      <c r="AF19" s="141">
        <v>276</v>
      </c>
      <c r="AG19" s="136"/>
      <c r="AI19" s="136"/>
      <c r="AJ19" s="136"/>
    </row>
    <row r="20" spans="1:36" ht="18.75" x14ac:dyDescent="0.2">
      <c r="A20" s="140">
        <v>14</v>
      </c>
      <c r="B20" s="114" t="s">
        <v>38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8"/>
      <c r="AB20" s="138"/>
      <c r="AC20" s="137">
        <v>866</v>
      </c>
      <c r="AD20" s="137">
        <v>689</v>
      </c>
      <c r="AE20" s="137">
        <v>925</v>
      </c>
      <c r="AF20" s="137">
        <v>733</v>
      </c>
      <c r="AG20" s="136"/>
      <c r="AI20" s="136"/>
      <c r="AJ20" s="136"/>
    </row>
    <row r="21" spans="1:36" ht="18.75" x14ac:dyDescent="0.2">
      <c r="A21" s="144">
        <v>15</v>
      </c>
      <c r="B21" s="117" t="s">
        <v>37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2"/>
      <c r="AB21" s="142"/>
      <c r="AC21" s="141">
        <v>112</v>
      </c>
      <c r="AD21" s="141">
        <v>84</v>
      </c>
      <c r="AE21" s="141">
        <v>149</v>
      </c>
      <c r="AF21" s="141">
        <v>105</v>
      </c>
      <c r="AG21" s="136"/>
      <c r="AI21" s="136"/>
      <c r="AJ21" s="136"/>
    </row>
    <row r="22" spans="1:36" ht="18.75" x14ac:dyDescent="0.2">
      <c r="A22" s="140">
        <v>16</v>
      </c>
      <c r="B22" s="114" t="s">
        <v>36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8"/>
      <c r="AB22" s="138"/>
      <c r="AC22" s="137">
        <v>0</v>
      </c>
      <c r="AD22" s="137">
        <v>0</v>
      </c>
      <c r="AE22" s="137">
        <v>0</v>
      </c>
      <c r="AF22" s="137">
        <v>0</v>
      </c>
      <c r="AI22" s="136"/>
      <c r="AJ22" s="136"/>
    </row>
    <row r="23" spans="1:36" ht="18.75" x14ac:dyDescent="0.2">
      <c r="A23" s="144">
        <v>17</v>
      </c>
      <c r="B23" s="117" t="s">
        <v>35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2"/>
      <c r="AB23" s="142"/>
      <c r="AC23" s="141">
        <v>284</v>
      </c>
      <c r="AD23" s="141">
        <v>175</v>
      </c>
      <c r="AE23" s="141">
        <v>349</v>
      </c>
      <c r="AF23" s="141">
        <v>208</v>
      </c>
      <c r="AG23" s="136"/>
      <c r="AI23" s="136"/>
      <c r="AJ23" s="136"/>
    </row>
    <row r="24" spans="1:36" ht="18.75" x14ac:dyDescent="0.2">
      <c r="A24" s="140">
        <v>18</v>
      </c>
      <c r="B24" s="114" t="s">
        <v>34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8"/>
      <c r="AB24" s="138"/>
      <c r="AC24" s="137">
        <v>536</v>
      </c>
      <c r="AD24" s="137">
        <v>459</v>
      </c>
      <c r="AE24" s="137">
        <v>623</v>
      </c>
      <c r="AF24" s="137">
        <v>537</v>
      </c>
      <c r="AG24" s="136"/>
      <c r="AI24" s="136"/>
      <c r="AJ24" s="136"/>
    </row>
    <row r="25" spans="1:36" s="126" customFormat="1" ht="18.75" x14ac:dyDescent="0.2">
      <c r="A25" s="417" t="s">
        <v>33</v>
      </c>
      <c r="B25" s="418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>
        <f>SUM(AC7:AC24)</f>
        <v>10854</v>
      </c>
      <c r="AD25" s="135">
        <f>SUM(AD7:AD24)</f>
        <v>8320</v>
      </c>
      <c r="AE25" s="135">
        <f>SUM(AE7:AE24)</f>
        <v>12343</v>
      </c>
      <c r="AF25" s="134">
        <f>SUM(AF7:AF24)</f>
        <v>9447</v>
      </c>
      <c r="AI25" s="124"/>
    </row>
    <row r="26" spans="1:36" s="129" customFormat="1" ht="15.75" x14ac:dyDescent="0.25">
      <c r="A26" s="133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0"/>
      <c r="AD26" s="130"/>
      <c r="AE26" s="130"/>
      <c r="AF26" s="130"/>
    </row>
    <row r="27" spans="1:36" s="126" customFormat="1" ht="15.75" x14ac:dyDescent="0.25">
      <c r="A27" s="421"/>
      <c r="B27" s="421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7"/>
      <c r="AD27" s="127"/>
      <c r="AE27" s="127"/>
      <c r="AF27" s="127"/>
    </row>
    <row r="28" spans="1:36" s="126" customFormat="1" ht="15.75" x14ac:dyDescent="0.25">
      <c r="A28" s="421"/>
      <c r="B28" s="421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7"/>
      <c r="AD28" s="127"/>
      <c r="AE28" s="127"/>
      <c r="AF28" s="127"/>
    </row>
    <row r="29" spans="1:36" ht="15.75" x14ac:dyDescent="0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</row>
  </sheetData>
  <mergeCells count="32">
    <mergeCell ref="K4:N4"/>
    <mergeCell ref="O4:R4"/>
    <mergeCell ref="S4:V4"/>
    <mergeCell ref="W4:Z4"/>
    <mergeCell ref="AA4:AB5"/>
    <mergeCell ref="A25:B2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M5:N5"/>
    <mergeCell ref="AC5:AC6"/>
    <mergeCell ref="AD5:AD6"/>
    <mergeCell ref="AE5:AE6"/>
    <mergeCell ref="AF5:AF6"/>
    <mergeCell ref="W5:X5"/>
    <mergeCell ref="Y5:Z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ИНВАЛИД_ВОВ (по МО)</vt:lpstr>
      <vt:lpstr>1-е пособие</vt:lpstr>
      <vt:lpstr>Заболевания</vt:lpstr>
      <vt:lpstr>ДП</vt:lpstr>
      <vt:lpstr>Первый ребенок</vt:lpstr>
      <vt:lpstr>3-7</vt:lpstr>
      <vt:lpstr>Некоторые меры</vt:lpstr>
      <vt:lpstr>ЕДК Многодетные</vt:lpstr>
      <vt:lpstr>Сельские специалисты</vt:lpstr>
      <vt:lpstr>Некоторые меры 2</vt:lpstr>
      <vt:lpstr>Инвалиды</vt:lpstr>
      <vt:lpstr>Некоторые меры 3</vt:lpstr>
      <vt:lpstr>Мат. капитал</vt:lpstr>
      <vt:lpstr>Численность Многодетные</vt:lpstr>
      <vt:lpstr>ЕДВ отдельные категории</vt:lpstr>
      <vt:lpstr>При рождении 3 ребенка</vt:lpstr>
      <vt:lpstr>Образование</vt:lpstr>
      <vt:lpstr>Беременные</vt:lpstr>
      <vt:lpstr>ЕДК ком услуги</vt:lpstr>
      <vt:lpstr>Пенсия</vt:lpstr>
      <vt:lpstr>Субсидия на оплату ЖП и КУ</vt:lpstr>
      <vt:lpstr>ФЕДК</vt:lpstr>
      <vt:lpstr>ФЕДК (2)</vt:lpstr>
      <vt:lpstr>'1-е пособие'!Область_печати</vt:lpstr>
      <vt:lpstr>'ЕДК ком услуги'!Область_печати</vt:lpstr>
      <vt:lpstr>'ЕДК Многодетные'!Область_печати</vt:lpstr>
      <vt:lpstr>'Некоторые меры'!Область_печати</vt:lpstr>
      <vt:lpstr>'Некоторые меры 2'!Область_печати</vt:lpstr>
      <vt:lpstr>Пенсия!Область_печати</vt:lpstr>
      <vt:lpstr>'Субсидия на оплату ЖП и КУ'!Область_печати</vt:lpstr>
      <vt:lpstr>ФЕДК!Область_печати</vt:lpstr>
      <vt:lpstr>'ФЕДК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Андреевич Гвоздев</dc:creator>
  <cp:lastModifiedBy>Ксения Владимировна Ворожцова</cp:lastModifiedBy>
  <dcterms:created xsi:type="dcterms:W3CDTF">2022-11-03T10:46:57Z</dcterms:created>
  <dcterms:modified xsi:type="dcterms:W3CDTF">2023-03-09T08:32:51Z</dcterms:modified>
</cp:coreProperties>
</file>