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75" windowWidth="18975" windowHeight="11895"/>
  </bookViews>
  <sheets>
    <sheet name="Дни рождения" sheetId="24" r:id="rId1"/>
    <sheet name="ФЕДК" sheetId="23" r:id="rId2"/>
    <sheet name="Субсидии" sheetId="22" r:id="rId3"/>
    <sheet name="РСДП" sheetId="21" r:id="rId4"/>
    <sheet name="РЕДК" sheetId="20" r:id="rId5"/>
    <sheet name="бер и корм" sheetId="19" r:id="rId6"/>
    <sheet name="ЕВ дет сад" sheetId="18" r:id="rId7"/>
    <sheet name="ВТЛО" sheetId="17" r:id="rId8"/>
    <sheet name="Многодетные" sheetId="16" r:id="rId9"/>
    <sheet name="Материнский капитал" sheetId="15" r:id="rId10"/>
    <sheet name="Иные выплаты" sheetId="14" r:id="rId11"/>
    <sheet name="Количество инвалидов" sheetId="13" r:id="rId12"/>
    <sheet name="Ежегодные выпл " sheetId="12" r:id="rId13"/>
    <sheet name="ЕДК сельск. специалистам" sheetId="11" r:id="rId14"/>
    <sheet name="ЕДК многодетные" sheetId="10" r:id="rId15"/>
    <sheet name="Единовр выпл обл " sheetId="9" r:id="rId16"/>
    <sheet name="3-7" sheetId="8" r:id="rId17"/>
    <sheet name="ДВ 3-ий ребенок" sheetId="7" r:id="rId18"/>
    <sheet name="ЕДВ 1-й ребенок" sheetId="6" r:id="rId19"/>
    <sheet name="ДП" sheetId="5" r:id="rId20"/>
    <sheet name="Выплаты детям с заболеваниями" sheetId="4" r:id="rId21"/>
    <sheet name="ИНВАЛИД_ВОВ (по МО)" sheetId="3" r:id="rId22"/>
    <sheet name="Различные меры" sheetId="2" r:id="rId23"/>
    <sheet name="1-пособие" sheetId="1" r:id="rId24"/>
  </sheets>
  <externalReferences>
    <externalReference r:id="rId25"/>
    <externalReference r:id="rId26"/>
  </externalReferences>
  <definedNames>
    <definedName name="_xlnm._FilterDatabase" localSheetId="5" hidden="1">'бер и корм'!$A$9:$G$28</definedName>
    <definedName name="_xlnm._FilterDatabase" localSheetId="7" hidden="1">ВТЛО!$A$3:$N$22</definedName>
    <definedName name="_xlnm._FilterDatabase" localSheetId="20" hidden="1">'Выплаты детям с заболеваниями'!$A$4:$L$23</definedName>
    <definedName name="_xlnm._FilterDatabase" localSheetId="15" hidden="1">'Единовр выпл обл '!$A$4:$M$23</definedName>
    <definedName name="_xlnm._FilterDatabase" localSheetId="21" hidden="1">'ИНВАЛИД_ВОВ (по МО)'!$A$6:$N$26</definedName>
    <definedName name="_xlnm._FilterDatabase" localSheetId="10" hidden="1">'Иные выплаты'!$A$3:$N$22</definedName>
    <definedName name="_xlnm._FilterDatabase" localSheetId="11" hidden="1">'Количество инвалидов'!$A$4:$O$23</definedName>
    <definedName name="Z_E6A6E33A_C2A9_4390_8450_4E20D1F2F5FD_.wvu.PrintArea" localSheetId="23" hidden="1">'1-пособие'!$A$1:$K$16</definedName>
    <definedName name="_xlnm.Database" localSheetId="16">'3-7'!#REF!</definedName>
    <definedName name="_xlnm.Database" localSheetId="5">#REF!</definedName>
    <definedName name="_xlnm.Database" localSheetId="19">ДП!#REF!</definedName>
    <definedName name="_xlnm.Database">#REF!</definedName>
    <definedName name="_xlnm.Print_Area" localSheetId="23">'1-пособие'!$A$1:$K$16</definedName>
    <definedName name="_xlnm.Print_Area" localSheetId="0">'Дни рождения'!$A$1:$G$22</definedName>
    <definedName name="_xlnm.Print_Area" localSheetId="15">'Единовр выпл обл '!$A$1:$M$23</definedName>
    <definedName name="_xlnm.Print_Area" localSheetId="14">'ЕДК многодетные'!$A$1:$F$23</definedName>
    <definedName name="_xlnm.Print_Area" localSheetId="12">'Ежегодные выпл '!$A$1:$F$22</definedName>
    <definedName name="_xlnm.Print_Area" localSheetId="22">'Различные меры'!$A$1:$B$20</definedName>
    <definedName name="_xlnm.Print_Area" localSheetId="4">РЕДК!$A$1:$F$23</definedName>
    <definedName name="_xlnm.Print_Area" localSheetId="3">РСДП!$A$1:$D$22</definedName>
    <definedName name="_xlnm.Print_Area" localSheetId="2">Субсидии!$A$1:$F$23</definedName>
    <definedName name="_xlnm.Print_Area" localSheetId="1">ФЕДК!$A$1:$D$21</definedName>
  </definedNames>
  <calcPr calcId="145621"/>
  <customWorkbookViews>
    <customWorkbookView name="Алексей Владимирович Карасев - Личное представление" guid="{E6A6E33A-C2A9-4390-8450-4E20D1F2F5FD}" mergeInterval="0" personalView="1" maximized="1" windowWidth="1920" windowHeight="835" activeSheetId="1"/>
  </customWorkbookViews>
</workbook>
</file>

<file path=xl/calcChain.xml><?xml version="1.0" encoding="utf-8"?>
<calcChain xmlns="http://schemas.openxmlformats.org/spreadsheetml/2006/main">
  <c r="J22" i="24" l="1"/>
  <c r="I22" i="24"/>
  <c r="H22" i="24"/>
  <c r="G22" i="24"/>
  <c r="F22" i="24"/>
  <c r="E22" i="24"/>
  <c r="D22" i="24"/>
  <c r="C22" i="24"/>
  <c r="F23" i="22"/>
  <c r="D23" i="22"/>
  <c r="D23" i="20"/>
  <c r="C23" i="20"/>
  <c r="E28" i="19"/>
  <c r="D28" i="19"/>
  <c r="C28" i="19"/>
  <c r="F27" i="19"/>
  <c r="F26" i="19"/>
  <c r="F25" i="19"/>
  <c r="F24" i="19"/>
  <c r="F23" i="19"/>
  <c r="F22" i="19"/>
  <c r="F21" i="19"/>
  <c r="F20" i="19"/>
  <c r="F19" i="19"/>
  <c r="F18" i="19"/>
  <c r="F17" i="19"/>
  <c r="F16" i="19"/>
  <c r="F15" i="19"/>
  <c r="F14" i="19"/>
  <c r="F13" i="19"/>
  <c r="F12" i="19"/>
  <c r="F11" i="19"/>
  <c r="F10" i="19"/>
  <c r="F28" i="19" s="1"/>
  <c r="H25" i="18"/>
  <c r="G25" i="18"/>
  <c r="F25" i="18"/>
  <c r="E25" i="18"/>
  <c r="D25" i="18"/>
  <c r="C25" i="18"/>
  <c r="N22" i="17"/>
  <c r="M22" i="17"/>
  <c r="K22" i="17"/>
  <c r="J22" i="17"/>
  <c r="I22" i="17"/>
  <c r="H22" i="17"/>
  <c r="G22" i="17"/>
  <c r="E22" i="17"/>
  <c r="D22" i="17"/>
  <c r="C22" i="17"/>
  <c r="L21" i="17"/>
  <c r="F21" i="17"/>
  <c r="L20" i="17"/>
  <c r="F20" i="17"/>
  <c r="L19" i="17"/>
  <c r="F19" i="17"/>
  <c r="L18" i="17"/>
  <c r="F18" i="17"/>
  <c r="L17" i="17"/>
  <c r="F17" i="17"/>
  <c r="L16" i="17"/>
  <c r="F16" i="17"/>
  <c r="L15" i="17"/>
  <c r="F15" i="17"/>
  <c r="L14" i="17"/>
  <c r="F14" i="17"/>
  <c r="L13" i="17"/>
  <c r="F13" i="17"/>
  <c r="L12" i="17"/>
  <c r="F12" i="17"/>
  <c r="L11" i="17"/>
  <c r="F11" i="17"/>
  <c r="L10" i="17"/>
  <c r="F10" i="17"/>
  <c r="L9" i="17"/>
  <c r="F9" i="17"/>
  <c r="L8" i="17"/>
  <c r="F8" i="17"/>
  <c r="L7" i="17"/>
  <c r="F7" i="17"/>
  <c r="L6" i="17"/>
  <c r="F6" i="17"/>
  <c r="L5" i="17"/>
  <c r="F5" i="17"/>
  <c r="L4" i="17"/>
  <c r="L22" i="17" s="1"/>
  <c r="F4" i="17"/>
  <c r="F22" i="17" s="1"/>
  <c r="O22" i="16"/>
  <c r="N22" i="16"/>
  <c r="M22" i="16"/>
  <c r="L22" i="16"/>
  <c r="K22" i="16"/>
  <c r="J22" i="16"/>
  <c r="I22" i="16"/>
  <c r="H22" i="16"/>
  <c r="G22" i="16"/>
  <c r="F22" i="16"/>
  <c r="E22" i="16"/>
  <c r="D22" i="16"/>
  <c r="C21" i="16"/>
  <c r="C20" i="16"/>
  <c r="C19" i="16"/>
  <c r="C18" i="16"/>
  <c r="C17" i="16"/>
  <c r="C16" i="16"/>
  <c r="C15" i="16"/>
  <c r="C14" i="16"/>
  <c r="C13" i="16"/>
  <c r="C12" i="16"/>
  <c r="C11" i="16"/>
  <c r="C10" i="16"/>
  <c r="C9" i="16"/>
  <c r="C8" i="16"/>
  <c r="C7" i="16"/>
  <c r="C6" i="16"/>
  <c r="C5" i="16"/>
  <c r="C4" i="16"/>
  <c r="C22" i="16" s="1"/>
  <c r="O24" i="15"/>
  <c r="N24" i="15"/>
  <c r="M24" i="15"/>
  <c r="L24" i="15"/>
  <c r="K24" i="15"/>
  <c r="J24" i="15"/>
  <c r="I24" i="15"/>
  <c r="H24" i="15"/>
  <c r="G24" i="15"/>
  <c r="F24" i="15"/>
  <c r="E24" i="15"/>
  <c r="C24" i="15" s="1"/>
  <c r="D24" i="15"/>
  <c r="C23" i="15"/>
  <c r="C22" i="15"/>
  <c r="C21" i="15"/>
  <c r="C20" i="15"/>
  <c r="C19" i="15"/>
  <c r="C18" i="15"/>
  <c r="C17" i="15"/>
  <c r="C16" i="15"/>
  <c r="C15" i="15"/>
  <c r="C14" i="15"/>
  <c r="C13" i="15"/>
  <c r="C12" i="15"/>
  <c r="C11" i="15"/>
  <c r="C10" i="15"/>
  <c r="C9" i="15"/>
  <c r="C8" i="15"/>
  <c r="C7" i="15"/>
  <c r="C6" i="15"/>
  <c r="N22" i="14"/>
  <c r="M22" i="14"/>
  <c r="L22" i="14"/>
  <c r="K22" i="14"/>
  <c r="J22" i="14"/>
  <c r="I22" i="14"/>
  <c r="H22" i="14"/>
  <c r="G22" i="14"/>
  <c r="F22" i="14"/>
  <c r="E22" i="14"/>
  <c r="D22" i="14"/>
  <c r="C22" i="14"/>
  <c r="N23" i="13" l="1"/>
  <c r="M23" i="13"/>
  <c r="L23" i="13"/>
  <c r="K23" i="13"/>
  <c r="J23" i="13"/>
  <c r="H23" i="13" s="1"/>
  <c r="I23" i="13"/>
  <c r="G23" i="13"/>
  <c r="F23" i="13"/>
  <c r="C23" i="13" s="1"/>
  <c r="E23" i="13"/>
  <c r="D23" i="13"/>
  <c r="O22" i="13"/>
  <c r="H22" i="13"/>
  <c r="O21" i="13"/>
  <c r="H21" i="13"/>
  <c r="O20" i="13"/>
  <c r="H20" i="13"/>
  <c r="O19" i="13"/>
  <c r="H19" i="13"/>
  <c r="O18" i="13"/>
  <c r="H18" i="13"/>
  <c r="O17" i="13"/>
  <c r="H17" i="13"/>
  <c r="O16" i="13"/>
  <c r="H16" i="13"/>
  <c r="O15" i="13"/>
  <c r="H15" i="13"/>
  <c r="O14" i="13"/>
  <c r="H14" i="13"/>
  <c r="O13" i="13"/>
  <c r="H13" i="13"/>
  <c r="O12" i="13"/>
  <c r="H12" i="13"/>
  <c r="O11" i="13"/>
  <c r="H11" i="13"/>
  <c r="O10" i="13"/>
  <c r="H10" i="13"/>
  <c r="O9" i="13"/>
  <c r="H9" i="13"/>
  <c r="O8" i="13"/>
  <c r="H8" i="13"/>
  <c r="O7" i="13"/>
  <c r="H7" i="13"/>
  <c r="O6" i="13"/>
  <c r="O23" i="13" s="1"/>
  <c r="H6" i="13"/>
  <c r="O5" i="13"/>
  <c r="H5" i="13"/>
  <c r="F22" i="12"/>
  <c r="E22" i="12"/>
  <c r="D22" i="12"/>
  <c r="C22" i="12"/>
  <c r="F25" i="11"/>
  <c r="E25" i="11"/>
  <c r="D25" i="11"/>
  <c r="C25" i="11"/>
  <c r="F21" i="10"/>
  <c r="E21" i="10"/>
  <c r="D21" i="10"/>
  <c r="C21" i="10"/>
  <c r="M23" i="9"/>
  <c r="L23" i="9"/>
  <c r="K23" i="9"/>
  <c r="J23" i="9"/>
  <c r="I23" i="9"/>
  <c r="H23" i="9"/>
  <c r="F23" i="9"/>
  <c r="E23" i="9"/>
  <c r="D23" i="9"/>
  <c r="C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23" i="9" s="1"/>
  <c r="G6" i="9"/>
  <c r="G5" i="9"/>
  <c r="D23" i="6"/>
  <c r="C23" i="6"/>
  <c r="T28" i="5"/>
  <c r="L23" i="4"/>
  <c r="K23" i="4"/>
  <c r="J23" i="4"/>
  <c r="I23" i="4"/>
  <c r="H23" i="4"/>
  <c r="G23" i="4"/>
  <c r="F23" i="4"/>
  <c r="E23" i="4"/>
  <c r="D23" i="4"/>
  <c r="C23" i="4"/>
  <c r="AD26" i="3"/>
  <c r="AC26" i="3"/>
  <c r="O26" i="3"/>
  <c r="N26" i="3"/>
  <c r="M26" i="3"/>
  <c r="L26" i="3"/>
  <c r="J26" i="3"/>
  <c r="I26" i="3"/>
  <c r="H26" i="3"/>
  <c r="G26" i="3"/>
  <c r="F26" i="3"/>
  <c r="D26" i="3"/>
  <c r="K25" i="3"/>
  <c r="H25" i="3"/>
  <c r="E25" i="3"/>
  <c r="C25" i="3"/>
  <c r="K24" i="3"/>
  <c r="H24" i="3"/>
  <c r="E24" i="3"/>
  <c r="C24" i="3"/>
  <c r="K23" i="3"/>
  <c r="H23" i="3"/>
  <c r="E23" i="3"/>
  <c r="C23" i="3"/>
  <c r="K22" i="3"/>
  <c r="H22" i="3"/>
  <c r="E22" i="3"/>
  <c r="C22" i="3"/>
  <c r="K21" i="3"/>
  <c r="H21" i="3"/>
  <c r="E21" i="3"/>
  <c r="C21" i="3"/>
  <c r="K20" i="3"/>
  <c r="H20" i="3"/>
  <c r="E20" i="3"/>
  <c r="C20" i="3"/>
  <c r="K19" i="3"/>
  <c r="H19" i="3"/>
  <c r="E19" i="3"/>
  <c r="C19" i="3"/>
  <c r="K18" i="3"/>
  <c r="H18" i="3"/>
  <c r="E18" i="3"/>
  <c r="C18" i="3"/>
  <c r="K17" i="3"/>
  <c r="H17" i="3"/>
  <c r="E17" i="3"/>
  <c r="C17" i="3"/>
  <c r="K16" i="3"/>
  <c r="H16" i="3"/>
  <c r="E16" i="3"/>
  <c r="C16" i="3"/>
  <c r="K15" i="3"/>
  <c r="H15" i="3"/>
  <c r="E15" i="3"/>
  <c r="C15" i="3"/>
  <c r="K14" i="3"/>
  <c r="H14" i="3"/>
  <c r="E14" i="3"/>
  <c r="C14" i="3"/>
  <c r="K13" i="3"/>
  <c r="H13" i="3"/>
  <c r="E13" i="3"/>
  <c r="C13" i="3"/>
  <c r="K12" i="3"/>
  <c r="H12" i="3"/>
  <c r="E12" i="3"/>
  <c r="C12" i="3"/>
  <c r="K11" i="3"/>
  <c r="H11" i="3"/>
  <c r="E11" i="3"/>
  <c r="C11" i="3"/>
  <c r="K10" i="3"/>
  <c r="H10" i="3"/>
  <c r="E10" i="3"/>
  <c r="C10" i="3"/>
  <c r="K9" i="3"/>
  <c r="H9" i="3"/>
  <c r="E9" i="3"/>
  <c r="C9" i="3"/>
  <c r="K8" i="3"/>
  <c r="K26" i="3" s="1"/>
  <c r="H8" i="3"/>
  <c r="E8" i="3"/>
  <c r="E26" i="3" s="1"/>
  <c r="C8" i="3"/>
  <c r="C26" i="3" s="1"/>
</calcChain>
</file>

<file path=xl/sharedStrings.xml><?xml version="1.0" encoding="utf-8"?>
<sst xmlns="http://schemas.openxmlformats.org/spreadsheetml/2006/main" count="908" uniqueCount="323">
  <si>
    <t>Сведения о назначении и выплате пособия на ребенка (1-пособие) 
Январь 2023
ЛОГКУ "Центр социальной защиты населения"</t>
  </si>
  <si>
    <t>Показатели</t>
  </si>
  <si>
    <t>Установленный размер пособия, рублей</t>
  </si>
  <si>
    <t>Число получателей пособия, человек</t>
  </si>
  <si>
    <t>Сумма начисленных пособий с начала года, рублей</t>
  </si>
  <si>
    <t>Сумма выплаченных пособий с начала года, рублей</t>
  </si>
  <si>
    <t>Число детей, на которых назначено пособие, человек всего</t>
  </si>
  <si>
    <t>Число детей, на которых назначено пособие, человек в том числе детей, на которых пособие назначено впервые в отчетном месяце</t>
  </si>
  <si>
    <t>А</t>
  </si>
  <si>
    <t>Б</t>
  </si>
  <si>
    <t>1</t>
  </si>
  <si>
    <t>2</t>
  </si>
  <si>
    <t>3</t>
  </si>
  <si>
    <t>4</t>
  </si>
  <si>
    <t>5</t>
  </si>
  <si>
    <t>6</t>
  </si>
  <si>
    <t>Пособие на ребенка от 0 до 16 (18) лет - всего</t>
  </si>
  <si>
    <t>из них: пособие на детей одиноких</t>
  </si>
  <si>
    <t>пособие на детей военнослужащих по призыву</t>
  </si>
  <si>
    <t>пособие на детей, родители которых уклоняются от уплаты алиментов</t>
  </si>
  <si>
    <t>пособие на детей в базовом размере</t>
  </si>
  <si>
    <t>пособие на детей из многодетных семей</t>
  </si>
  <si>
    <t>из него: на детей в возрасте до 3-х лет</t>
  </si>
  <si>
    <t>7</t>
  </si>
  <si>
    <t>на детей в возрасте от 3-х до 18 лет</t>
  </si>
  <si>
    <t>8</t>
  </si>
  <si>
    <t>пособие на детей-инвалидов</t>
  </si>
  <si>
    <t>9</t>
  </si>
  <si>
    <t>пособие на детей родителей-инвалидов</t>
  </si>
  <si>
    <t>10</t>
  </si>
  <si>
    <t>прочие пособия на детей не перечисленных категорий</t>
  </si>
  <si>
    <t>11</t>
  </si>
  <si>
    <t>№</t>
  </si>
  <si>
    <t>Наименование МО</t>
  </si>
  <si>
    <t>Количество граждан, получивших различные меры социальной поддержки в 2023 году (накопительно)</t>
  </si>
  <si>
    <t xml:space="preserve"> Бокситогорский</t>
  </si>
  <si>
    <t>11907</t>
  </si>
  <si>
    <t xml:space="preserve"> Волосовский</t>
  </si>
  <si>
    <t>9404</t>
  </si>
  <si>
    <t xml:space="preserve"> Волховский</t>
  </si>
  <si>
    <t>19642</t>
  </si>
  <si>
    <t xml:space="preserve"> Всеволожский</t>
  </si>
  <si>
    <t>61705</t>
  </si>
  <si>
    <t xml:space="preserve"> Выборгский</t>
  </si>
  <si>
    <t>37038</t>
  </si>
  <si>
    <t>Гатчинский</t>
  </si>
  <si>
    <t>44705</t>
  </si>
  <si>
    <t>Кингисеппский</t>
  </si>
  <si>
    <t>17119</t>
  </si>
  <si>
    <t>Киришский</t>
  </si>
  <si>
    <t>14396</t>
  </si>
  <si>
    <t>Кировский</t>
  </si>
  <si>
    <t>19295</t>
  </si>
  <si>
    <t>Лодейнопольский</t>
  </si>
  <si>
    <t>7138</t>
  </si>
  <si>
    <t>Ломоносовский</t>
  </si>
  <si>
    <t>13784</t>
  </si>
  <si>
    <t>Лужский</t>
  </si>
  <si>
    <t>16269</t>
  </si>
  <si>
    <t>Подпорожский</t>
  </si>
  <si>
    <t>7947</t>
  </si>
  <si>
    <t>Приозерский</t>
  </si>
  <si>
    <t>13317</t>
  </si>
  <si>
    <t>Сланцевский</t>
  </si>
  <si>
    <t>10714</t>
  </si>
  <si>
    <t>Сосновый Бор</t>
  </si>
  <si>
    <t>15675</t>
  </si>
  <si>
    <t>Тихвинский</t>
  </si>
  <si>
    <t>17655</t>
  </si>
  <si>
    <t>Тосненский</t>
  </si>
  <si>
    <t>22624</t>
  </si>
  <si>
    <t>ИТОГО</t>
  </si>
  <si>
    <t>Информация о количестве  ветеранов  Великой Отечественной войны 1941-1945 годов,  состоящих на учете</t>
  </si>
  <si>
    <t xml:space="preserve"> в БД АИС "Социальная защита" по состоянию  на  01.02.2023 </t>
  </si>
  <si>
    <t>№ п/п</t>
  </si>
  <si>
    <t>ВСЕГО</t>
  </si>
  <si>
    <t xml:space="preserve">         Инвалиды ВОВ </t>
  </si>
  <si>
    <t xml:space="preserve">  участники ВОВ </t>
  </si>
  <si>
    <t>ЖБЛ</t>
  </si>
  <si>
    <t>несовершеннолетние узники</t>
  </si>
  <si>
    <t>труженики тыла</t>
  </si>
  <si>
    <t>"Дети войны"</t>
  </si>
  <si>
    <t>Проживавшие менее 4 месяцев в Ленинграде</t>
  </si>
  <si>
    <t>"Вдовы"</t>
  </si>
  <si>
    <t>в том числе:</t>
  </si>
  <si>
    <t xml:space="preserve"> инв.</t>
  </si>
  <si>
    <t>без инв.</t>
  </si>
  <si>
    <t>3=(4+5+8+11+14+15)</t>
  </si>
  <si>
    <t>5=(6+7)</t>
  </si>
  <si>
    <t>8=(9+10)</t>
  </si>
  <si>
    <t>11=(12+13)</t>
  </si>
  <si>
    <t>не суммируется с другими показателями</t>
  </si>
  <si>
    <t>Примечание:  Человек  учитывается один раз по более приоритетной категории.</t>
  </si>
  <si>
    <t>Информация о численности детей с хроническими заболеваниями, получающих некоторые меры соцподдержки по состоянию на 01.02.2023.</t>
  </si>
  <si>
    <t>ежемесячные выплаты</t>
  </si>
  <si>
    <t>ежегодные выплаты (накопительно за 2023 год)</t>
  </si>
  <si>
    <t xml:space="preserve">ребенок-инвалид с особыми потребностями начислено в январе 2023 </t>
  </si>
  <si>
    <t>ребенок, страдающий заболеванием врожденный буллезный эпидермолиз</t>
  </si>
  <si>
    <t>ребенок без нвалидности,     с заболеванием -  инсулинозависимый сахарный диабет                в январе 2023</t>
  </si>
  <si>
    <t>ребёнок без нвалидности,     с заболеванием -  инсулинозависимый сахарный диабет</t>
  </si>
  <si>
    <t>с заболеванием -целиакия</t>
  </si>
  <si>
    <t>с заболеванием - фенилкетонурия</t>
  </si>
  <si>
    <t>семей</t>
  </si>
  <si>
    <t>детей</t>
  </si>
  <si>
    <t>Бокситогорский район</t>
  </si>
  <si>
    <t>Волосовский район</t>
  </si>
  <si>
    <t>Волховский район</t>
  </si>
  <si>
    <t>Всеволожский район</t>
  </si>
  <si>
    <t>Выборгский район</t>
  </si>
  <si>
    <t>Гатчинский район</t>
  </si>
  <si>
    <t>Кингисеппский район</t>
  </si>
  <si>
    <t>Киришский район</t>
  </si>
  <si>
    <t>Кировский район</t>
  </si>
  <si>
    <t>Лодейнопольский район</t>
  </si>
  <si>
    <t>Ломоносовский район</t>
  </si>
  <si>
    <t>12</t>
  </si>
  <si>
    <t>Лужский район</t>
  </si>
  <si>
    <t>13</t>
  </si>
  <si>
    <t>Подпорожский район</t>
  </si>
  <si>
    <t>14</t>
  </si>
  <si>
    <t>Приозерский район</t>
  </si>
  <si>
    <t>15</t>
  </si>
  <si>
    <t>Сланцевский район</t>
  </si>
  <si>
    <t>16</t>
  </si>
  <si>
    <t>Сосновый Бор город</t>
  </si>
  <si>
    <t>17</t>
  </si>
  <si>
    <t>Тихвинский район</t>
  </si>
  <si>
    <t>18</t>
  </si>
  <si>
    <t>Тосненский район</t>
  </si>
  <si>
    <t>ВСЕГО по области:</t>
  </si>
  <si>
    <t>Информация о получателях ежемесячного пособия на приобретение товаров детского ассортимента и продуктов детского питания                            на 01 февраля 2023 г.</t>
  </si>
  <si>
    <t>№
п/п</t>
  </si>
  <si>
    <t>Начислено в январе</t>
  </si>
  <si>
    <t xml:space="preserve">Накопительно за 2023 год </t>
  </si>
  <si>
    <t>получателей (семей)</t>
  </si>
  <si>
    <t>кол-во детей (чел.)</t>
  </si>
  <si>
    <t>20020</t>
  </si>
  <si>
    <t>37699</t>
  </si>
  <si>
    <t xml:space="preserve">Ежемесячный отчет по предоставлению ежемесячной денежной выплаты в связи с  рождением первого ребенка </t>
  </si>
  <si>
    <t>на 01.02.2023</t>
  </si>
  <si>
    <t>Областная выплата</t>
  </si>
  <si>
    <t>в январе 2023
детей   (чел.)</t>
  </si>
  <si>
    <t>накопительно в 2023 г. 
детей   (чел.)</t>
  </si>
  <si>
    <t>Бокситогорский</t>
  </si>
  <si>
    <t>Волосовский</t>
  </si>
  <si>
    <t xml:space="preserve">Волховский </t>
  </si>
  <si>
    <t>Всеволожский</t>
  </si>
  <si>
    <t>Выборгский</t>
  </si>
  <si>
    <t>Ежемесячный отчет по предоставлению ежемесячной денежной выплаты семьям при рождении (усыновлении/удочерении) третьего ребенка и последующих детей 
за январь 2023 года</t>
  </si>
  <si>
    <t>№ п.п.</t>
  </si>
  <si>
    <t>Численность в отчетный период</t>
  </si>
  <si>
    <t>Сумма начисленная без доплат (руб.)</t>
  </si>
  <si>
    <t>Нарастающим итогом с начала 2023 года</t>
  </si>
  <si>
    <t xml:space="preserve">численность семей и  детей, на которых произведена ежемесячная денежная выплата </t>
  </si>
  <si>
    <t>детей   (чел.)</t>
  </si>
  <si>
    <t>Информация о получателях ежемесячная денежная выплата на ребенка от 3 до 7 лет включительно по состоянию на 01.02.2023</t>
  </si>
  <si>
    <t>начислено за январь</t>
  </si>
  <si>
    <t>Накопительно  за               2020 год</t>
  </si>
  <si>
    <t>Накопительно за               2023 год</t>
  </si>
  <si>
    <r>
      <t>Информация об оказании некоторых мер социальной поддерждки из средств областного бюджета  </t>
    </r>
    <r>
      <rPr>
        <b/>
        <u/>
        <sz val="14"/>
        <rFont val="Times New Roman"/>
        <family val="1"/>
        <charset val="204"/>
      </rPr>
      <t>за  2023</t>
    </r>
    <r>
      <rPr>
        <b/>
        <sz val="14"/>
        <rFont val="Times New Roman"/>
        <family val="1"/>
        <charset val="204"/>
      </rPr>
      <t xml:space="preserve"> год (численность нарастающим итогом) по состоянию БД "Социальная защита" на 01.02.2023 </t>
    </r>
  </si>
  <si>
    <t>Единовременное пособие при рождении ребенка ЛО (начислений)</t>
  </si>
  <si>
    <t>Государственная социальная помощь (малоимущим)</t>
  </si>
  <si>
    <t>Единоврем. Выплата юбилярам брака 50, 60,70, 75 лет                                                                       (семейных пар)</t>
  </si>
  <si>
    <t>Ежегод. компенсация на приобрет. одежды и шк.-письм. принадлежностей многодетным, чел. (детей)</t>
  </si>
  <si>
    <t>граждан</t>
  </si>
  <si>
    <t>Всего</t>
  </si>
  <si>
    <t>в т.ч.        50 лет брака</t>
  </si>
  <si>
    <t>в т.ч.         60 лет брака</t>
  </si>
  <si>
    <t>в т.ч.       70 лет брака</t>
  </si>
  <si>
    <t>в т.ч.       75 лет брака</t>
  </si>
  <si>
    <t>Информация о получателях ежемесячной денежной компенсации многодетным семьям, проживающим в Ленинградской области за январь 2023 г.</t>
  </si>
  <si>
    <t>Численность получателей на январь 2023 (семей)</t>
  </si>
  <si>
    <t>Численность детей, чел.</t>
  </si>
  <si>
    <t>Количество семей в 2023 (накопительно по выплате)</t>
  </si>
  <si>
    <t>Численность детей
(накопительно по выплате), чел.</t>
  </si>
  <si>
    <t>Сведения о количестве специалистов сельской местности, в разрезе муниципальных образований Ленинградской области, по БД "Социальная защита" за январь 2023 г.</t>
  </si>
  <si>
    <t xml:space="preserve">№ </t>
  </si>
  <si>
    <t xml:space="preserve">Количество актуальных получателей </t>
  </si>
  <si>
    <t>Количество получателей  накопительно в  2023 году</t>
  </si>
  <si>
    <t>Всего получателей      (без иждивенцев)</t>
  </si>
  <si>
    <t>в том числе педагогических работников</t>
  </si>
  <si>
    <t>Всего получателей    (без иждивенцев)</t>
  </si>
  <si>
    <t>Волховский</t>
  </si>
  <si>
    <t>Информация о численности граждан, получающих некоторые меры соцподдержки по состоянию на 01.02.2023</t>
  </si>
  <si>
    <t>ежегодные за 2023 (накопительно)</t>
  </si>
  <si>
    <t>Компенсация расходов на бензин, ремонт, техническое обслуживание транспортных средств и запасные части к ним (КЭТС)</t>
  </si>
  <si>
    <t>Выплата лицам, награжденным нагрудным знаком "Почетный донор России"</t>
  </si>
  <si>
    <t>Годовая компенсация расходов на топливо и баллонный газ отдельным категориям граждан ЛО</t>
  </si>
  <si>
    <t>Годовая компенсация расходов на топливо и баллонный газ федеральным льготникам</t>
  </si>
  <si>
    <t>Сведения о количестве инвалидов по БД "Социальная защита" на 01.02.2023</t>
  </si>
  <si>
    <t>Инвалиды (по группе инвалидности)</t>
  </si>
  <si>
    <t>Инвалиды взрослые (старше 18 лет)</t>
  </si>
  <si>
    <t>1 группа</t>
  </si>
  <si>
    <t>2 группа</t>
  </si>
  <si>
    <t>3 группа</t>
  </si>
  <si>
    <t>ребенок-инвалид</t>
  </si>
  <si>
    <t>в т.ч. Женщин</t>
  </si>
  <si>
    <t>в т.ч. Мужчин</t>
  </si>
  <si>
    <t>В т.ч. Трудоспособные (3,2 гр.), Ж (до 55лет),М (до 60 лет)</t>
  </si>
  <si>
    <t>Ж (2гр.)</t>
  </si>
  <si>
    <t>Ж (3гр.)</t>
  </si>
  <si>
    <t xml:space="preserve">М (2гр.) </t>
  </si>
  <si>
    <t>М (3гр.)</t>
  </si>
  <si>
    <t>Итого:</t>
  </si>
  <si>
    <r>
      <t>И</t>
    </r>
    <r>
      <rPr>
        <b/>
        <sz val="14"/>
        <color theme="1"/>
        <rFont val="Times New Roman"/>
        <family val="1"/>
        <charset val="204"/>
      </rPr>
      <t>нформация о численности граждан, получающих некоторые меры соцподдержки по состоянию на 01.02.2023</t>
    </r>
  </si>
  <si>
    <t>ежемесячные выплаты за январь 2023</t>
  </si>
  <si>
    <t>единовременные за 2023 (накопительно)</t>
  </si>
  <si>
    <t>Инвалидам  с детства 1 и 2 группы</t>
  </si>
  <si>
    <t xml:space="preserve">инвалидам боевых действий  </t>
  </si>
  <si>
    <t>выплата родителям погибших ветеранов боевых действий</t>
  </si>
  <si>
    <t xml:space="preserve">компенсация расходов на авт.топливо инвалидам
(гемодиализ)             </t>
  </si>
  <si>
    <t xml:space="preserve">ЕДВ  Кап ремонт фед. Льготники     </t>
  </si>
  <si>
    <t xml:space="preserve">ЕДК  Кап ремонт 70-80                </t>
  </si>
  <si>
    <t xml:space="preserve">ЕДВ на оплату ТКО            </t>
  </si>
  <si>
    <t xml:space="preserve">ЕДК на оплату ТКО            </t>
  </si>
  <si>
    <t xml:space="preserve">гсп-соцконтракт-ежемесячно </t>
  </si>
  <si>
    <t xml:space="preserve">пособие на погребение  ЖПР </t>
  </si>
  <si>
    <t xml:space="preserve">гсп-соцконтракт-единовременная </t>
  </si>
  <si>
    <t xml:space="preserve"> на газификацию жилья  </t>
  </si>
  <si>
    <t>Информация об использовании средств регионального материнского капитала 
01.02.2023</t>
  </si>
  <si>
    <t>Улучшение жилищных условий (усл)</t>
  </si>
  <si>
    <t>Оплата услуг по присмотру и уходу за детьми
усл.</t>
  </si>
  <si>
    <t>Получение образования ребенком (детьми)
усл.</t>
  </si>
  <si>
    <t>Получение медицинских услуг ребенком (детьми)
усл.</t>
  </si>
  <si>
    <t>Получение платных медицинских стоматологических услуг        усл.</t>
  </si>
  <si>
    <t>Лечение и реабилитация ребенка-инвалида
усл.</t>
  </si>
  <si>
    <t>Приобретение транспортного средства
усл.</t>
  </si>
  <si>
    <t xml:space="preserve">Приобритение сельхоз животных, сельхоз техники
усл. </t>
  </si>
  <si>
    <t>ИТОГО*
граждан - оснований</t>
  </si>
  <si>
    <t>ИТОГО*
заявителей</t>
  </si>
  <si>
    <t>Улучшение жил. условий всего</t>
  </si>
  <si>
    <t>в том числе</t>
  </si>
  <si>
    <t>улучшение жилищных условий</t>
  </si>
  <si>
    <t>приобритение (строительство, газификация)  жилого помещения</t>
  </si>
  <si>
    <t>ремонт жилого помещения</t>
  </si>
  <si>
    <t>приобретение зем. уч-ков</t>
  </si>
  <si>
    <t>ИТОГО:</t>
  </si>
  <si>
    <t>* - получатель учитывается один раз</t>
  </si>
  <si>
    <t>Сведения о численности многодетных семей, проживающих на территории Ленинградской области и зарегистрированных в БД АИС «Соцзащита»   за январь 2023</t>
  </si>
  <si>
    <t>Муниципальные районы</t>
  </si>
  <si>
    <t>Всего семей</t>
  </si>
  <si>
    <t>в том числе семей, имеющие несовершеннолетних детей</t>
  </si>
  <si>
    <t>Всего детей</t>
  </si>
  <si>
    <t>3 детей</t>
  </si>
  <si>
    <t>4 детей</t>
  </si>
  <si>
    <t>5 детей</t>
  </si>
  <si>
    <t>6 детей</t>
  </si>
  <si>
    <t xml:space="preserve">7 детей </t>
  </si>
  <si>
    <t xml:space="preserve">8 детей </t>
  </si>
  <si>
    <t xml:space="preserve">9 детей </t>
  </si>
  <si>
    <t xml:space="preserve">10 детей </t>
  </si>
  <si>
    <t xml:space="preserve">11 детей </t>
  </si>
  <si>
    <t xml:space="preserve">12 детей </t>
  </si>
  <si>
    <t xml:space="preserve">14 детей </t>
  </si>
  <si>
    <t>Информация о получателях ежемесячной денежной выплаты отдельным категориям граждан, проживающих в Ленинградской области на 01.02.2023</t>
  </si>
  <si>
    <t>на январь 2023 года</t>
  </si>
  <si>
    <r>
      <t>ВСЕГО  граждан , которым назначена выплата в 2023 году (</t>
    </r>
    <r>
      <rPr>
        <b/>
        <u/>
        <sz val="12"/>
        <rFont val="Times New Roman"/>
        <family val="1"/>
        <charset val="204"/>
      </rPr>
      <t>накопительно</t>
    </r>
    <r>
      <rPr>
        <b/>
        <sz val="12"/>
        <rFont val="Times New Roman"/>
        <family val="1"/>
        <charset val="204"/>
      </rPr>
      <t>)</t>
    </r>
  </si>
  <si>
    <t>Труженики тыла</t>
  </si>
  <si>
    <t>Жертвы репрессий</t>
  </si>
  <si>
    <t>Ветераны труда</t>
  </si>
  <si>
    <t>Всего граждан, включенных в региональный регистр</t>
  </si>
  <si>
    <t>Ветераны труда Ленинградской области</t>
  </si>
  <si>
    <t>Дети ВОЙНЫ</t>
  </si>
  <si>
    <t xml:space="preserve">Численность получателей ежемесячной денежной выплаты на ребенка, которому не выдано направление в муниципальную образовательную организацию, реализующую образовательную программу дошкольного образования 
</t>
  </si>
  <si>
    <t>Численность обратившихся за выплатой</t>
  </si>
  <si>
    <r>
      <t xml:space="preserve">Численность получателей ежемесячной денежной выплаты за отчетный месяц </t>
    </r>
    <r>
      <rPr>
        <b/>
        <u/>
        <sz val="12"/>
        <color theme="1"/>
        <rFont val="Times New Roman"/>
        <family val="1"/>
        <charset val="204"/>
      </rPr>
      <t>за январь</t>
    </r>
    <r>
      <rPr>
        <b/>
        <sz val="12"/>
        <color theme="1"/>
        <rFont val="Times New Roman"/>
        <family val="1"/>
        <charset val="204"/>
      </rPr>
      <t xml:space="preserve"> 2023</t>
    </r>
  </si>
  <si>
    <r>
      <t xml:space="preserve">Численность получателей ежемесячной денежной выплаты нарастающим итогом </t>
    </r>
    <r>
      <rPr>
        <b/>
        <i/>
        <u/>
        <sz val="12"/>
        <color theme="1"/>
        <rFont val="Times New Roman"/>
        <family val="1"/>
        <charset val="204"/>
      </rPr>
      <t>с 01.01.2023</t>
    </r>
  </si>
  <si>
    <t>За отчетный месяц январь 2023</t>
  </si>
  <si>
    <r>
      <t xml:space="preserve">Нарастающим итогом </t>
    </r>
    <r>
      <rPr>
        <b/>
        <i/>
        <u/>
        <sz val="12"/>
        <color theme="1"/>
        <rFont val="Times New Roman"/>
        <family val="1"/>
        <charset val="204"/>
      </rPr>
      <t>с 01.01.2023</t>
    </r>
  </si>
  <si>
    <t>получателей</t>
  </si>
  <si>
    <t xml:space="preserve">    </t>
  </si>
  <si>
    <t xml:space="preserve"> ИНФОРМАЦИЯ  о получателях ежемесячной компенсации на питание беременным  женщинам и  детям в возрасте до 3-х лет </t>
  </si>
  <si>
    <t xml:space="preserve">                              на 01.02.2023 (за январь 2023 г.)</t>
  </si>
  <si>
    <t>Беременные   женщины</t>
  </si>
  <si>
    <t>Дети до         2-х лет</t>
  </si>
  <si>
    <t>Дети от 2-х до  3-х лет</t>
  </si>
  <si>
    <t>Всего  льготоносителей</t>
  </si>
  <si>
    <t>Всего получателей</t>
  </si>
  <si>
    <t>Информация о получателях ежемесячной денежной компенсации за расходы по коммунальным услугам из средств Областного бюджета на 01.02.2023</t>
  </si>
  <si>
    <t xml:space="preserve">Жертвы политических репрессий </t>
  </si>
  <si>
    <t xml:space="preserve">Ветераны труда </t>
  </si>
  <si>
    <t>Количество актуальных получателей по БД на январь 2022</t>
  </si>
  <si>
    <t>Количество получателей накопительно  в 2023</t>
  </si>
  <si>
    <t>Количество актуальных получателей по БД  на январь 2023</t>
  </si>
  <si>
    <t>Количество получателей    накопительно в 2023</t>
  </si>
  <si>
    <t>3206</t>
  </si>
  <si>
    <t>1789</t>
  </si>
  <si>
    <t>4638</t>
  </si>
  <si>
    <t>18048</t>
  </si>
  <si>
    <t>7932</t>
  </si>
  <si>
    <t>13325</t>
  </si>
  <si>
    <t>4041</t>
  </si>
  <si>
    <t>4445</t>
  </si>
  <si>
    <t>5187</t>
  </si>
  <si>
    <t>1670</t>
  </si>
  <si>
    <t>3570</t>
  </si>
  <si>
    <t>4103</t>
  </si>
  <si>
    <t>2218</t>
  </si>
  <si>
    <t>3040</t>
  </si>
  <si>
    <t>2364</t>
  </si>
  <si>
    <t>8708</t>
  </si>
  <si>
    <t>4294</t>
  </si>
  <si>
    <t>5985</t>
  </si>
  <si>
    <t>98557</t>
  </si>
  <si>
    <t>Информация о получателях региональной социальной доплаты к пенсии на 01.02.2023</t>
  </si>
  <si>
    <t>Количество актуальных получателей  по БД на январь 2023 года</t>
  </si>
  <si>
    <t>Количество получателей накопительно  в 2023 году</t>
  </si>
  <si>
    <t>Информация о получателях субсидий на оплату жилого помещения и коммунальных услуг на 01.02.2023</t>
  </si>
  <si>
    <t>Наименование МO</t>
  </si>
  <si>
    <t xml:space="preserve">выплачено </t>
  </si>
  <si>
    <t>ВСЕГО (накопительно)</t>
  </si>
  <si>
    <t>в январе 2023 года</t>
  </si>
  <si>
    <t>за 2023 год</t>
  </si>
  <si>
    <t>Информация о получателях федеральной ежемесячной денежной компенсации за расходы по коммунальным услугам на 01.02.2023</t>
  </si>
  <si>
    <t>Количество получателей за январь 2023 года</t>
  </si>
  <si>
    <t>Количество  получателей в 2023 году (накопительно)</t>
  </si>
  <si>
    <t>Информация о получателях единовременной социальной выплаты гражданам, постоянно проживающим в ЛО, в связи с юбилейными днями рождения на 01.02.2023</t>
  </si>
  <si>
    <t>Количество получателей на январь 2023 года</t>
  </si>
  <si>
    <t>Количество получателей в 2023 году (накопительно)</t>
  </si>
  <si>
    <t>90 лет</t>
  </si>
  <si>
    <t>95 лет</t>
  </si>
  <si>
    <t>100 и более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</si>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</sst>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 &quot;[$руб.-419];[Red]&quot;-&quot;#,##0.00&quot; &quot;[$руб.-419]"/>
    <numFmt numFmtId="165" formatCode="_-* #,##0\ _₽_-;\-* #,##0\ _₽_-;_-* &quot;-&quot;??\ _₽_-;_-@_-"/>
  </numFmts>
  <fonts count="96" x14ac:knownFonts="1">
    <font>
      <sz val="10"/>
      <color rgb="FF000000"/>
      <name val="Arial"/>
      <charset val="1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charset val="1"/>
    </font>
    <font>
      <b/>
      <sz val="9"/>
      <color rgb="FF000000"/>
      <name val="Times New Roman"/>
      <charset val="1"/>
    </font>
    <font>
      <sz val="9"/>
      <color rgb="FF000000"/>
      <name val="Times New Roman"/>
      <charset val="1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rgb="FFFFFFFF"/>
      <name val="Calibri"/>
      <family val="2"/>
      <charset val="204"/>
    </font>
    <font>
      <b/>
      <i/>
      <sz val="16"/>
      <color theme="1"/>
      <name val="Arial Cyr"/>
      <charset val="204"/>
    </font>
    <font>
      <b/>
      <i/>
      <u/>
      <sz val="11"/>
      <color theme="1"/>
      <name val="Arial Cyr"/>
      <charset val="204"/>
    </font>
    <font>
      <sz val="11"/>
      <color indexed="62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rgb="FF003366"/>
      <name val="Cambria"/>
      <family val="1"/>
      <charset val="204"/>
    </font>
    <font>
      <sz val="18"/>
      <color theme="3"/>
      <name val="Cambria"/>
      <family val="2"/>
      <charset val="204"/>
      <scheme val="major"/>
    </font>
    <font>
      <sz val="11"/>
      <color indexed="60"/>
      <name val="Calibri"/>
      <family val="2"/>
      <charset val="204"/>
    </font>
    <font>
      <sz val="11"/>
      <color rgb="FF993300"/>
      <name val="Calibri"/>
      <family val="2"/>
      <charset val="204"/>
    </font>
    <font>
      <sz val="11"/>
      <color theme="1"/>
      <name val="Arial Cyr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sz val="11"/>
      <color rgb="FF800080"/>
      <name val="Calibri"/>
      <family val="2"/>
      <charset val="204"/>
    </font>
    <font>
      <i/>
      <sz val="11"/>
      <color indexed="23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rgb="FF008000"/>
      <name val="Calibri"/>
      <family val="2"/>
      <charset val="204"/>
    </font>
    <font>
      <sz val="10"/>
      <color indexed="8"/>
      <name val="Arial Cyr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8"/>
      <name val="Times New Roman"/>
      <family val="1"/>
      <charset val="204"/>
    </font>
    <font>
      <sz val="12"/>
      <name val="Arial Cyr"/>
      <charset val="204"/>
    </font>
    <font>
      <sz val="11"/>
      <color indexed="8"/>
      <name val="Arial Cyr"/>
      <family val="2"/>
      <charset val="204"/>
    </font>
    <font>
      <b/>
      <sz val="14"/>
      <name val="Arial Cyr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Arial"/>
      <family val="2"/>
    </font>
    <font>
      <sz val="10"/>
      <name val="Arial"/>
    </font>
    <font>
      <b/>
      <u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sz val="14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</fonts>
  <fills count="5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rgb="FFCCCCFF"/>
        <bgColor rgb="FFCCCCFF"/>
      </patternFill>
    </fill>
    <fill>
      <patternFill patternType="solid">
        <fgColor indexed="45"/>
      </patternFill>
    </fill>
    <fill>
      <patternFill patternType="solid">
        <fgColor rgb="FFFF99CC"/>
        <bgColor rgb="FFFF99CC"/>
      </patternFill>
    </fill>
    <fill>
      <patternFill patternType="solid">
        <fgColor indexed="42"/>
      </patternFill>
    </fill>
    <fill>
      <patternFill patternType="solid">
        <fgColor rgb="FFCCFFCC"/>
        <bgColor rgb="FFCCFFCC"/>
      </patternFill>
    </fill>
    <fill>
      <patternFill patternType="solid">
        <fgColor indexed="46"/>
      </patternFill>
    </fill>
    <fill>
      <patternFill patternType="solid">
        <fgColor rgb="FFCC99FF"/>
        <bgColor rgb="FFCC99FF"/>
      </patternFill>
    </fill>
    <fill>
      <patternFill patternType="solid">
        <fgColor indexed="27"/>
      </patternFill>
    </fill>
    <fill>
      <patternFill patternType="solid">
        <fgColor rgb="FFCCFFFF"/>
        <bgColor rgb="FFCCFFFF"/>
      </patternFill>
    </fill>
    <fill>
      <patternFill patternType="solid">
        <fgColor indexed="47"/>
      </patternFill>
    </fill>
    <fill>
      <patternFill patternType="solid">
        <fgColor rgb="FFFFCC99"/>
        <bgColor rgb="FFFFCC99"/>
      </patternFill>
    </fill>
    <fill>
      <patternFill patternType="solid">
        <fgColor indexed="44"/>
      </patternFill>
    </fill>
    <fill>
      <patternFill patternType="solid">
        <fgColor rgb="FF99CCFF"/>
        <bgColor rgb="FF99CCFF"/>
      </patternFill>
    </fill>
    <fill>
      <patternFill patternType="solid">
        <fgColor indexed="29"/>
      </patternFill>
    </fill>
    <fill>
      <patternFill patternType="solid">
        <fgColor rgb="FFFF8080"/>
        <bgColor rgb="FFFF8080"/>
      </patternFill>
    </fill>
    <fill>
      <patternFill patternType="solid">
        <fgColor indexed="11"/>
      </patternFill>
    </fill>
    <fill>
      <patternFill patternType="solid">
        <fgColor rgb="FF00FF00"/>
        <bgColor rgb="FF00FF00"/>
      </patternFill>
    </fill>
    <fill>
      <patternFill patternType="solid">
        <fgColor indexed="51"/>
      </patternFill>
    </fill>
    <fill>
      <patternFill patternType="solid">
        <fgColor rgb="FFFFCC00"/>
        <bgColor rgb="FFFFCC00"/>
      </patternFill>
    </fill>
    <fill>
      <patternFill patternType="solid">
        <fgColor indexed="30"/>
      </patternFill>
    </fill>
    <fill>
      <patternFill patternType="solid">
        <fgColor rgb="FF0066CC"/>
        <bgColor rgb="FF0066CC"/>
      </patternFill>
    </fill>
    <fill>
      <patternFill patternType="solid">
        <fgColor indexed="36"/>
      </patternFill>
    </fill>
    <fill>
      <patternFill patternType="solid">
        <fgColor rgb="FF800080"/>
        <bgColor rgb="FF800080"/>
      </patternFill>
    </fill>
    <fill>
      <patternFill patternType="solid">
        <fgColor indexed="49"/>
      </patternFill>
    </fill>
    <fill>
      <patternFill patternType="solid">
        <fgColor rgb="FF33CCCC"/>
        <bgColor rgb="FF33CCCC"/>
      </patternFill>
    </fill>
    <fill>
      <patternFill patternType="solid">
        <fgColor indexed="52"/>
      </patternFill>
    </fill>
    <fill>
      <patternFill patternType="solid">
        <fgColor rgb="FFFF9900"/>
        <bgColor rgb="FFFF9900"/>
      </patternFill>
    </fill>
    <fill>
      <patternFill patternType="solid">
        <fgColor indexed="62"/>
      </patternFill>
    </fill>
    <fill>
      <patternFill patternType="solid">
        <fgColor rgb="FF333399"/>
        <bgColor rgb="FF333399"/>
      </patternFill>
    </fill>
    <fill>
      <patternFill patternType="solid">
        <fgColor indexed="10"/>
      </patternFill>
    </fill>
    <fill>
      <patternFill patternType="solid">
        <fgColor rgb="FFFF0000"/>
        <bgColor rgb="FFFF0000"/>
      </patternFill>
    </fill>
    <fill>
      <patternFill patternType="solid">
        <fgColor indexed="57"/>
      </patternFill>
    </fill>
    <fill>
      <patternFill patternType="solid">
        <fgColor rgb="FF339966"/>
        <bgColor rgb="FF339966"/>
      </patternFill>
    </fill>
    <fill>
      <patternFill patternType="solid">
        <fgColor indexed="53"/>
      </patternFill>
    </fill>
    <fill>
      <patternFill patternType="solid">
        <fgColor rgb="FFFF6600"/>
        <bgColor rgb="FFFF6600"/>
      </patternFill>
    </fill>
    <fill>
      <patternFill patternType="solid">
        <fgColor indexed="22"/>
      </patternFill>
    </fill>
    <fill>
      <patternFill patternType="solid">
        <fgColor rgb="FFC0C0C0"/>
        <bgColor rgb="FFC0C0C0"/>
      </patternFill>
    </fill>
    <fill>
      <patternFill patternType="solid">
        <fgColor indexed="55"/>
      </patternFill>
    </fill>
    <fill>
      <patternFill patternType="solid">
        <fgColor rgb="FF969696"/>
        <bgColor rgb="FF969696"/>
      </patternFill>
    </fill>
    <fill>
      <patternFill patternType="solid">
        <fgColor indexed="43"/>
      </patternFill>
    </fill>
    <fill>
      <patternFill patternType="solid">
        <fgColor rgb="FFFFFF99"/>
        <bgColor rgb="FFFFFF99"/>
      </patternFill>
    </fill>
    <fill>
      <patternFill patternType="solid">
        <fgColor indexed="26"/>
      </patternFill>
    </fill>
    <fill>
      <patternFill patternType="solid">
        <fgColor rgb="FFFFFFCC"/>
        <bgColor rgb="FFFFFFCC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154">
    <xf numFmtId="0" fontId="0" fillId="0" borderId="0"/>
    <xf numFmtId="0" fontId="5" fillId="0" borderId="0"/>
    <xf numFmtId="0" fontId="1" fillId="0" borderId="0"/>
    <xf numFmtId="0" fontId="1" fillId="0" borderId="0"/>
    <xf numFmtId="0" fontId="16" fillId="4" borderId="0" applyNumberFormat="0" applyBorder="0" applyAlignment="0" applyProtection="0"/>
    <xf numFmtId="0" fontId="17" fillId="5" borderId="0"/>
    <xf numFmtId="0" fontId="16" fillId="6" borderId="0" applyNumberFormat="0" applyBorder="0" applyAlignment="0" applyProtection="0"/>
    <xf numFmtId="0" fontId="17" fillId="7" borderId="0"/>
    <xf numFmtId="0" fontId="16" fillId="8" borderId="0" applyNumberFormat="0" applyBorder="0" applyAlignment="0" applyProtection="0"/>
    <xf numFmtId="0" fontId="17" fillId="9" borderId="0"/>
    <xf numFmtId="0" fontId="16" fillId="10" borderId="0" applyNumberFormat="0" applyBorder="0" applyAlignment="0" applyProtection="0"/>
    <xf numFmtId="0" fontId="17" fillId="11" borderId="0"/>
    <xf numFmtId="0" fontId="16" fillId="12" borderId="0" applyNumberFormat="0" applyBorder="0" applyAlignment="0" applyProtection="0"/>
    <xf numFmtId="0" fontId="17" fillId="13" borderId="0"/>
    <xf numFmtId="0" fontId="16" fillId="14" borderId="0" applyNumberFormat="0" applyBorder="0" applyAlignment="0" applyProtection="0"/>
    <xf numFmtId="0" fontId="17" fillId="15" borderId="0"/>
    <xf numFmtId="0" fontId="16" fillId="16" borderId="0" applyNumberFormat="0" applyBorder="0" applyAlignment="0" applyProtection="0"/>
    <xf numFmtId="0" fontId="17" fillId="17" borderId="0"/>
    <xf numFmtId="0" fontId="16" fillId="18" borderId="0" applyNumberFormat="0" applyBorder="0" applyAlignment="0" applyProtection="0"/>
    <xf numFmtId="0" fontId="17" fillId="19" borderId="0"/>
    <xf numFmtId="0" fontId="16" fillId="20" borderId="0" applyNumberFormat="0" applyBorder="0" applyAlignment="0" applyProtection="0"/>
    <xf numFmtId="0" fontId="17" fillId="21" borderId="0"/>
    <xf numFmtId="0" fontId="16" fillId="10" borderId="0" applyNumberFormat="0" applyBorder="0" applyAlignment="0" applyProtection="0"/>
    <xf numFmtId="0" fontId="17" fillId="11" borderId="0"/>
    <xf numFmtId="0" fontId="16" fillId="16" borderId="0" applyNumberFormat="0" applyBorder="0" applyAlignment="0" applyProtection="0"/>
    <xf numFmtId="0" fontId="17" fillId="17" borderId="0"/>
    <xf numFmtId="0" fontId="16" fillId="22" borderId="0" applyNumberFormat="0" applyBorder="0" applyAlignment="0" applyProtection="0"/>
    <xf numFmtId="0" fontId="17" fillId="23" borderId="0"/>
    <xf numFmtId="0" fontId="18" fillId="24" borderId="0" applyNumberFormat="0" applyBorder="0" applyAlignment="0" applyProtection="0"/>
    <xf numFmtId="0" fontId="19" fillId="25" borderId="0"/>
    <xf numFmtId="0" fontId="18" fillId="18" borderId="0" applyNumberFormat="0" applyBorder="0" applyAlignment="0" applyProtection="0"/>
    <xf numFmtId="0" fontId="19" fillId="19" borderId="0"/>
    <xf numFmtId="0" fontId="18" fillId="20" borderId="0" applyNumberFormat="0" applyBorder="0" applyAlignment="0" applyProtection="0"/>
    <xf numFmtId="0" fontId="19" fillId="21" borderId="0"/>
    <xf numFmtId="0" fontId="18" fillId="26" borderId="0" applyNumberFormat="0" applyBorder="0" applyAlignment="0" applyProtection="0"/>
    <xf numFmtId="0" fontId="19" fillId="27" borderId="0"/>
    <xf numFmtId="0" fontId="18" fillId="28" borderId="0" applyNumberFormat="0" applyBorder="0" applyAlignment="0" applyProtection="0"/>
    <xf numFmtId="0" fontId="19" fillId="29" borderId="0"/>
    <xf numFmtId="0" fontId="18" fillId="30" borderId="0" applyNumberFormat="0" applyBorder="0" applyAlignment="0" applyProtection="0"/>
    <xf numFmtId="0" fontId="19" fillId="31" borderId="0"/>
    <xf numFmtId="0" fontId="20" fillId="0" borderId="0">
      <alignment horizontal="center"/>
    </xf>
    <xf numFmtId="0" fontId="20" fillId="0" borderId="0">
      <alignment horizontal="center" textRotation="90"/>
    </xf>
    <xf numFmtId="0" fontId="21" fillId="0" borderId="0"/>
    <xf numFmtId="164" fontId="21" fillId="0" borderId="0"/>
    <xf numFmtId="0" fontId="18" fillId="32" borderId="0" applyNumberFormat="0" applyBorder="0" applyAlignment="0" applyProtection="0"/>
    <xf numFmtId="0" fontId="19" fillId="33" borderId="0"/>
    <xf numFmtId="0" fontId="18" fillId="34" borderId="0" applyNumberFormat="0" applyBorder="0" applyAlignment="0" applyProtection="0"/>
    <xf numFmtId="0" fontId="19" fillId="35" borderId="0"/>
    <xf numFmtId="0" fontId="18" fillId="36" borderId="0" applyNumberFormat="0" applyBorder="0" applyAlignment="0" applyProtection="0"/>
    <xf numFmtId="0" fontId="19" fillId="37" borderId="0"/>
    <xf numFmtId="0" fontId="18" fillId="26" borderId="0" applyNumberFormat="0" applyBorder="0" applyAlignment="0" applyProtection="0"/>
    <xf numFmtId="0" fontId="19" fillId="27" borderId="0"/>
    <xf numFmtId="0" fontId="18" fillId="28" borderId="0" applyNumberFormat="0" applyBorder="0" applyAlignment="0" applyProtection="0"/>
    <xf numFmtId="0" fontId="19" fillId="29" borderId="0"/>
    <xf numFmtId="0" fontId="18" fillId="38" borderId="0" applyNumberFormat="0" applyBorder="0" applyAlignment="0" applyProtection="0"/>
    <xf numFmtId="0" fontId="19" fillId="39" borderId="0"/>
    <xf numFmtId="0" fontId="22" fillId="14" borderId="19" applyNumberFormat="0" applyAlignment="0" applyProtection="0"/>
    <xf numFmtId="0" fontId="23" fillId="15" borderId="20"/>
    <xf numFmtId="0" fontId="24" fillId="40" borderId="21" applyNumberFormat="0" applyAlignment="0" applyProtection="0"/>
    <xf numFmtId="0" fontId="25" fillId="41" borderId="22"/>
    <xf numFmtId="0" fontId="26" fillId="40" borderId="19" applyNumberFormat="0" applyAlignment="0" applyProtection="0"/>
    <xf numFmtId="0" fontId="27" fillId="41" borderId="20"/>
    <xf numFmtId="0" fontId="28" fillId="0" borderId="23" applyNumberFormat="0" applyFill="0" applyAlignment="0" applyProtection="0"/>
    <xf numFmtId="0" fontId="29" fillId="0" borderId="24"/>
    <xf numFmtId="0" fontId="30" fillId="0" borderId="25" applyNumberFormat="0" applyFill="0" applyAlignment="0" applyProtection="0"/>
    <xf numFmtId="0" fontId="31" fillId="0" borderId="26"/>
    <xf numFmtId="0" fontId="32" fillId="0" borderId="27" applyNumberFormat="0" applyFill="0" applyAlignment="0" applyProtection="0"/>
    <xf numFmtId="0" fontId="33" fillId="0" borderId="28"/>
    <xf numFmtId="0" fontId="32" fillId="0" borderId="0" applyNumberFormat="0" applyFill="0" applyBorder="0" applyAlignment="0" applyProtection="0"/>
    <xf numFmtId="0" fontId="33" fillId="0" borderId="0"/>
    <xf numFmtId="0" fontId="34" fillId="0" borderId="29" applyNumberFormat="0" applyFill="0" applyAlignment="0" applyProtection="0"/>
    <xf numFmtId="0" fontId="35" fillId="0" borderId="30"/>
    <xf numFmtId="0" fontId="36" fillId="42" borderId="31" applyNumberFormat="0" applyAlignment="0" applyProtection="0"/>
    <xf numFmtId="0" fontId="37" fillId="43" borderId="32"/>
    <xf numFmtId="0" fontId="38" fillId="0" borderId="0" applyNumberFormat="0" applyFill="0" applyBorder="0" applyAlignment="0" applyProtection="0"/>
    <xf numFmtId="0" fontId="39" fillId="0" borderId="0"/>
    <xf numFmtId="0" fontId="40" fillId="0" borderId="0" applyNumberFormat="0" applyFill="0" applyBorder="0" applyAlignment="0" applyProtection="0"/>
    <xf numFmtId="0" fontId="41" fillId="44" borderId="0" applyNumberFormat="0" applyBorder="0" applyAlignment="0" applyProtection="0"/>
    <xf numFmtId="0" fontId="42" fillId="45" borderId="0"/>
    <xf numFmtId="0" fontId="1" fillId="0" borderId="0"/>
    <xf numFmtId="0" fontId="43" fillId="0" borderId="0"/>
    <xf numFmtId="0" fontId="44" fillId="0" borderId="0"/>
    <xf numFmtId="0" fontId="45" fillId="0" borderId="0"/>
    <xf numFmtId="0" fontId="46" fillId="6" borderId="0" applyNumberFormat="0" applyBorder="0" applyAlignment="0" applyProtection="0"/>
    <xf numFmtId="0" fontId="47" fillId="7" borderId="0"/>
    <xf numFmtId="0" fontId="48" fillId="0" borderId="0" applyNumberFormat="0" applyFill="0" applyBorder="0" applyAlignment="0" applyProtection="0"/>
    <xf numFmtId="0" fontId="49" fillId="0" borderId="0"/>
    <xf numFmtId="0" fontId="5" fillId="46" borderId="33" applyNumberFormat="0" applyFont="0" applyAlignment="0" applyProtection="0"/>
    <xf numFmtId="0" fontId="43" fillId="47" borderId="34"/>
    <xf numFmtId="0" fontId="16" fillId="2" borderId="5" applyNumberFormat="0" applyFont="0" applyAlignment="0" applyProtection="0"/>
    <xf numFmtId="0" fontId="1" fillId="2" borderId="5" applyNumberFormat="0" applyFont="0" applyAlignment="0" applyProtection="0"/>
    <xf numFmtId="9" fontId="45" fillId="0" borderId="0" applyFont="0" applyFill="0" applyBorder="0" applyAlignment="0" applyProtection="0"/>
    <xf numFmtId="0" fontId="50" fillId="0" borderId="35" applyNumberFormat="0" applyFill="0" applyAlignment="0" applyProtection="0"/>
    <xf numFmtId="0" fontId="51" fillId="0" borderId="36"/>
    <xf numFmtId="0" fontId="52" fillId="0" borderId="0" applyNumberFormat="0" applyFill="0" applyBorder="0" applyAlignment="0" applyProtection="0"/>
    <xf numFmtId="0" fontId="53" fillId="0" borderId="0"/>
    <xf numFmtId="0" fontId="54" fillId="8" borderId="0" applyNumberFormat="0" applyBorder="0" applyAlignment="0" applyProtection="0"/>
    <xf numFmtId="0" fontId="55" fillId="9" borderId="0"/>
    <xf numFmtId="0" fontId="56" fillId="0" borderId="0"/>
    <xf numFmtId="0" fontId="5" fillId="0" borderId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16" borderId="0" applyNumberFormat="0" applyBorder="0" applyAlignment="0" applyProtection="0"/>
    <xf numFmtId="0" fontId="16" fillId="22" borderId="0" applyNumberFormat="0" applyBorder="0" applyAlignment="0" applyProtection="0"/>
    <xf numFmtId="0" fontId="18" fillId="24" borderId="0" applyNumberFormat="0" applyBorder="0" applyAlignment="0" applyProtection="0"/>
    <xf numFmtId="0" fontId="18" fillId="18" borderId="0" applyNumberFormat="0" applyBorder="0" applyAlignment="0" applyProtection="0"/>
    <xf numFmtId="0" fontId="18" fillId="20" borderId="0" applyNumberFormat="0" applyBorder="0" applyAlignment="0" applyProtection="0"/>
    <xf numFmtId="0" fontId="18" fillId="26" borderId="0" applyNumberFormat="0" applyBorder="0" applyAlignment="0" applyProtection="0"/>
    <xf numFmtId="0" fontId="18" fillId="28" borderId="0" applyNumberFormat="0" applyBorder="0" applyAlignment="0" applyProtection="0"/>
    <xf numFmtId="0" fontId="18" fillId="30" borderId="0" applyNumberFormat="0" applyBorder="0" applyAlignment="0" applyProtection="0"/>
    <xf numFmtId="43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2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18" fillId="32" borderId="0" applyNumberFormat="0" applyBorder="0" applyAlignment="0" applyProtection="0"/>
    <xf numFmtId="0" fontId="18" fillId="34" borderId="0" applyNumberFormat="0" applyBorder="0" applyAlignment="0" applyProtection="0"/>
    <xf numFmtId="0" fontId="18" fillId="36" borderId="0" applyNumberFormat="0" applyBorder="0" applyAlignment="0" applyProtection="0"/>
    <xf numFmtId="0" fontId="18" fillId="26" borderId="0" applyNumberFormat="0" applyBorder="0" applyAlignment="0" applyProtection="0"/>
    <xf numFmtId="0" fontId="18" fillId="28" borderId="0" applyNumberFormat="0" applyBorder="0" applyAlignment="0" applyProtection="0"/>
    <xf numFmtId="0" fontId="18" fillId="38" borderId="0" applyNumberFormat="0" applyBorder="0" applyAlignment="0" applyProtection="0"/>
    <xf numFmtId="0" fontId="22" fillId="14" borderId="19" applyNumberFormat="0" applyAlignment="0" applyProtection="0"/>
    <xf numFmtId="0" fontId="24" fillId="40" borderId="21" applyNumberFormat="0" applyAlignment="0" applyProtection="0"/>
    <xf numFmtId="0" fontId="26" fillId="40" borderId="19" applyNumberFormat="0" applyAlignment="0" applyProtection="0"/>
    <xf numFmtId="0" fontId="28" fillId="0" borderId="23" applyNumberFormat="0" applyFill="0" applyAlignment="0" applyProtection="0"/>
    <xf numFmtId="0" fontId="30" fillId="0" borderId="25" applyNumberFormat="0" applyFill="0" applyAlignment="0" applyProtection="0"/>
    <xf numFmtId="0" fontId="32" fillId="0" borderId="27" applyNumberFormat="0" applyFill="0" applyAlignment="0" applyProtection="0"/>
    <xf numFmtId="0" fontId="32" fillId="0" borderId="0" applyNumberFormat="0" applyFill="0" applyBorder="0" applyAlignment="0" applyProtection="0"/>
    <xf numFmtId="0" fontId="34" fillId="0" borderId="29" applyNumberFormat="0" applyFill="0" applyAlignment="0" applyProtection="0"/>
    <xf numFmtId="0" fontId="36" fillId="42" borderId="31" applyNumberFormat="0" applyAlignment="0" applyProtection="0"/>
    <xf numFmtId="0" fontId="38" fillId="0" borderId="0" applyNumberFormat="0" applyFill="0" applyBorder="0" applyAlignment="0" applyProtection="0"/>
    <xf numFmtId="0" fontId="41" fillId="44" borderId="0" applyNumberFormat="0" applyBorder="0" applyAlignment="0" applyProtection="0"/>
    <xf numFmtId="0" fontId="1" fillId="0" borderId="0"/>
    <xf numFmtId="0" fontId="45" fillId="0" borderId="0"/>
    <xf numFmtId="0" fontId="1" fillId="0" borderId="0"/>
    <xf numFmtId="0" fontId="46" fillId="6" borderId="0" applyNumberFormat="0" applyBorder="0" applyAlignment="0" applyProtection="0"/>
    <xf numFmtId="0" fontId="48" fillId="0" borderId="0" applyNumberFormat="0" applyFill="0" applyBorder="0" applyAlignment="0" applyProtection="0"/>
    <xf numFmtId="0" fontId="5" fillId="46" borderId="33" applyNumberFormat="0" applyFont="0" applyAlignment="0" applyProtection="0"/>
    <xf numFmtId="0" fontId="1" fillId="2" borderId="5" applyNumberFormat="0" applyFont="0" applyAlignment="0" applyProtection="0"/>
    <xf numFmtId="9" fontId="5" fillId="0" borderId="0" applyFont="0" applyFill="0" applyBorder="0" applyAlignment="0" applyProtection="0"/>
    <xf numFmtId="0" fontId="50" fillId="0" borderId="35" applyNumberFormat="0" applyFill="0" applyAlignment="0" applyProtection="0"/>
    <xf numFmtId="0" fontId="52" fillId="0" borderId="0" applyNumberFormat="0" applyFill="0" applyBorder="0" applyAlignment="0" applyProtection="0"/>
    <xf numFmtId="0" fontId="54" fillId="8" borderId="0" applyNumberFormat="0" applyBorder="0" applyAlignment="0" applyProtection="0"/>
    <xf numFmtId="0" fontId="68" fillId="0" borderId="0"/>
    <xf numFmtId="43" fontId="5" fillId="0" borderId="0" applyFont="0" applyFill="0" applyBorder="0" applyAlignment="0" applyProtection="0"/>
  </cellStyleXfs>
  <cellXfs count="503"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/>
    </xf>
    <xf numFmtId="0" fontId="4" fillId="0" borderId="2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49" fontId="6" fillId="0" borderId="6" xfId="1" applyNumberFormat="1" applyFont="1" applyFill="1" applyBorder="1" applyAlignment="1">
      <alignment horizontal="center" vertical="center" wrapText="1"/>
    </xf>
    <xf numFmtId="49" fontId="6" fillId="0" borderId="7" xfId="1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 wrapText="1"/>
    </xf>
    <xf numFmtId="0" fontId="5" fillId="0" borderId="0" xfId="1"/>
    <xf numFmtId="0" fontId="7" fillId="3" borderId="8" xfId="1" applyFont="1" applyFill="1" applyBorder="1" applyAlignment="1">
      <alignment horizontal="center" vertical="center"/>
    </xf>
    <xf numFmtId="0" fontId="7" fillId="3" borderId="9" xfId="1" applyFont="1" applyFill="1" applyBorder="1" applyAlignment="1">
      <alignment vertical="center"/>
    </xf>
    <xf numFmtId="0" fontId="8" fillId="3" borderId="9" xfId="1" applyNumberFormat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vertical="center"/>
    </xf>
    <xf numFmtId="0" fontId="8" fillId="0" borderId="7" xfId="1" applyNumberFormat="1" applyFont="1" applyFill="1" applyBorder="1" applyAlignment="1">
      <alignment horizontal="center" vertical="center" wrapText="1"/>
    </xf>
    <xf numFmtId="0" fontId="7" fillId="3" borderId="10" xfId="1" applyFont="1" applyFill="1" applyBorder="1" applyAlignment="1">
      <alignment horizontal="center" vertical="center"/>
    </xf>
    <xf numFmtId="0" fontId="7" fillId="3" borderId="7" xfId="1" applyFont="1" applyFill="1" applyBorder="1" applyAlignment="1">
      <alignment vertical="center"/>
    </xf>
    <xf numFmtId="0" fontId="8" fillId="3" borderId="7" xfId="1" applyNumberFormat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vertical="center"/>
    </xf>
    <xf numFmtId="3" fontId="9" fillId="3" borderId="13" xfId="1" applyNumberFormat="1" applyFont="1" applyFill="1" applyBorder="1" applyAlignment="1">
      <alignment horizontal="center" vertical="center" wrapText="1"/>
    </xf>
    <xf numFmtId="3" fontId="9" fillId="3" borderId="14" xfId="1" applyNumberFormat="1" applyFont="1" applyFill="1" applyBorder="1" applyAlignment="1">
      <alignment horizontal="center" vertical="center" wrapText="1"/>
    </xf>
    <xf numFmtId="0" fontId="9" fillId="3" borderId="7" xfId="1" applyNumberFormat="1" applyFont="1" applyFill="1" applyBorder="1" applyAlignment="1">
      <alignment horizontal="center" vertical="center" wrapText="1"/>
    </xf>
    <xf numFmtId="0" fontId="6" fillId="3" borderId="0" xfId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6" fillId="3" borderId="0" xfId="1" applyFont="1" applyFill="1" applyBorder="1" applyAlignment="1">
      <alignment horizontal="center" vertical="center" wrapText="1"/>
    </xf>
    <xf numFmtId="0" fontId="10" fillId="0" borderId="0" xfId="1" applyFont="1" applyFill="1"/>
    <xf numFmtId="0" fontId="6" fillId="3" borderId="15" xfId="1" applyFont="1" applyFill="1" applyBorder="1" applyAlignment="1">
      <alignment horizontal="center" vertical="top" wrapText="1"/>
    </xf>
    <xf numFmtId="0" fontId="10" fillId="3" borderId="15" xfId="1" applyFont="1" applyFill="1" applyBorder="1" applyAlignment="1">
      <alignment horizontal="center" vertical="top" wrapText="1"/>
    </xf>
    <xf numFmtId="0" fontId="6" fillId="3" borderId="15" xfId="1" applyFont="1" applyFill="1" applyBorder="1" applyAlignment="1">
      <alignment horizontal="center" vertical="top" wrapText="1"/>
    </xf>
    <xf numFmtId="0" fontId="11" fillId="0" borderId="0" xfId="1" applyFont="1" applyFill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 wrapText="1"/>
    </xf>
    <xf numFmtId="0" fontId="6" fillId="0" borderId="16" xfId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  <xf numFmtId="0" fontId="6" fillId="0" borderId="17" xfId="1" applyFont="1" applyFill="1" applyBorder="1" applyAlignment="1">
      <alignment horizontal="center" vertical="center" wrapText="1"/>
    </xf>
    <xf numFmtId="0" fontId="6" fillId="0" borderId="18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12" fillId="0" borderId="0" xfId="1" applyFont="1" applyFill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5" fillId="0" borderId="0" xfId="1" applyNumberFormat="1"/>
    <xf numFmtId="0" fontId="7" fillId="3" borderId="7" xfId="1" applyFont="1" applyFill="1" applyBorder="1" applyAlignment="1">
      <alignment horizontal="center" vertical="center"/>
    </xf>
    <xf numFmtId="3" fontId="6" fillId="3" borderId="7" xfId="1" applyNumberFormat="1" applyFont="1" applyFill="1" applyBorder="1" applyAlignment="1">
      <alignment horizontal="center" vertical="center"/>
    </xf>
    <xf numFmtId="3" fontId="6" fillId="3" borderId="7" xfId="1" applyNumberFormat="1" applyFont="1" applyFill="1" applyBorder="1" applyAlignment="1">
      <alignment horizontal="center" vertical="center" wrapText="1"/>
    </xf>
    <xf numFmtId="3" fontId="7" fillId="3" borderId="7" xfId="1" applyNumberFormat="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3" fontId="6" fillId="0" borderId="7" xfId="1" applyNumberFormat="1" applyFont="1" applyFill="1" applyBorder="1" applyAlignment="1">
      <alignment horizontal="center" vertical="center"/>
    </xf>
    <xf numFmtId="3" fontId="7" fillId="0" borderId="7" xfId="1" applyNumberFormat="1" applyFont="1" applyFill="1" applyBorder="1" applyAlignment="1">
      <alignment horizontal="center" vertical="center"/>
    </xf>
    <xf numFmtId="3" fontId="6" fillId="0" borderId="7" xfId="1" applyNumberFormat="1" applyFont="1" applyFill="1" applyBorder="1" applyAlignment="1">
      <alignment horizontal="center" vertical="center" wrapText="1"/>
    </xf>
    <xf numFmtId="0" fontId="6" fillId="3" borderId="13" xfId="1" applyFont="1" applyFill="1" applyBorder="1" applyAlignment="1">
      <alignment horizontal="center" vertical="center"/>
    </xf>
    <xf numFmtId="0" fontId="6" fillId="3" borderId="14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7" fillId="0" borderId="0" xfId="1" applyFont="1" applyFill="1"/>
    <xf numFmtId="0" fontId="7" fillId="0" borderId="0" xfId="1" applyFont="1" applyFill="1" applyAlignment="1">
      <alignment horizontal="left"/>
    </xf>
    <xf numFmtId="0" fontId="7" fillId="0" borderId="0" xfId="1" applyFont="1" applyFill="1" applyAlignment="1">
      <alignment horizontal="left" vertical="top"/>
    </xf>
    <xf numFmtId="0" fontId="6" fillId="0" borderId="0" xfId="1" applyFont="1" applyFill="1"/>
    <xf numFmtId="0" fontId="6" fillId="0" borderId="0" xfId="1" applyFont="1" applyFill="1" applyAlignment="1">
      <alignment horizontal="left"/>
    </xf>
    <xf numFmtId="0" fontId="10" fillId="0" borderId="0" xfId="1" applyFont="1" applyFill="1" applyAlignment="1">
      <alignment horizontal="left"/>
    </xf>
    <xf numFmtId="49" fontId="13" fillId="0" borderId="15" xfId="2" applyNumberFormat="1" applyFont="1" applyFill="1" applyBorder="1" applyAlignment="1">
      <alignment horizontal="center" vertical="center" wrapText="1"/>
    </xf>
    <xf numFmtId="0" fontId="14" fillId="0" borderId="0" xfId="2" applyFont="1" applyFill="1" applyAlignment="1">
      <alignment horizontal="left" vertical="justify"/>
    </xf>
    <xf numFmtId="49" fontId="6" fillId="0" borderId="12" xfId="2" applyNumberFormat="1" applyFont="1" applyFill="1" applyBorder="1" applyAlignment="1">
      <alignment horizontal="center" vertical="center" wrapText="1"/>
    </xf>
    <xf numFmtId="0" fontId="6" fillId="0" borderId="13" xfId="2" applyFont="1" applyFill="1" applyBorder="1" applyAlignment="1">
      <alignment horizontal="center" vertical="center" wrapText="1"/>
    </xf>
    <xf numFmtId="0" fontId="6" fillId="0" borderId="16" xfId="2" applyFont="1" applyFill="1" applyBorder="1" applyAlignment="1">
      <alignment horizontal="center" vertical="center" wrapText="1"/>
    </xf>
    <xf numFmtId="0" fontId="7" fillId="0" borderId="14" xfId="2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 wrapText="1"/>
    </xf>
    <xf numFmtId="0" fontId="7" fillId="0" borderId="7" xfId="2" applyFont="1" applyFill="1" applyBorder="1" applyAlignment="1">
      <alignment horizontal="center" vertical="center" wrapText="1"/>
    </xf>
    <xf numFmtId="49" fontId="6" fillId="0" borderId="17" xfId="2" applyNumberFormat="1" applyFont="1" applyFill="1" applyBorder="1" applyAlignment="1">
      <alignment horizontal="center" vertical="center" wrapText="1"/>
    </xf>
    <xf numFmtId="49" fontId="6" fillId="0" borderId="13" xfId="2" applyNumberFormat="1" applyFont="1" applyFill="1" applyBorder="1" applyAlignment="1">
      <alignment horizontal="center" vertical="center" wrapText="1"/>
    </xf>
    <xf numFmtId="0" fontId="6" fillId="0" borderId="14" xfId="2" applyFont="1" applyFill="1" applyBorder="1" applyAlignment="1">
      <alignment horizontal="center" vertical="center" wrapText="1"/>
    </xf>
    <xf numFmtId="49" fontId="6" fillId="0" borderId="9" xfId="2" applyNumberFormat="1" applyFont="1" applyFill="1" applyBorder="1" applyAlignment="1">
      <alignment horizontal="center" vertical="center" wrapText="1"/>
    </xf>
    <xf numFmtId="49" fontId="6" fillId="0" borderId="9" xfId="2" applyNumberFormat="1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 wrapText="1"/>
    </xf>
    <xf numFmtId="0" fontId="14" fillId="0" borderId="0" xfId="2" applyFont="1" applyFill="1" applyAlignment="1">
      <alignment horizontal="center" vertical="justify"/>
    </xf>
    <xf numFmtId="0" fontId="7" fillId="3" borderId="9" xfId="2" applyFont="1" applyFill="1" applyBorder="1" applyAlignment="1">
      <alignment horizontal="center" vertical="center"/>
    </xf>
    <xf numFmtId="0" fontId="7" fillId="3" borderId="9" xfId="2" applyFont="1" applyFill="1" applyBorder="1" applyAlignment="1">
      <alignment horizontal="left" vertical="justify"/>
    </xf>
    <xf numFmtId="0" fontId="7" fillId="3" borderId="9" xfId="2" applyNumberFormat="1" applyFont="1" applyFill="1" applyBorder="1" applyAlignment="1">
      <alignment horizontal="center" vertical="justify"/>
    </xf>
    <xf numFmtId="0" fontId="1" fillId="0" borderId="0" xfId="2" applyNumberFormat="1" applyFont="1" applyFill="1" applyBorder="1" applyAlignment="1" applyProtection="1"/>
    <xf numFmtId="0" fontId="7" fillId="0" borderId="7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left" vertical="justify"/>
    </xf>
    <xf numFmtId="0" fontId="7" fillId="0" borderId="7" xfId="2" applyNumberFormat="1" applyFont="1" applyFill="1" applyBorder="1" applyAlignment="1">
      <alignment horizontal="center" vertical="justify"/>
    </xf>
    <xf numFmtId="0" fontId="7" fillId="0" borderId="7" xfId="2" applyFont="1" applyFill="1" applyBorder="1" applyAlignment="1">
      <alignment horizontal="center" vertical="justify"/>
    </xf>
    <xf numFmtId="0" fontId="7" fillId="3" borderId="7" xfId="2" applyFont="1" applyFill="1" applyBorder="1" applyAlignment="1">
      <alignment horizontal="center" vertical="center"/>
    </xf>
    <xf numFmtId="0" fontId="7" fillId="3" borderId="7" xfId="2" applyFont="1" applyFill="1" applyBorder="1" applyAlignment="1">
      <alignment horizontal="left" vertical="justify"/>
    </xf>
    <xf numFmtId="0" fontId="6" fillId="3" borderId="13" xfId="2" applyFont="1" applyFill="1" applyBorder="1" applyAlignment="1">
      <alignment horizontal="center" vertical="center"/>
    </xf>
    <xf numFmtId="0" fontId="6" fillId="3" borderId="14" xfId="2" applyFont="1" applyFill="1" applyBorder="1" applyAlignment="1">
      <alignment horizontal="center" vertical="center"/>
    </xf>
    <xf numFmtId="0" fontId="6" fillId="3" borderId="7" xfId="2" applyFont="1" applyFill="1" applyBorder="1" applyAlignment="1">
      <alignment horizontal="center" vertical="justify"/>
    </xf>
    <xf numFmtId="0" fontId="6" fillId="3" borderId="7" xfId="2" applyFont="1" applyFill="1" applyBorder="1" applyAlignment="1">
      <alignment horizontal="center" vertical="top"/>
    </xf>
    <xf numFmtId="0" fontId="14" fillId="0" borderId="0" xfId="2" applyFont="1" applyFill="1" applyAlignment="1">
      <alignment horizontal="center" vertical="center"/>
    </xf>
    <xf numFmtId="0" fontId="15" fillId="3" borderId="15" xfId="1" applyFont="1" applyFill="1" applyBorder="1" applyAlignment="1">
      <alignment horizontal="center" vertical="top" wrapText="1"/>
    </xf>
    <xf numFmtId="0" fontId="14" fillId="0" borderId="0" xfId="1" applyFont="1" applyAlignment="1">
      <alignment vertical="top"/>
    </xf>
    <xf numFmtId="0" fontId="13" fillId="0" borderId="7" xfId="1" applyFont="1" applyBorder="1" applyAlignment="1">
      <alignment horizontal="center" vertical="top" wrapText="1"/>
    </xf>
    <xf numFmtId="0" fontId="13" fillId="0" borderId="13" xfId="1" applyFont="1" applyFill="1" applyBorder="1" applyAlignment="1">
      <alignment horizontal="center" vertical="top" wrapText="1"/>
    </xf>
    <xf numFmtId="0" fontId="13" fillId="0" borderId="14" xfId="1" applyFont="1" applyFill="1" applyBorder="1" applyAlignment="1">
      <alignment horizontal="center" vertical="top" wrapText="1"/>
    </xf>
    <xf numFmtId="0" fontId="13" fillId="0" borderId="7" xfId="1" applyFont="1" applyFill="1" applyBorder="1" applyAlignment="1">
      <alignment horizontal="center" vertical="top" wrapText="1"/>
    </xf>
    <xf numFmtId="0" fontId="13" fillId="0" borderId="7" xfId="1" applyFont="1" applyBorder="1" applyAlignment="1">
      <alignment horizontal="center" vertical="top"/>
    </xf>
    <xf numFmtId="0" fontId="13" fillId="0" borderId="7" xfId="1" applyFont="1" applyBorder="1" applyAlignment="1">
      <alignment horizontal="center" vertical="top" wrapText="1"/>
    </xf>
    <xf numFmtId="0" fontId="14" fillId="3" borderId="9" xfId="1" applyFont="1" applyFill="1" applyBorder="1" applyAlignment="1">
      <alignment horizontal="center" vertical="top"/>
    </xf>
    <xf numFmtId="0" fontId="14" fillId="3" borderId="9" xfId="1" applyFont="1" applyFill="1" applyBorder="1" applyAlignment="1">
      <alignment vertical="top"/>
    </xf>
    <xf numFmtId="0" fontId="14" fillId="3" borderId="9" xfId="1" applyNumberFormat="1" applyFont="1" applyFill="1" applyBorder="1" applyAlignment="1">
      <alignment horizontal="center" vertical="top" wrapText="1"/>
    </xf>
    <xf numFmtId="0" fontId="14" fillId="0" borderId="0" xfId="1" applyFont="1" applyFill="1" applyAlignment="1">
      <alignment vertical="top"/>
    </xf>
    <xf numFmtId="0" fontId="14" fillId="0" borderId="0" xfId="1" applyNumberFormat="1" applyFont="1" applyFill="1" applyAlignment="1">
      <alignment vertical="top"/>
    </xf>
    <xf numFmtId="0" fontId="14" fillId="0" borderId="7" xfId="1" applyFont="1" applyFill="1" applyBorder="1" applyAlignment="1">
      <alignment horizontal="center" vertical="top"/>
    </xf>
    <xf numFmtId="0" fontId="14" fillId="0" borderId="7" xfId="1" applyFont="1" applyFill="1" applyBorder="1" applyAlignment="1">
      <alignment vertical="top"/>
    </xf>
    <xf numFmtId="0" fontId="14" fillId="0" borderId="9" xfId="1" applyNumberFormat="1" applyFont="1" applyBorder="1" applyAlignment="1">
      <alignment horizontal="center" vertical="top" wrapText="1"/>
    </xf>
    <xf numFmtId="0" fontId="13" fillId="3" borderId="13" xfId="1" applyFont="1" applyFill="1" applyBorder="1" applyAlignment="1">
      <alignment horizontal="center" vertical="top"/>
    </xf>
    <xf numFmtId="0" fontId="13" fillId="3" borderId="14" xfId="1" applyFont="1" applyFill="1" applyBorder="1" applyAlignment="1">
      <alignment horizontal="center" vertical="top"/>
    </xf>
    <xf numFmtId="0" fontId="13" fillId="3" borderId="9" xfId="1" applyNumberFormat="1" applyFont="1" applyFill="1" applyBorder="1" applyAlignment="1">
      <alignment horizontal="center" vertical="top" wrapText="1"/>
    </xf>
    <xf numFmtId="3" fontId="13" fillId="3" borderId="9" xfId="1" applyNumberFormat="1" applyFont="1" applyFill="1" applyBorder="1" applyAlignment="1">
      <alignment horizontal="center" vertical="top" wrapText="1"/>
    </xf>
    <xf numFmtId="0" fontId="13" fillId="0" borderId="0" xfId="1" applyNumberFormat="1" applyFont="1" applyAlignment="1">
      <alignment horizontal="center" vertical="top"/>
    </xf>
    <xf numFmtId="0" fontId="14" fillId="0" borderId="0" xfId="1" applyFont="1" applyAlignment="1">
      <alignment horizontal="right" vertical="top" wrapText="1"/>
    </xf>
    <xf numFmtId="0" fontId="57" fillId="0" borderId="0" xfId="98" applyFont="1" applyAlignment="1">
      <alignment horizontal="center" vertical="center" wrapText="1"/>
    </xf>
    <xf numFmtId="0" fontId="56" fillId="0" borderId="0" xfId="98" applyAlignment="1">
      <alignment wrapText="1"/>
    </xf>
    <xf numFmtId="0" fontId="58" fillId="0" borderId="0" xfId="98" applyNumberFormat="1" applyFont="1"/>
    <xf numFmtId="0" fontId="58" fillId="0" borderId="0" xfId="98" applyNumberFormat="1" applyFont="1" applyAlignment="1">
      <alignment horizontal="centerContinuous"/>
    </xf>
    <xf numFmtId="0" fontId="56" fillId="0" borderId="0" xfId="98" applyAlignment="1">
      <alignment horizontal="centerContinuous"/>
    </xf>
    <xf numFmtId="49" fontId="9" fillId="0" borderId="15" xfId="98" applyNumberFormat="1" applyFont="1" applyBorder="1" applyAlignment="1">
      <alignment horizontal="centerContinuous"/>
    </xf>
    <xf numFmtId="0" fontId="59" fillId="0" borderId="7" xfId="98" applyNumberFormat="1" applyFont="1" applyBorder="1" applyAlignment="1">
      <alignment horizontal="center" vertical="center"/>
    </xf>
    <xf numFmtId="0" fontId="9" fillId="0" borderId="7" xfId="98" applyFont="1" applyBorder="1" applyAlignment="1">
      <alignment horizontal="center" vertical="center"/>
    </xf>
    <xf numFmtId="0" fontId="9" fillId="0" borderId="7" xfId="98" applyNumberFormat="1" applyFont="1" applyBorder="1" applyAlignment="1">
      <alignment horizontal="center" vertical="center" wrapText="1"/>
    </xf>
    <xf numFmtId="0" fontId="56" fillId="0" borderId="0" xfId="98" applyNumberFormat="1"/>
    <xf numFmtId="49" fontId="60" fillId="0" borderId="7" xfId="98" applyNumberFormat="1" applyFont="1" applyBorder="1" applyAlignment="1">
      <alignment horizontal="center" vertical="center" wrapText="1"/>
    </xf>
    <xf numFmtId="0" fontId="56" fillId="0" borderId="0" xfId="98" applyNumberFormat="1" applyAlignment="1">
      <alignment vertical="center"/>
    </xf>
    <xf numFmtId="0" fontId="5" fillId="0" borderId="7" xfId="98" applyFont="1" applyBorder="1" applyAlignment="1">
      <alignment horizontal="center"/>
    </xf>
    <xf numFmtId="0" fontId="61" fillId="0" borderId="7" xfId="98" applyFont="1" applyBorder="1"/>
    <xf numFmtId="0" fontId="61" fillId="0" borderId="7" xfId="98" applyNumberFormat="1" applyFont="1" applyBorder="1" applyAlignment="1">
      <alignment horizontal="center" vertical="center"/>
    </xf>
    <xf numFmtId="0" fontId="62" fillId="0" borderId="0" xfId="98" applyNumberFormat="1" applyFont="1"/>
    <xf numFmtId="0" fontId="5" fillId="48" borderId="7" xfId="98" applyFont="1" applyFill="1" applyBorder="1" applyAlignment="1">
      <alignment horizontal="center"/>
    </xf>
    <xf numFmtId="0" fontId="61" fillId="48" borderId="7" xfId="98" applyFont="1" applyFill="1" applyBorder="1"/>
    <xf numFmtId="0" fontId="61" fillId="48" borderId="7" xfId="98" applyNumberFormat="1" applyFont="1" applyFill="1" applyBorder="1" applyAlignment="1">
      <alignment horizontal="center" vertical="center"/>
    </xf>
    <xf numFmtId="0" fontId="62" fillId="0" borderId="0" xfId="98" applyNumberFormat="1" applyFont="1" applyBorder="1"/>
    <xf numFmtId="0" fontId="61" fillId="0" borderId="0" xfId="98" applyFont="1" applyFill="1" applyBorder="1"/>
    <xf numFmtId="0" fontId="62" fillId="0" borderId="0" xfId="98" applyNumberFormat="1" applyFont="1" applyFill="1" applyBorder="1"/>
    <xf numFmtId="0" fontId="63" fillId="0" borderId="7" xfId="98" applyFont="1" applyBorder="1"/>
    <xf numFmtId="0" fontId="63" fillId="0" borderId="7" xfId="98" applyNumberFormat="1" applyFont="1" applyBorder="1" applyAlignment="1">
      <alignment horizontal="center"/>
    </xf>
    <xf numFmtId="0" fontId="63" fillId="49" borderId="7" xfId="98" applyNumberFormat="1" applyFont="1" applyFill="1" applyBorder="1" applyAlignment="1">
      <alignment horizontal="center"/>
    </xf>
    <xf numFmtId="0" fontId="59" fillId="0" borderId="0" xfId="98" applyNumberFormat="1" applyFont="1" applyAlignment="1">
      <alignment horizontal="center"/>
    </xf>
    <xf numFmtId="0" fontId="56" fillId="0" borderId="0" xfId="98"/>
    <xf numFmtId="0" fontId="56" fillId="0" borderId="0" xfId="98" applyNumberFormat="1" applyFill="1"/>
    <xf numFmtId="0" fontId="9" fillId="3" borderId="15" xfId="98" applyFont="1" applyFill="1" applyBorder="1" applyAlignment="1">
      <alignment horizontal="center" vertical="top" wrapText="1"/>
    </xf>
    <xf numFmtId="0" fontId="8" fillId="0" borderId="0" xfId="98" applyNumberFormat="1" applyFont="1" applyFill="1" applyAlignment="1">
      <alignment vertical="top" wrapText="1"/>
    </xf>
    <xf numFmtId="0" fontId="9" fillId="0" borderId="12" xfId="98" applyNumberFormat="1" applyFont="1" applyFill="1" applyBorder="1" applyAlignment="1">
      <alignment horizontal="center" vertical="top" wrapText="1"/>
    </xf>
    <xf numFmtId="0" fontId="9" fillId="0" borderId="7" xfId="98" applyFont="1" applyFill="1" applyBorder="1" applyAlignment="1">
      <alignment horizontal="center" vertical="top" wrapText="1"/>
    </xf>
    <xf numFmtId="0" fontId="9" fillId="0" borderId="7" xfId="98" applyNumberFormat="1" applyFont="1" applyFill="1" applyBorder="1" applyAlignment="1">
      <alignment horizontal="center" vertical="top" wrapText="1"/>
    </xf>
    <xf numFmtId="0" fontId="9" fillId="0" borderId="17" xfId="98" applyNumberFormat="1" applyFont="1" applyFill="1" applyBorder="1" applyAlignment="1">
      <alignment horizontal="center" vertical="top" wrapText="1"/>
    </xf>
    <xf numFmtId="0" fontId="9" fillId="0" borderId="9" xfId="98" applyNumberFormat="1" applyFont="1" applyFill="1" applyBorder="1" applyAlignment="1">
      <alignment horizontal="center" vertical="top" wrapText="1"/>
    </xf>
    <xf numFmtId="49" fontId="9" fillId="0" borderId="7" xfId="98" applyNumberFormat="1" applyFont="1" applyFill="1" applyBorder="1" applyAlignment="1">
      <alignment horizontal="center" vertical="top" wrapText="1"/>
    </xf>
    <xf numFmtId="0" fontId="8" fillId="3" borderId="7" xfId="98" applyNumberFormat="1" applyFont="1" applyFill="1" applyBorder="1" applyAlignment="1">
      <alignment horizontal="left" vertical="top" wrapText="1"/>
    </xf>
    <xf numFmtId="0" fontId="8" fillId="3" borderId="7" xfId="98" applyFont="1" applyFill="1" applyBorder="1" applyAlignment="1">
      <alignment vertical="top" wrapText="1"/>
    </xf>
    <xf numFmtId="0" fontId="8" fillId="3" borderId="7" xfId="98" applyNumberFormat="1" applyFont="1" applyFill="1" applyBorder="1" applyAlignment="1">
      <alignment horizontal="center" vertical="top" wrapText="1"/>
    </xf>
    <xf numFmtId="0" fontId="8" fillId="0" borderId="7" xfId="98" applyNumberFormat="1" applyFont="1" applyFill="1" applyBorder="1" applyAlignment="1">
      <alignment horizontal="left" vertical="top" wrapText="1"/>
    </xf>
    <xf numFmtId="0" fontId="8" fillId="0" borderId="7" xfId="98" applyFont="1" applyFill="1" applyBorder="1" applyAlignment="1">
      <alignment vertical="top" wrapText="1"/>
    </xf>
    <xf numFmtId="0" fontId="8" fillId="0" borderId="7" xfId="98" applyNumberFormat="1" applyFont="1" applyFill="1" applyBorder="1" applyAlignment="1">
      <alignment horizontal="center" vertical="top" wrapText="1"/>
    </xf>
    <xf numFmtId="0" fontId="9" fillId="3" borderId="13" xfId="98" applyFont="1" applyFill="1" applyBorder="1" applyAlignment="1">
      <alignment horizontal="center" vertical="top" wrapText="1"/>
    </xf>
    <xf numFmtId="0" fontId="9" fillId="3" borderId="14" xfId="98" applyFont="1" applyFill="1" applyBorder="1" applyAlignment="1">
      <alignment horizontal="center" vertical="top" wrapText="1"/>
    </xf>
    <xf numFmtId="0" fontId="9" fillId="3" borderId="7" xfId="98" applyNumberFormat="1" applyFont="1" applyFill="1" applyBorder="1" applyAlignment="1">
      <alignment horizontal="center" vertical="top" wrapText="1"/>
    </xf>
    <xf numFmtId="0" fontId="9" fillId="0" borderId="0" xfId="98" applyNumberFormat="1" applyFont="1" applyFill="1" applyAlignment="1">
      <alignment horizontal="center" vertical="top" wrapText="1"/>
    </xf>
    <xf numFmtId="0" fontId="8" fillId="0" borderId="0" xfId="98" applyNumberFormat="1" applyFont="1" applyFill="1" applyAlignment="1">
      <alignment horizontal="left" vertical="top" wrapText="1"/>
    </xf>
    <xf numFmtId="0" fontId="8" fillId="0" borderId="0" xfId="98" applyFont="1" applyFill="1" applyAlignment="1">
      <alignment vertical="top" wrapText="1"/>
    </xf>
    <xf numFmtId="0" fontId="8" fillId="0" borderId="0" xfId="98" applyNumberFormat="1" applyFont="1" applyFill="1" applyAlignment="1">
      <alignment horizontal="center" vertical="top" wrapText="1"/>
    </xf>
    <xf numFmtId="0" fontId="13" fillId="3" borderId="15" xfId="79" applyFont="1" applyFill="1" applyBorder="1" applyAlignment="1">
      <alignment horizontal="center" vertical="center" wrapText="1"/>
    </xf>
    <xf numFmtId="0" fontId="64" fillId="3" borderId="15" xfId="0" applyFont="1" applyFill="1" applyBorder="1" applyAlignment="1">
      <alignment horizontal="center" vertical="center" wrapText="1"/>
    </xf>
    <xf numFmtId="0" fontId="10" fillId="0" borderId="0" xfId="99" applyFont="1" applyFill="1"/>
    <xf numFmtId="0" fontId="65" fillId="0" borderId="7" xfId="79" applyFont="1" applyFill="1" applyBorder="1" applyAlignment="1">
      <alignment horizontal="center" vertical="center" wrapText="1"/>
    </xf>
    <xf numFmtId="0" fontId="6" fillId="0" borderId="7" xfId="79" applyFont="1" applyFill="1" applyBorder="1" applyAlignment="1">
      <alignment horizontal="center" vertical="center" wrapText="1"/>
    </xf>
    <xf numFmtId="0" fontId="6" fillId="0" borderId="7" xfId="99" applyFont="1" applyFill="1" applyBorder="1" applyAlignment="1">
      <alignment horizontal="center" vertical="center" wrapText="1"/>
    </xf>
    <xf numFmtId="0" fontId="65" fillId="0" borderId="7" xfId="79" applyFont="1" applyFill="1" applyBorder="1" applyAlignment="1">
      <alignment horizontal="center" vertical="center"/>
    </xf>
    <xf numFmtId="0" fontId="6" fillId="0" borderId="7" xfId="79" applyFont="1" applyFill="1" applyBorder="1" applyAlignment="1">
      <alignment horizontal="center" vertical="center" wrapText="1"/>
    </xf>
    <xf numFmtId="0" fontId="7" fillId="3" borderId="9" xfId="79" applyFont="1" applyFill="1" applyBorder="1" applyAlignment="1">
      <alignment horizontal="center"/>
    </xf>
    <xf numFmtId="0" fontId="7" fillId="3" borderId="9" xfId="79" applyFont="1" applyFill="1" applyBorder="1" applyAlignment="1">
      <alignment vertical="center"/>
    </xf>
    <xf numFmtId="0" fontId="7" fillId="3" borderId="9" xfId="79" applyNumberFormat="1" applyFont="1" applyFill="1" applyBorder="1" applyAlignment="1">
      <alignment horizontal="center" vertical="center"/>
    </xf>
    <xf numFmtId="0" fontId="7" fillId="3" borderId="9" xfId="79" applyNumberFormat="1" applyFont="1" applyFill="1" applyBorder="1" applyAlignment="1">
      <alignment horizontal="center" vertical="center" wrapText="1"/>
    </xf>
    <xf numFmtId="0" fontId="6" fillId="3" borderId="9" xfId="79" applyNumberFormat="1" applyFont="1" applyFill="1" applyBorder="1" applyAlignment="1">
      <alignment horizontal="center" vertical="center" wrapText="1"/>
    </xf>
    <xf numFmtId="0" fontId="7" fillId="0" borderId="7" xfId="79" applyFont="1" applyFill="1" applyBorder="1" applyAlignment="1">
      <alignment horizontal="center"/>
    </xf>
    <xf numFmtId="0" fontId="7" fillId="0" borderId="7" xfId="79" applyFont="1" applyFill="1" applyBorder="1" applyAlignment="1">
      <alignment vertical="center"/>
    </xf>
    <xf numFmtId="0" fontId="7" fillId="0" borderId="9" xfId="79" applyNumberFormat="1" applyFont="1" applyFill="1" applyBorder="1" applyAlignment="1">
      <alignment horizontal="center" vertical="center"/>
    </xf>
    <xf numFmtId="0" fontId="7" fillId="0" borderId="7" xfId="79" applyNumberFormat="1" applyFont="1" applyFill="1" applyBorder="1" applyAlignment="1">
      <alignment horizontal="center" vertical="center" wrapText="1"/>
    </xf>
    <xf numFmtId="0" fontId="6" fillId="0" borderId="7" xfId="79" applyNumberFormat="1" applyFont="1" applyFill="1" applyBorder="1" applyAlignment="1">
      <alignment horizontal="center" vertical="center" wrapText="1"/>
    </xf>
    <xf numFmtId="0" fontId="7" fillId="3" borderId="7" xfId="79" applyFont="1" applyFill="1" applyBorder="1" applyAlignment="1">
      <alignment horizontal="center"/>
    </xf>
    <xf numFmtId="0" fontId="7" fillId="3" borderId="7" xfId="79" applyFont="1" applyFill="1" applyBorder="1" applyAlignment="1">
      <alignment vertical="center"/>
    </xf>
    <xf numFmtId="0" fontId="7" fillId="3" borderId="7" xfId="79" applyNumberFormat="1" applyFont="1" applyFill="1" applyBorder="1" applyAlignment="1">
      <alignment horizontal="center" vertical="center" wrapText="1"/>
    </xf>
    <xf numFmtId="0" fontId="6" fillId="3" borderId="7" xfId="79" applyNumberFormat="1" applyFont="1" applyFill="1" applyBorder="1" applyAlignment="1">
      <alignment horizontal="center" vertical="center" wrapText="1"/>
    </xf>
    <xf numFmtId="0" fontId="6" fillId="3" borderId="13" xfId="79" applyNumberFormat="1" applyFont="1" applyFill="1" applyBorder="1" applyAlignment="1">
      <alignment horizontal="center"/>
    </xf>
    <xf numFmtId="0" fontId="6" fillId="3" borderId="14" xfId="79" applyNumberFormat="1" applyFont="1" applyFill="1" applyBorder="1" applyAlignment="1">
      <alignment horizontal="center"/>
    </xf>
    <xf numFmtId="0" fontId="6" fillId="3" borderId="7" xfId="79" applyNumberFormat="1" applyFont="1" applyFill="1" applyBorder="1" applyAlignment="1">
      <alignment horizontal="center" vertical="center"/>
    </xf>
    <xf numFmtId="0" fontId="66" fillId="0" borderId="0" xfId="99" applyNumberFormat="1" applyFont="1" applyFill="1" applyAlignment="1">
      <alignment horizontal="center"/>
    </xf>
    <xf numFmtId="0" fontId="13" fillId="0" borderId="0" xfId="152" applyFont="1" applyBorder="1" applyAlignment="1">
      <alignment horizontal="center" vertical="center" wrapText="1"/>
    </xf>
    <xf numFmtId="0" fontId="66" fillId="50" borderId="0" xfId="152" applyFont="1" applyFill="1" applyAlignment="1">
      <alignment horizontal="center"/>
    </xf>
    <xf numFmtId="0" fontId="66" fillId="0" borderId="0" xfId="152" applyFont="1" applyAlignment="1">
      <alignment horizontal="center"/>
    </xf>
    <xf numFmtId="0" fontId="6" fillId="3" borderId="7" xfId="152" applyFont="1" applyFill="1" applyBorder="1" applyAlignment="1">
      <alignment horizontal="center" vertical="center"/>
    </xf>
    <xf numFmtId="0" fontId="6" fillId="3" borderId="37" xfId="152" applyFont="1" applyFill="1" applyBorder="1" applyAlignment="1">
      <alignment horizontal="center" vertical="center" wrapText="1"/>
    </xf>
    <xf numFmtId="0" fontId="6" fillId="3" borderId="38" xfId="152" applyFont="1" applyFill="1" applyBorder="1" applyAlignment="1">
      <alignment horizontal="center" vertical="center" wrapText="1"/>
    </xf>
    <xf numFmtId="0" fontId="6" fillId="3" borderId="39" xfId="152" applyFont="1" applyFill="1" applyBorder="1" applyAlignment="1">
      <alignment horizontal="center" vertical="center" wrapText="1"/>
    </xf>
    <xf numFmtId="0" fontId="6" fillId="3" borderId="12" xfId="152" applyFont="1" applyFill="1" applyBorder="1" applyAlignment="1">
      <alignment horizontal="center" vertical="center" wrapText="1"/>
    </xf>
    <xf numFmtId="0" fontId="6" fillId="3" borderId="7" xfId="152" applyFont="1" applyFill="1" applyBorder="1" applyAlignment="1">
      <alignment horizontal="center" vertical="center" wrapText="1"/>
    </xf>
    <xf numFmtId="0" fontId="66" fillId="50" borderId="0" xfId="152" applyFont="1" applyFill="1"/>
    <xf numFmtId="0" fontId="66" fillId="0" borderId="0" xfId="152" applyFont="1"/>
    <xf numFmtId="0" fontId="6" fillId="3" borderId="12" xfId="152" applyFont="1" applyFill="1" applyBorder="1" applyAlignment="1">
      <alignment horizontal="center" vertical="center"/>
    </xf>
    <xf numFmtId="0" fontId="6" fillId="49" borderId="7" xfId="152" applyFont="1" applyFill="1" applyBorder="1" applyAlignment="1">
      <alignment horizontal="center" vertical="center" wrapText="1"/>
    </xf>
    <xf numFmtId="0" fontId="6" fillId="3" borderId="9" xfId="152" applyFont="1" applyFill="1" applyBorder="1" applyAlignment="1">
      <alignment horizontal="center" vertical="center" wrapText="1"/>
    </xf>
    <xf numFmtId="0" fontId="6" fillId="3" borderId="7" xfId="152" applyFont="1" applyFill="1" applyBorder="1" applyAlignment="1">
      <alignment horizontal="center" vertical="center"/>
    </xf>
    <xf numFmtId="0" fontId="7" fillId="0" borderId="9" xfId="152" applyFont="1" applyBorder="1" applyAlignment="1">
      <alignment horizontal="center" vertical="center"/>
    </xf>
    <xf numFmtId="0" fontId="7" fillId="0" borderId="9" xfId="152" applyFont="1" applyBorder="1" applyAlignment="1">
      <alignment vertical="center"/>
    </xf>
    <xf numFmtId="0" fontId="70" fillId="0" borderId="2" xfId="152" applyNumberFormat="1" applyFont="1" applyFill="1" applyBorder="1" applyAlignment="1">
      <alignment horizontal="center" vertical="center" wrapText="1"/>
    </xf>
    <xf numFmtId="0" fontId="6" fillId="0" borderId="7" xfId="152" applyNumberFormat="1" applyFont="1" applyFill="1" applyBorder="1" applyAlignment="1" applyProtection="1">
      <alignment horizontal="center"/>
    </xf>
    <xf numFmtId="0" fontId="7" fillId="0" borderId="7" xfId="152" applyNumberFormat="1" applyFont="1" applyFill="1" applyBorder="1" applyAlignment="1" applyProtection="1">
      <alignment horizontal="center"/>
    </xf>
    <xf numFmtId="0" fontId="71" fillId="50" borderId="0" xfId="152" applyFont="1" applyFill="1"/>
    <xf numFmtId="0" fontId="71" fillId="0" borderId="0" xfId="152" applyFont="1"/>
    <xf numFmtId="0" fontId="7" fillId="3" borderId="7" xfId="152" applyFont="1" applyFill="1" applyBorder="1" applyAlignment="1">
      <alignment horizontal="center" vertical="center"/>
    </xf>
    <xf numFmtId="0" fontId="7" fillId="3" borderId="7" xfId="152" applyFont="1" applyFill="1" applyBorder="1" applyAlignment="1">
      <alignment vertical="center"/>
    </xf>
    <xf numFmtId="0" fontId="70" fillId="3" borderId="2" xfId="152" applyNumberFormat="1" applyFont="1" applyFill="1" applyBorder="1" applyAlignment="1">
      <alignment horizontal="center" vertical="center" wrapText="1"/>
    </xf>
    <xf numFmtId="0" fontId="6" fillId="3" borderId="7" xfId="152" applyNumberFormat="1" applyFont="1" applyFill="1" applyBorder="1" applyAlignment="1" applyProtection="1">
      <alignment horizontal="center"/>
    </xf>
    <xf numFmtId="0" fontId="7" fillId="3" borderId="7" xfId="152" applyNumberFormat="1" applyFont="1" applyFill="1" applyBorder="1" applyAlignment="1" applyProtection="1">
      <alignment horizontal="center"/>
    </xf>
    <xf numFmtId="0" fontId="71" fillId="3" borderId="0" xfId="152" applyFont="1" applyFill="1"/>
    <xf numFmtId="0" fontId="7" fillId="0" borderId="7" xfId="152" applyFont="1" applyFill="1" applyBorder="1" applyAlignment="1">
      <alignment horizontal="center" vertical="center"/>
    </xf>
    <xf numFmtId="0" fontId="7" fillId="0" borderId="7" xfId="152" applyFont="1" applyFill="1" applyBorder="1" applyAlignment="1">
      <alignment vertical="center"/>
    </xf>
    <xf numFmtId="0" fontId="71" fillId="0" borderId="0" xfId="152" applyFont="1" applyFill="1"/>
    <xf numFmtId="0" fontId="6" fillId="0" borderId="7" xfId="152" applyFont="1" applyBorder="1" applyAlignment="1">
      <alignment horizontal="center" vertical="center"/>
    </xf>
    <xf numFmtId="0" fontId="72" fillId="49" borderId="2" xfId="152" applyNumberFormat="1" applyFont="1" applyFill="1" applyBorder="1" applyAlignment="1">
      <alignment horizontal="center" vertical="center" wrapText="1"/>
    </xf>
    <xf numFmtId="0" fontId="72" fillId="0" borderId="2" xfId="152" applyNumberFormat="1" applyFont="1" applyFill="1" applyBorder="1" applyAlignment="1">
      <alignment horizontal="center" vertical="center" wrapText="1"/>
    </xf>
    <xf numFmtId="0" fontId="6" fillId="0" borderId="2" xfId="152" applyNumberFormat="1" applyFont="1" applyFill="1" applyBorder="1" applyAlignment="1">
      <alignment horizontal="center" vertical="center" wrapText="1"/>
    </xf>
    <xf numFmtId="0" fontId="71" fillId="0" borderId="0" xfId="152" applyFont="1" applyAlignment="1">
      <alignment horizontal="left"/>
    </xf>
    <xf numFmtId="0" fontId="66" fillId="0" borderId="40" xfId="152" applyFont="1" applyFill="1" applyBorder="1" applyAlignment="1">
      <alignment horizontal="center"/>
    </xf>
    <xf numFmtId="0" fontId="73" fillId="0" borderId="40" xfId="152" applyFont="1" applyBorder="1" applyAlignment="1">
      <alignment horizontal="center" vertical="center"/>
    </xf>
    <xf numFmtId="0" fontId="66" fillId="0" borderId="0" xfId="152" applyFont="1" applyFill="1"/>
    <xf numFmtId="0" fontId="13" fillId="3" borderId="15" xfId="1" applyFont="1" applyFill="1" applyBorder="1" applyAlignment="1">
      <alignment horizontal="center" vertical="center" wrapText="1"/>
    </xf>
    <xf numFmtId="0" fontId="14" fillId="0" borderId="0" xfId="1" applyFont="1"/>
    <xf numFmtId="0" fontId="13" fillId="0" borderId="7" xfId="1" applyFont="1" applyFill="1" applyBorder="1" applyAlignment="1">
      <alignment vertical="center" wrapText="1"/>
    </xf>
    <xf numFmtId="0" fontId="13" fillId="0" borderId="7" xfId="1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horizontal="center" vertical="center" wrapText="1"/>
    </xf>
    <xf numFmtId="0" fontId="14" fillId="3" borderId="9" xfId="1" applyFont="1" applyFill="1" applyBorder="1" applyAlignment="1">
      <alignment horizontal="center" vertical="center"/>
    </xf>
    <xf numFmtId="0" fontId="14" fillId="3" borderId="9" xfId="1" applyFont="1" applyFill="1" applyBorder="1" applyAlignment="1">
      <alignment vertical="center"/>
    </xf>
    <xf numFmtId="0" fontId="14" fillId="3" borderId="9" xfId="1" applyNumberFormat="1" applyFont="1" applyFill="1" applyBorder="1" applyAlignment="1">
      <alignment horizontal="center" vertical="center"/>
    </xf>
    <xf numFmtId="0" fontId="14" fillId="0" borderId="7" xfId="1" applyFont="1" applyFill="1" applyBorder="1" applyAlignment="1">
      <alignment horizontal="center" vertical="center"/>
    </xf>
    <xf numFmtId="0" fontId="14" fillId="0" borderId="7" xfId="1" applyFont="1" applyFill="1" applyBorder="1" applyAlignment="1">
      <alignment vertical="center"/>
    </xf>
    <xf numFmtId="0" fontId="14" fillId="0" borderId="7" xfId="1" applyNumberFormat="1" applyFont="1" applyFill="1" applyBorder="1" applyAlignment="1">
      <alignment horizontal="center" vertical="center"/>
    </xf>
    <xf numFmtId="0" fontId="14" fillId="3" borderId="7" xfId="1" applyFont="1" applyFill="1" applyBorder="1" applyAlignment="1">
      <alignment horizontal="center" vertical="center"/>
    </xf>
    <xf numFmtId="0" fontId="14" fillId="3" borderId="7" xfId="1" applyFont="1" applyFill="1" applyBorder="1" applyAlignment="1">
      <alignment vertical="center"/>
    </xf>
    <xf numFmtId="0" fontId="14" fillId="3" borderId="7" xfId="1" applyNumberFormat="1" applyFont="1" applyFill="1" applyBorder="1" applyAlignment="1">
      <alignment horizontal="center" vertical="center"/>
    </xf>
    <xf numFmtId="0" fontId="14" fillId="50" borderId="9" xfId="1" applyNumberFormat="1" applyFont="1" applyFill="1" applyBorder="1" applyAlignment="1">
      <alignment horizontal="center" vertical="center"/>
    </xf>
    <xf numFmtId="0" fontId="13" fillId="0" borderId="13" xfId="1" applyFont="1" applyFill="1" applyBorder="1" applyAlignment="1">
      <alignment horizontal="center" vertical="center"/>
    </xf>
    <xf numFmtId="0" fontId="13" fillId="0" borderId="14" xfId="1" applyFont="1" applyFill="1" applyBorder="1" applyAlignment="1">
      <alignment horizontal="center" vertical="center"/>
    </xf>
    <xf numFmtId="0" fontId="14" fillId="0" borderId="0" xfId="1" applyFont="1" applyFill="1"/>
    <xf numFmtId="0" fontId="14" fillId="0" borderId="0" xfId="1" applyFont="1" applyFill="1" applyAlignment="1">
      <alignment horizontal="center"/>
    </xf>
    <xf numFmtId="0" fontId="14" fillId="0" borderId="0" xfId="1" applyFont="1" applyAlignment="1">
      <alignment horizontal="left" vertical="top" wrapText="1"/>
    </xf>
    <xf numFmtId="0" fontId="14" fillId="0" borderId="0" xfId="1" applyFont="1" applyAlignment="1">
      <alignment horizontal="center"/>
    </xf>
    <xf numFmtId="0" fontId="74" fillId="3" borderId="0" xfId="1" applyFont="1" applyFill="1" applyBorder="1" applyAlignment="1">
      <alignment horizontal="center" vertical="center" wrapText="1"/>
    </xf>
    <xf numFmtId="0" fontId="75" fillId="0" borderId="0" xfId="1" applyFont="1" applyFill="1" applyAlignment="1">
      <alignment vertical="center" wrapText="1"/>
    </xf>
    <xf numFmtId="0" fontId="74" fillId="3" borderId="15" xfId="1" applyFont="1" applyFill="1" applyBorder="1" applyAlignment="1">
      <alignment horizontal="center" vertical="center" wrapText="1"/>
    </xf>
    <xf numFmtId="0" fontId="13" fillId="0" borderId="7" xfId="1" applyFont="1" applyFill="1" applyBorder="1" applyAlignment="1">
      <alignment horizontal="center" vertical="center" wrapText="1"/>
    </xf>
    <xf numFmtId="0" fontId="13" fillId="0" borderId="12" xfId="1" applyFont="1" applyFill="1" applyBorder="1" applyAlignment="1">
      <alignment horizontal="center" vertical="center" wrapText="1"/>
    </xf>
    <xf numFmtId="0" fontId="45" fillId="0" borderId="0" xfId="1" applyFont="1" applyFill="1"/>
    <xf numFmtId="0" fontId="13" fillId="0" borderId="17" xfId="1" applyFont="1" applyFill="1" applyBorder="1" applyAlignment="1">
      <alignment horizontal="center" vertical="center" wrapText="1"/>
    </xf>
    <xf numFmtId="0" fontId="45" fillId="0" borderId="0" xfId="1" applyFont="1" applyFill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76" fillId="0" borderId="0" xfId="1" applyFont="1" applyFill="1" applyAlignment="1">
      <alignment horizontal="center" vertical="center"/>
    </xf>
    <xf numFmtId="0" fontId="13" fillId="0" borderId="6" xfId="1" applyFont="1" applyFill="1" applyBorder="1" applyAlignment="1">
      <alignment horizontal="center" vertical="center" wrapText="1"/>
    </xf>
    <xf numFmtId="0" fontId="13" fillId="0" borderId="18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76" fillId="0" borderId="0" xfId="1" applyFont="1" applyFill="1" applyAlignment="1">
      <alignment wrapText="1"/>
    </xf>
    <xf numFmtId="0" fontId="7" fillId="3" borderId="9" xfId="1" applyFont="1" applyFill="1" applyBorder="1" applyAlignment="1">
      <alignment horizontal="center" vertical="center"/>
    </xf>
    <xf numFmtId="1" fontId="14" fillId="3" borderId="9" xfId="1" applyNumberFormat="1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 applyProtection="1"/>
    <xf numFmtId="1" fontId="14" fillId="0" borderId="7" xfId="1" applyNumberFormat="1" applyFont="1" applyFill="1" applyBorder="1" applyAlignment="1">
      <alignment horizontal="center" vertical="center"/>
    </xf>
    <xf numFmtId="1" fontId="14" fillId="3" borderId="7" xfId="1" applyNumberFormat="1" applyFont="1" applyFill="1" applyBorder="1" applyAlignment="1">
      <alignment horizontal="center" vertical="center"/>
    </xf>
    <xf numFmtId="0" fontId="13" fillId="3" borderId="13" xfId="1" applyFont="1" applyFill="1" applyBorder="1" applyAlignment="1">
      <alignment horizontal="center" vertical="center"/>
    </xf>
    <xf numFmtId="0" fontId="13" fillId="3" borderId="14" xfId="1" applyFont="1" applyFill="1" applyBorder="1" applyAlignment="1">
      <alignment horizontal="center" vertical="center"/>
    </xf>
    <xf numFmtId="1" fontId="13" fillId="3" borderId="7" xfId="1" applyNumberFormat="1" applyFont="1" applyFill="1" applyBorder="1" applyAlignment="1">
      <alignment horizontal="center" vertical="center"/>
    </xf>
    <xf numFmtId="0" fontId="13" fillId="3" borderId="7" xfId="1" applyNumberFormat="1" applyFont="1" applyFill="1" applyBorder="1" applyAlignment="1">
      <alignment horizontal="center" vertical="center"/>
    </xf>
    <xf numFmtId="0" fontId="77" fillId="0" borderId="0" xfId="1" applyFont="1" applyFill="1"/>
    <xf numFmtId="49" fontId="78" fillId="3" borderId="15" xfId="79" applyNumberFormat="1" applyFont="1" applyFill="1" applyBorder="1" applyAlignment="1">
      <alignment horizontal="center" vertical="center" wrapText="1"/>
    </xf>
    <xf numFmtId="0" fontId="1" fillId="0" borderId="0" xfId="79"/>
    <xf numFmtId="0" fontId="78" fillId="0" borderId="7" xfId="79" applyFont="1" applyFill="1" applyBorder="1" applyAlignment="1">
      <alignment horizontal="center" vertical="center" wrapText="1"/>
    </xf>
    <xf numFmtId="49" fontId="78" fillId="0" borderId="7" xfId="79" applyNumberFormat="1" applyFont="1" applyFill="1" applyBorder="1" applyAlignment="1">
      <alignment horizontal="center" vertical="center" wrapText="1"/>
    </xf>
    <xf numFmtId="0" fontId="79" fillId="0" borderId="7" xfId="79" applyFont="1" applyFill="1" applyBorder="1" applyAlignment="1">
      <alignment horizontal="center" vertical="center" wrapText="1"/>
    </xf>
    <xf numFmtId="0" fontId="78" fillId="0" borderId="7" xfId="79" applyFont="1" applyFill="1" applyBorder="1" applyAlignment="1">
      <alignment horizontal="center" vertical="center" wrapText="1"/>
    </xf>
    <xf numFmtId="0" fontId="14" fillId="3" borderId="9" xfId="79" applyFont="1" applyFill="1" applyBorder="1" applyAlignment="1">
      <alignment horizontal="center" vertical="center"/>
    </xf>
    <xf numFmtId="0" fontId="14" fillId="3" borderId="9" xfId="79" applyFont="1" applyFill="1" applyBorder="1" applyAlignment="1">
      <alignment vertical="center"/>
    </xf>
    <xf numFmtId="0" fontId="79" fillId="3" borderId="7" xfId="79" applyNumberFormat="1" applyFont="1" applyFill="1" applyBorder="1" applyAlignment="1">
      <alignment horizontal="center" vertical="center"/>
    </xf>
    <xf numFmtId="0" fontId="1" fillId="0" borderId="0" xfId="79" applyFill="1"/>
    <xf numFmtId="0" fontId="14" fillId="0" borderId="7" xfId="79" applyFont="1" applyFill="1" applyBorder="1" applyAlignment="1">
      <alignment horizontal="center" vertical="center"/>
    </xf>
    <xf numFmtId="0" fontId="14" fillId="0" borderId="7" xfId="79" applyFont="1" applyFill="1" applyBorder="1" applyAlignment="1">
      <alignment vertical="center"/>
    </xf>
    <xf numFmtId="0" fontId="79" fillId="0" borderId="7" xfId="79" applyNumberFormat="1" applyFont="1" applyFill="1" applyBorder="1" applyAlignment="1">
      <alignment horizontal="center" vertical="center"/>
    </xf>
    <xf numFmtId="0" fontId="14" fillId="3" borderId="7" xfId="79" applyFont="1" applyFill="1" applyBorder="1" applyAlignment="1">
      <alignment horizontal="center" vertical="center"/>
    </xf>
    <xf numFmtId="0" fontId="14" fillId="3" borderId="7" xfId="79" applyFont="1" applyFill="1" applyBorder="1" applyAlignment="1">
      <alignment vertical="center"/>
    </xf>
    <xf numFmtId="0" fontId="13" fillId="3" borderId="13" xfId="79" applyFont="1" applyFill="1" applyBorder="1" applyAlignment="1">
      <alignment vertical="center"/>
    </xf>
    <xf numFmtId="0" fontId="13" fillId="3" borderId="14" xfId="79" applyFont="1" applyFill="1" applyBorder="1" applyAlignment="1">
      <alignment vertical="center"/>
    </xf>
    <xf numFmtId="0" fontId="78" fillId="3" borderId="7" xfId="79" applyNumberFormat="1" applyFont="1" applyFill="1" applyBorder="1" applyAlignment="1">
      <alignment horizontal="center" vertical="center"/>
    </xf>
    <xf numFmtId="49" fontId="6" fillId="0" borderId="7" xfId="1" applyNumberFormat="1" applyFont="1" applyFill="1" applyBorder="1" applyAlignment="1">
      <alignment horizontal="center" vertical="center" wrapText="1"/>
    </xf>
    <xf numFmtId="49" fontId="6" fillId="3" borderId="7" xfId="1" applyNumberFormat="1" applyFont="1" applyFill="1" applyBorder="1" applyAlignment="1">
      <alignment horizontal="center" vertical="center" wrapText="1"/>
    </xf>
    <xf numFmtId="0" fontId="6" fillId="0" borderId="7" xfId="1" applyNumberFormat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165" fontId="0" fillId="0" borderId="0" xfId="153" applyNumberFormat="1" applyFont="1"/>
    <xf numFmtId="1" fontId="6" fillId="3" borderId="7" xfId="1" applyNumberFormat="1" applyFont="1" applyFill="1" applyBorder="1" applyAlignment="1">
      <alignment horizontal="center" vertical="center" wrapText="1"/>
    </xf>
    <xf numFmtId="1" fontId="7" fillId="3" borderId="7" xfId="1" applyNumberFormat="1" applyFont="1" applyFill="1" applyBorder="1" applyAlignment="1">
      <alignment horizontal="center" vertical="center" wrapText="1"/>
    </xf>
    <xf numFmtId="0" fontId="6" fillId="3" borderId="7" xfId="1" applyNumberFormat="1" applyFont="1" applyFill="1" applyBorder="1" applyAlignment="1">
      <alignment horizontal="center" vertical="center"/>
    </xf>
    <xf numFmtId="1" fontId="6" fillId="3" borderId="7" xfId="1" applyNumberFormat="1" applyFont="1" applyFill="1" applyBorder="1" applyAlignment="1">
      <alignment horizontal="center" vertical="center"/>
    </xf>
    <xf numFmtId="49" fontId="5" fillId="0" borderId="0" xfId="1" applyNumberFormat="1" applyFill="1" applyAlignment="1">
      <alignment vertical="top" wrapText="1"/>
    </xf>
    <xf numFmtId="0" fontId="5" fillId="0" borderId="0" xfId="1" applyFill="1"/>
    <xf numFmtId="3" fontId="5" fillId="0" borderId="0" xfId="1" applyNumberFormat="1"/>
    <xf numFmtId="0" fontId="5" fillId="50" borderId="0" xfId="1" applyFill="1"/>
    <xf numFmtId="0" fontId="5" fillId="50" borderId="0" xfId="1" applyFill="1" applyAlignment="1">
      <alignment horizontal="center"/>
    </xf>
    <xf numFmtId="0" fontId="5" fillId="0" borderId="0" xfId="1" applyFill="1" applyAlignment="1">
      <alignment horizontal="center"/>
    </xf>
    <xf numFmtId="0" fontId="5" fillId="0" borderId="0" xfId="1" applyAlignment="1">
      <alignment horizontal="center"/>
    </xf>
    <xf numFmtId="49" fontId="80" fillId="3" borderId="15" xfId="79" applyNumberFormat="1" applyFont="1" applyFill="1" applyBorder="1" applyAlignment="1">
      <alignment horizontal="center" vertical="center" wrapText="1"/>
    </xf>
    <xf numFmtId="49" fontId="65" fillId="0" borderId="7" xfId="79" applyNumberFormat="1" applyFont="1" applyFill="1" applyBorder="1" applyAlignment="1">
      <alignment horizontal="center" vertical="center" wrapText="1"/>
    </xf>
    <xf numFmtId="0" fontId="65" fillId="0" borderId="13" xfId="79" applyFont="1" applyFill="1" applyBorder="1" applyAlignment="1">
      <alignment horizontal="center" vertical="center" wrapText="1"/>
    </xf>
    <xf numFmtId="49" fontId="65" fillId="0" borderId="41" xfId="79" applyNumberFormat="1" applyFont="1" applyFill="1" applyBorder="1" applyAlignment="1">
      <alignment horizontal="center" vertical="center" wrapText="1"/>
    </xf>
    <xf numFmtId="0" fontId="65" fillId="0" borderId="7" xfId="79" applyFont="1" applyFill="1" applyBorder="1" applyAlignment="1">
      <alignment horizontal="center" vertical="center" wrapText="1"/>
    </xf>
    <xf numFmtId="0" fontId="65" fillId="0" borderId="13" xfId="79" applyFont="1" applyFill="1" applyBorder="1" applyAlignment="1">
      <alignment horizontal="center" vertical="center" wrapText="1"/>
    </xf>
    <xf numFmtId="0" fontId="65" fillId="0" borderId="41" xfId="79" applyFont="1" applyFill="1" applyBorder="1" applyAlignment="1">
      <alignment horizontal="center" vertical="center" wrapText="1"/>
    </xf>
    <xf numFmtId="0" fontId="7" fillId="3" borderId="9" xfId="79" applyFont="1" applyFill="1" applyBorder="1" applyAlignment="1">
      <alignment horizontal="center" vertical="center"/>
    </xf>
    <xf numFmtId="0" fontId="7" fillId="3" borderId="7" xfId="79" applyNumberFormat="1" applyFont="1" applyFill="1" applyBorder="1" applyAlignment="1">
      <alignment horizontal="center" vertical="center"/>
    </xf>
    <xf numFmtId="0" fontId="7" fillId="3" borderId="7" xfId="79" applyFont="1" applyFill="1" applyBorder="1" applyAlignment="1">
      <alignment horizontal="center" vertical="center"/>
    </xf>
    <xf numFmtId="0" fontId="7" fillId="3" borderId="42" xfId="79" applyNumberFormat="1" applyFont="1" applyFill="1" applyBorder="1" applyAlignment="1">
      <alignment horizontal="center" vertical="center"/>
    </xf>
    <xf numFmtId="0" fontId="7" fillId="3" borderId="14" xfId="79" applyNumberFormat="1" applyFont="1" applyFill="1" applyBorder="1" applyAlignment="1">
      <alignment horizontal="center" vertical="center"/>
    </xf>
    <xf numFmtId="0" fontId="81" fillId="0" borderId="0" xfId="79" applyFont="1"/>
    <xf numFmtId="0" fontId="7" fillId="0" borderId="7" xfId="79" applyFont="1" applyFill="1" applyBorder="1" applyAlignment="1">
      <alignment horizontal="center" vertical="center"/>
    </xf>
    <xf numFmtId="0" fontId="7" fillId="0" borderId="7" xfId="79" applyNumberFormat="1" applyFont="1" applyFill="1" applyBorder="1" applyAlignment="1">
      <alignment horizontal="center" vertical="center"/>
    </xf>
    <xf numFmtId="0" fontId="82" fillId="0" borderId="7" xfId="79" applyNumberFormat="1" applyFont="1" applyFill="1" applyBorder="1" applyAlignment="1">
      <alignment horizontal="center" vertical="center"/>
    </xf>
    <xf numFmtId="0" fontId="7" fillId="0" borderId="42" xfId="79" applyNumberFormat="1" applyFont="1" applyFill="1" applyBorder="1" applyAlignment="1">
      <alignment horizontal="center" vertical="center"/>
    </xf>
    <xf numFmtId="0" fontId="7" fillId="0" borderId="14" xfId="79" applyNumberFormat="1" applyFont="1" applyFill="1" applyBorder="1" applyAlignment="1">
      <alignment horizontal="center" vertical="center"/>
    </xf>
    <xf numFmtId="0" fontId="82" fillId="3" borderId="7" xfId="79" applyNumberFormat="1" applyFont="1" applyFill="1" applyBorder="1" applyAlignment="1">
      <alignment horizontal="center" vertical="center"/>
    </xf>
    <xf numFmtId="0" fontId="6" fillId="3" borderId="13" xfId="79" applyFont="1" applyFill="1" applyBorder="1" applyAlignment="1">
      <alignment horizontal="center" vertical="center"/>
    </xf>
    <xf numFmtId="0" fontId="6" fillId="3" borderId="14" xfId="79" applyFont="1" applyFill="1" applyBorder="1" applyAlignment="1">
      <alignment horizontal="center" vertical="center"/>
    </xf>
    <xf numFmtId="0" fontId="6" fillId="3" borderId="7" xfId="79" applyFont="1" applyFill="1" applyBorder="1" applyAlignment="1">
      <alignment horizontal="center"/>
    </xf>
    <xf numFmtId="0" fontId="6" fillId="3" borderId="42" xfId="79" applyFont="1" applyFill="1" applyBorder="1" applyAlignment="1">
      <alignment horizontal="center"/>
    </xf>
    <xf numFmtId="0" fontId="6" fillId="3" borderId="14" xfId="79" applyFont="1" applyFill="1" applyBorder="1" applyAlignment="1">
      <alignment horizontal="center"/>
    </xf>
    <xf numFmtId="0" fontId="74" fillId="3" borderId="0" xfId="98" applyFont="1" applyFill="1" applyBorder="1" applyAlignment="1">
      <alignment horizontal="center" vertical="center" wrapText="1"/>
    </xf>
    <xf numFmtId="0" fontId="83" fillId="0" borderId="0" xfId="98" applyNumberFormat="1" applyFont="1" applyFill="1" applyAlignment="1">
      <alignment horizontal="center" vertical="center"/>
    </xf>
    <xf numFmtId="0" fontId="74" fillId="3" borderId="15" xfId="98" applyFont="1" applyFill="1" applyBorder="1" applyAlignment="1">
      <alignment horizontal="center" vertical="center" wrapText="1"/>
    </xf>
    <xf numFmtId="0" fontId="7" fillId="0" borderId="7" xfId="98" applyFont="1" applyFill="1" applyBorder="1" applyAlignment="1">
      <alignment horizontal="center" vertical="center" wrapText="1"/>
    </xf>
    <xf numFmtId="0" fontId="7" fillId="0" borderId="7" xfId="98" applyFont="1" applyFill="1" applyBorder="1" applyAlignment="1">
      <alignment horizontal="center" vertical="center"/>
    </xf>
    <xf numFmtId="0" fontId="8" fillId="0" borderId="7" xfId="98" applyNumberFormat="1" applyFont="1" applyFill="1" applyBorder="1" applyAlignment="1">
      <alignment horizontal="center" vertical="center"/>
    </xf>
    <xf numFmtId="0" fontId="8" fillId="0" borderId="12" xfId="98" applyNumberFormat="1" applyFont="1" applyFill="1" applyBorder="1" applyAlignment="1">
      <alignment horizontal="center" vertical="center" wrapText="1"/>
    </xf>
    <xf numFmtId="0" fontId="84" fillId="0" borderId="0" xfId="98" applyNumberFormat="1" applyFont="1" applyFill="1" applyAlignment="1">
      <alignment horizontal="center" vertical="center"/>
    </xf>
    <xf numFmtId="0" fontId="8" fillId="0" borderId="7" xfId="98" applyNumberFormat="1" applyFont="1" applyFill="1" applyBorder="1" applyAlignment="1">
      <alignment horizontal="center" vertical="center" wrapText="1"/>
    </xf>
    <xf numFmtId="0" fontId="8" fillId="0" borderId="17" xfId="98" applyNumberFormat="1" applyFont="1" applyFill="1" applyBorder="1" applyAlignment="1">
      <alignment horizontal="center" vertical="center" wrapText="1"/>
    </xf>
    <xf numFmtId="0" fontId="7" fillId="0" borderId="6" xfId="98" applyFont="1" applyFill="1" applyBorder="1" applyAlignment="1">
      <alignment horizontal="center" vertical="center" wrapText="1"/>
    </xf>
    <xf numFmtId="0" fontId="7" fillId="0" borderId="6" xfId="98" applyFont="1" applyFill="1" applyBorder="1" applyAlignment="1">
      <alignment horizontal="center" vertical="center"/>
    </xf>
    <xf numFmtId="0" fontId="8" fillId="0" borderId="18" xfId="98" applyNumberFormat="1" applyFont="1" applyFill="1" applyBorder="1" applyAlignment="1">
      <alignment horizontal="center" vertical="center" wrapText="1"/>
    </xf>
    <xf numFmtId="0" fontId="7" fillId="0" borderId="12" xfId="98" applyFont="1" applyFill="1" applyBorder="1" applyAlignment="1">
      <alignment horizontal="center" vertical="center" wrapText="1"/>
    </xf>
    <xf numFmtId="0" fontId="7" fillId="0" borderId="6" xfId="98" applyFont="1" applyFill="1" applyBorder="1" applyAlignment="1">
      <alignment horizontal="center" vertical="center" wrapText="1"/>
    </xf>
    <xf numFmtId="0" fontId="7" fillId="3" borderId="9" xfId="98" applyFont="1" applyFill="1" applyBorder="1" applyAlignment="1">
      <alignment horizontal="center" vertical="center"/>
    </xf>
    <xf numFmtId="0" fontId="6" fillId="3" borderId="9" xfId="98" applyFont="1" applyFill="1" applyBorder="1" applyAlignment="1">
      <alignment horizontal="center" vertical="top"/>
    </xf>
    <xf numFmtId="0" fontId="7" fillId="3" borderId="9" xfId="98" applyFont="1" applyFill="1" applyBorder="1" applyAlignment="1">
      <alignment horizontal="center" vertical="top"/>
    </xf>
    <xf numFmtId="0" fontId="7" fillId="3" borderId="9" xfId="98" applyNumberFormat="1" applyFont="1" applyFill="1" applyBorder="1" applyAlignment="1">
      <alignment horizontal="center" vertical="center"/>
    </xf>
    <xf numFmtId="0" fontId="83" fillId="0" borderId="0" xfId="98" applyNumberFormat="1" applyFont="1" applyFill="1" applyAlignment="1">
      <alignment horizontal="left" vertical="top"/>
    </xf>
    <xf numFmtId="0" fontId="7" fillId="0" borderId="7" xfId="98" applyFont="1" applyFill="1" applyBorder="1" applyAlignment="1">
      <alignment horizontal="center" vertical="center"/>
    </xf>
    <xf numFmtId="0" fontId="6" fillId="0" borderId="9" xfId="98" applyFont="1" applyFill="1" applyBorder="1" applyAlignment="1">
      <alignment horizontal="center" vertical="top"/>
    </xf>
    <xf numFmtId="0" fontId="7" fillId="0" borderId="7" xfId="98" applyFont="1" applyFill="1" applyBorder="1" applyAlignment="1">
      <alignment horizontal="center" vertical="top"/>
    </xf>
    <xf numFmtId="0" fontId="7" fillId="0" borderId="7" xfId="98" applyNumberFormat="1" applyFont="1" applyFill="1" applyBorder="1" applyAlignment="1">
      <alignment horizontal="center" vertical="center"/>
    </xf>
    <xf numFmtId="0" fontId="7" fillId="3" borderId="7" xfId="98" applyFont="1" applyFill="1" applyBorder="1" applyAlignment="1">
      <alignment horizontal="center" vertical="center"/>
    </xf>
    <xf numFmtId="0" fontId="7" fillId="3" borderId="7" xfId="98" applyFont="1" applyFill="1" applyBorder="1" applyAlignment="1">
      <alignment horizontal="center" vertical="top"/>
    </xf>
    <xf numFmtId="0" fontId="7" fillId="3" borderId="7" xfId="98" applyNumberFormat="1" applyFont="1" applyFill="1" applyBorder="1" applyAlignment="1">
      <alignment horizontal="center" vertical="center"/>
    </xf>
    <xf numFmtId="0" fontId="6" fillId="3" borderId="13" xfId="98" applyFont="1" applyFill="1" applyBorder="1" applyAlignment="1">
      <alignment horizontal="center" vertical="center"/>
    </xf>
    <xf numFmtId="0" fontId="6" fillId="3" borderId="14" xfId="98" applyFont="1" applyFill="1" applyBorder="1" applyAlignment="1">
      <alignment horizontal="center" vertical="center"/>
    </xf>
    <xf numFmtId="0" fontId="6" fillId="3" borderId="7" xfId="98" applyFont="1" applyFill="1" applyBorder="1" applyAlignment="1">
      <alignment horizontal="center" vertical="top"/>
    </xf>
    <xf numFmtId="0" fontId="6" fillId="3" borderId="7" xfId="98" applyNumberFormat="1" applyFont="1" applyFill="1" applyBorder="1" applyAlignment="1">
      <alignment horizontal="center" vertical="center"/>
    </xf>
    <xf numFmtId="0" fontId="85" fillId="0" borderId="0" xfId="98" applyNumberFormat="1" applyFont="1" applyFill="1" applyAlignment="1">
      <alignment horizontal="left" vertical="top"/>
    </xf>
    <xf numFmtId="0" fontId="83" fillId="0" borderId="39" xfId="98" applyNumberFormat="1" applyFont="1" applyFill="1" applyBorder="1" applyAlignment="1">
      <alignment horizontal="center" vertical="center" wrapText="1"/>
    </xf>
    <xf numFmtId="0" fontId="86" fillId="0" borderId="0" xfId="98" applyNumberFormat="1" applyFont="1" applyFill="1" applyAlignment="1">
      <alignment horizontal="left" vertical="top"/>
    </xf>
    <xf numFmtId="0" fontId="86" fillId="0" borderId="0" xfId="98" applyNumberFormat="1" applyFont="1" applyFill="1" applyAlignment="1">
      <alignment horizontal="center" vertical="top"/>
    </xf>
    <xf numFmtId="0" fontId="83" fillId="0" borderId="0" xfId="98" applyNumberFormat="1" applyFont="1" applyFill="1" applyAlignment="1">
      <alignment horizontal="center" vertical="top"/>
    </xf>
    <xf numFmtId="0" fontId="13" fillId="3" borderId="0" xfId="79" applyFont="1" applyFill="1" applyAlignment="1">
      <alignment horizontal="center" wrapText="1"/>
    </xf>
    <xf numFmtId="0" fontId="79" fillId="0" borderId="0" xfId="79" applyFont="1" applyFill="1"/>
    <xf numFmtId="0" fontId="7" fillId="0" borderId="7" xfId="79" applyFont="1" applyFill="1" applyBorder="1" applyAlignment="1">
      <alignment horizontal="center" vertical="center" wrapText="1"/>
    </xf>
    <xf numFmtId="49" fontId="7" fillId="0" borderId="37" xfId="79" applyNumberFormat="1" applyFont="1" applyFill="1" applyBorder="1" applyAlignment="1">
      <alignment horizontal="center" vertical="center" wrapText="1"/>
    </xf>
    <xf numFmtId="49" fontId="7" fillId="0" borderId="39" xfId="79" applyNumberFormat="1" applyFont="1" applyFill="1" applyBorder="1" applyAlignment="1">
      <alignment horizontal="center" vertical="center" wrapText="1"/>
    </xf>
    <xf numFmtId="49" fontId="7" fillId="0" borderId="39" xfId="79" applyNumberFormat="1" applyFont="1" applyFill="1" applyBorder="1" applyAlignment="1">
      <alignment horizontal="center" vertical="center" wrapText="1"/>
    </xf>
    <xf numFmtId="49" fontId="7" fillId="0" borderId="7" xfId="79" applyNumberFormat="1" applyFont="1" applyFill="1" applyBorder="1" applyAlignment="1">
      <alignment horizontal="center" vertical="center" wrapText="1"/>
    </xf>
    <xf numFmtId="1" fontId="6" fillId="3" borderId="7" xfId="79" applyNumberFormat="1" applyFont="1" applyFill="1" applyBorder="1" applyAlignment="1">
      <alignment horizontal="center" vertical="center"/>
    </xf>
    <xf numFmtId="1" fontId="7" fillId="3" borderId="7" xfId="79" applyNumberFormat="1" applyFont="1" applyFill="1" applyBorder="1" applyAlignment="1">
      <alignment horizontal="center" vertical="center"/>
    </xf>
    <xf numFmtId="1" fontId="7" fillId="0" borderId="7" xfId="79" applyNumberFormat="1" applyFont="1" applyFill="1" applyBorder="1" applyAlignment="1">
      <alignment horizontal="center" vertical="center"/>
    </xf>
    <xf numFmtId="1" fontId="6" fillId="0" borderId="7" xfId="79" applyNumberFormat="1" applyFont="1" applyFill="1" applyBorder="1" applyAlignment="1">
      <alignment horizontal="center" vertical="center"/>
    </xf>
    <xf numFmtId="3" fontId="9" fillId="3" borderId="13" xfId="79" applyNumberFormat="1" applyFont="1" applyFill="1" applyBorder="1" applyAlignment="1">
      <alignment horizontal="center" vertical="center" wrapText="1"/>
    </xf>
    <xf numFmtId="3" fontId="9" fillId="3" borderId="14" xfId="79" applyNumberFormat="1" applyFont="1" applyFill="1" applyBorder="1" applyAlignment="1">
      <alignment horizontal="center" vertical="center" wrapText="1"/>
    </xf>
    <xf numFmtId="3" fontId="6" fillId="3" borderId="7" xfId="79" applyNumberFormat="1" applyFont="1" applyFill="1" applyBorder="1" applyAlignment="1">
      <alignment horizontal="center" vertical="center"/>
    </xf>
    <xf numFmtId="0" fontId="79" fillId="0" borderId="0" xfId="79" applyFont="1" applyFill="1" applyAlignment="1">
      <alignment horizontal="center" vertical="center"/>
    </xf>
    <xf numFmtId="0" fontId="14" fillId="0" borderId="0" xfId="79" applyNumberFormat="1" applyFont="1" applyFill="1" applyBorder="1" applyAlignment="1">
      <alignment horizontal="center" vertical="center"/>
    </xf>
    <xf numFmtId="0" fontId="6" fillId="0" borderId="41" xfId="1" applyFont="1" applyFill="1" applyBorder="1" applyAlignment="1">
      <alignment horizontal="center" vertical="center" wrapText="1"/>
    </xf>
    <xf numFmtId="0" fontId="6" fillId="0" borderId="43" xfId="1" applyFont="1" applyFill="1" applyBorder="1" applyAlignment="1">
      <alignment horizontal="center" vertical="center" wrapText="1"/>
    </xf>
    <xf numFmtId="0" fontId="6" fillId="0" borderId="44" xfId="1" applyFont="1" applyFill="1" applyBorder="1" applyAlignment="1">
      <alignment horizontal="center" vertical="center" wrapText="1"/>
    </xf>
    <xf numFmtId="3" fontId="7" fillId="3" borderId="9" xfId="1" applyNumberFormat="1" applyFont="1" applyFill="1" applyBorder="1" applyAlignment="1">
      <alignment horizontal="center" vertical="center"/>
    </xf>
    <xf numFmtId="3" fontId="6" fillId="3" borderId="9" xfId="1" applyNumberFormat="1" applyFont="1" applyFill="1" applyBorder="1" applyAlignment="1">
      <alignment horizontal="center" vertical="center"/>
    </xf>
    <xf numFmtId="0" fontId="7" fillId="3" borderId="9" xfId="1" applyNumberFormat="1" applyFont="1" applyFill="1" applyBorder="1" applyAlignment="1">
      <alignment horizontal="center" vertical="center"/>
    </xf>
    <xf numFmtId="3" fontId="6" fillId="0" borderId="9" xfId="1" applyNumberFormat="1" applyFont="1" applyFill="1" applyBorder="1" applyAlignment="1">
      <alignment horizontal="center" vertical="center"/>
    </xf>
    <xf numFmtId="0" fontId="7" fillId="0" borderId="7" xfId="1" applyNumberFormat="1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wrapText="1"/>
    </xf>
    <xf numFmtId="0" fontId="7" fillId="3" borderId="7" xfId="1" applyNumberFormat="1" applyFont="1" applyFill="1" applyBorder="1" applyAlignment="1">
      <alignment horizontal="center" vertical="center"/>
    </xf>
    <xf numFmtId="0" fontId="6" fillId="3" borderId="13" xfId="1" applyNumberFormat="1" applyFont="1" applyFill="1" applyBorder="1" applyAlignment="1">
      <alignment horizontal="center" vertical="center"/>
    </xf>
    <xf numFmtId="0" fontId="6" fillId="3" borderId="14" xfId="1" applyNumberFormat="1" applyFont="1" applyFill="1" applyBorder="1" applyAlignment="1">
      <alignment horizontal="center" vertical="center"/>
    </xf>
    <xf numFmtId="3" fontId="6" fillId="3" borderId="42" xfId="1" applyNumberFormat="1" applyFont="1" applyFill="1" applyBorder="1" applyAlignment="1">
      <alignment horizontal="center" vertical="center"/>
    </xf>
    <xf numFmtId="3" fontId="6" fillId="3" borderId="14" xfId="1" applyNumberFormat="1" applyFont="1" applyFill="1" applyBorder="1" applyAlignment="1">
      <alignment horizontal="center" vertical="center"/>
    </xf>
    <xf numFmtId="0" fontId="7" fillId="0" borderId="0" xfId="1" applyFont="1" applyFill="1" applyAlignment="1">
      <alignment vertical="center"/>
    </xf>
    <xf numFmtId="0" fontId="7" fillId="0" borderId="0" xfId="1" applyFont="1" applyFill="1" applyAlignment="1">
      <alignment horizontal="center"/>
    </xf>
    <xf numFmtId="3" fontId="7" fillId="0" borderId="0" xfId="1" applyNumberFormat="1" applyFont="1" applyFill="1" applyBorder="1"/>
    <xf numFmtId="3" fontId="7" fillId="0" borderId="0" xfId="1" applyNumberFormat="1" applyFont="1" applyFill="1"/>
    <xf numFmtId="0" fontId="7" fillId="50" borderId="0" xfId="1" applyFont="1" applyFill="1" applyAlignment="1">
      <alignment horizontal="center"/>
    </xf>
    <xf numFmtId="0" fontId="7" fillId="50" borderId="0" xfId="1" applyFont="1" applyFill="1"/>
    <xf numFmtId="49" fontId="78" fillId="0" borderId="0" xfId="79" applyNumberFormat="1" applyFont="1" applyAlignment="1">
      <alignment horizontal="center" vertical="center" wrapText="1"/>
    </xf>
    <xf numFmtId="0" fontId="88" fillId="0" borderId="0" xfId="79" applyFont="1"/>
    <xf numFmtId="49" fontId="78" fillId="0" borderId="15" xfId="79" applyNumberFormat="1" applyFont="1" applyBorder="1" applyAlignment="1">
      <alignment horizontal="center" vertical="center" wrapText="1"/>
    </xf>
    <xf numFmtId="49" fontId="65" fillId="0" borderId="12" xfId="79" applyNumberFormat="1" applyFont="1" applyBorder="1" applyAlignment="1">
      <alignment horizontal="center" vertical="center" wrapText="1"/>
    </xf>
    <xf numFmtId="49" fontId="65" fillId="0" borderId="13" xfId="79" applyNumberFormat="1" applyFont="1" applyBorder="1" applyAlignment="1">
      <alignment horizontal="center" vertical="center" wrapText="1"/>
    </xf>
    <xf numFmtId="49" fontId="65" fillId="0" borderId="14" xfId="79" applyNumberFormat="1" applyFont="1" applyBorder="1" applyAlignment="1">
      <alignment horizontal="center" vertical="center" wrapText="1"/>
    </xf>
    <xf numFmtId="49" fontId="65" fillId="0" borderId="37" xfId="79" applyNumberFormat="1" applyFont="1" applyFill="1" applyBorder="1" applyAlignment="1">
      <alignment horizontal="center" vertical="center" wrapText="1"/>
    </xf>
    <xf numFmtId="49" fontId="65" fillId="0" borderId="38" xfId="79" applyNumberFormat="1" applyFont="1" applyFill="1" applyBorder="1" applyAlignment="1">
      <alignment horizontal="center" vertical="center" wrapText="1"/>
    </xf>
    <xf numFmtId="49" fontId="65" fillId="0" borderId="37" xfId="79" applyNumberFormat="1" applyFont="1" applyBorder="1" applyAlignment="1">
      <alignment horizontal="center" vertical="center" wrapText="1"/>
    </xf>
    <xf numFmtId="49" fontId="65" fillId="0" borderId="38" xfId="79" applyNumberFormat="1" applyFont="1" applyBorder="1" applyAlignment="1">
      <alignment horizontal="center" vertical="center" wrapText="1"/>
    </xf>
    <xf numFmtId="49" fontId="65" fillId="0" borderId="17" xfId="79" applyNumberFormat="1" applyFont="1" applyBorder="1" applyAlignment="1">
      <alignment horizontal="center" vertical="center" wrapText="1"/>
    </xf>
    <xf numFmtId="49" fontId="65" fillId="0" borderId="7" xfId="79" applyNumberFormat="1" applyFont="1" applyFill="1" applyBorder="1" applyAlignment="1">
      <alignment horizontal="center" vertical="center" wrapText="1"/>
    </xf>
    <xf numFmtId="49" fontId="65" fillId="0" borderId="7" xfId="79" applyNumberFormat="1" applyFont="1" applyBorder="1" applyAlignment="1">
      <alignment horizontal="center" vertical="center" wrapText="1"/>
    </xf>
    <xf numFmtId="49" fontId="65" fillId="0" borderId="45" xfId="79" applyNumberFormat="1" applyFont="1" applyFill="1" applyBorder="1" applyAlignment="1">
      <alignment horizontal="center" vertical="center" wrapText="1"/>
    </xf>
    <xf numFmtId="49" fontId="65" fillId="0" borderId="46" xfId="79" applyNumberFormat="1" applyFont="1" applyFill="1" applyBorder="1" applyAlignment="1">
      <alignment horizontal="center" vertical="center" wrapText="1"/>
    </xf>
    <xf numFmtId="49" fontId="65" fillId="0" borderId="45" xfId="79" applyNumberFormat="1" applyFont="1" applyBorder="1" applyAlignment="1">
      <alignment horizontal="center" vertical="center" wrapText="1"/>
    </xf>
    <xf numFmtId="49" fontId="65" fillId="0" borderId="46" xfId="79" applyNumberFormat="1" applyFont="1" applyBorder="1" applyAlignment="1">
      <alignment horizontal="center" vertical="center" wrapText="1"/>
    </xf>
    <xf numFmtId="49" fontId="65" fillId="0" borderId="9" xfId="79" applyNumberFormat="1" applyFont="1" applyBorder="1" applyAlignment="1">
      <alignment horizontal="center" vertical="center" wrapText="1"/>
    </xf>
    <xf numFmtId="0" fontId="82" fillId="0" borderId="7" xfId="79" applyFont="1" applyBorder="1" applyAlignment="1">
      <alignment horizontal="center"/>
    </xf>
    <xf numFmtId="0" fontId="82" fillId="0" borderId="7" xfId="79" applyFont="1" applyBorder="1"/>
    <xf numFmtId="0" fontId="82" fillId="0" borderId="7" xfId="79" applyNumberFormat="1" applyFont="1" applyFill="1" applyBorder="1" applyAlignment="1">
      <alignment horizontal="center"/>
    </xf>
    <xf numFmtId="0" fontId="82" fillId="0" borderId="7" xfId="79" applyFont="1" applyFill="1" applyBorder="1" applyAlignment="1">
      <alignment horizontal="center"/>
    </xf>
    <xf numFmtId="0" fontId="82" fillId="0" borderId="7" xfId="79" applyFont="1" applyFill="1" applyBorder="1"/>
    <xf numFmtId="0" fontId="88" fillId="0" borderId="0" xfId="79" applyFont="1" applyFill="1"/>
    <xf numFmtId="0" fontId="82" fillId="0" borderId="7" xfId="79" applyFont="1" applyFill="1" applyBorder="1" applyAlignment="1">
      <alignment horizontal="right"/>
    </xf>
    <xf numFmtId="0" fontId="65" fillId="0" borderId="7" xfId="79" applyFont="1" applyFill="1" applyBorder="1" applyAlignment="1">
      <alignment horizontal="center"/>
    </xf>
    <xf numFmtId="0" fontId="65" fillId="50" borderId="7" xfId="79" applyFont="1" applyFill="1" applyBorder="1" applyAlignment="1">
      <alignment horizontal="center"/>
    </xf>
    <xf numFmtId="0" fontId="88" fillId="0" borderId="0" xfId="79" applyFont="1" applyAlignment="1">
      <alignment horizontal="center"/>
    </xf>
    <xf numFmtId="0" fontId="91" fillId="0" borderId="0" xfId="1" applyFont="1"/>
    <xf numFmtId="0" fontId="91" fillId="0" borderId="0" xfId="1" applyFont="1" applyAlignment="1">
      <alignment horizontal="center" vertical="center" wrapText="1"/>
    </xf>
    <xf numFmtId="0" fontId="5" fillId="0" borderId="0" xfId="1" applyAlignment="1">
      <alignment horizontal="center" vertical="center" wrapText="1"/>
    </xf>
    <xf numFmtId="0" fontId="91" fillId="0" borderId="0" xfId="1" applyFont="1" applyAlignment="1">
      <alignment horizontal="center"/>
    </xf>
    <xf numFmtId="0" fontId="91" fillId="0" borderId="0" xfId="1" applyFont="1" applyAlignment="1">
      <alignment horizontal="left" wrapText="1"/>
    </xf>
    <xf numFmtId="0" fontId="63" fillId="0" borderId="0" xfId="1" applyFont="1" applyBorder="1" applyAlignment="1">
      <alignment horizontal="left" vertical="center" wrapText="1"/>
    </xf>
    <xf numFmtId="0" fontId="63" fillId="0" borderId="0" xfId="1" applyFont="1" applyBorder="1" applyAlignment="1">
      <alignment horizontal="center" vertical="center"/>
    </xf>
    <xf numFmtId="0" fontId="91" fillId="0" borderId="0" xfId="1" applyFont="1" applyBorder="1" applyAlignment="1">
      <alignment horizontal="center" vertical="center"/>
    </xf>
    <xf numFmtId="0" fontId="92" fillId="0" borderId="47" xfId="1" applyFont="1" applyBorder="1" applyAlignment="1">
      <alignment horizontal="center" vertical="center" wrapText="1"/>
    </xf>
    <xf numFmtId="0" fontId="93" fillId="0" borderId="48" xfId="1" applyFont="1" applyBorder="1" applyAlignment="1">
      <alignment horizontal="center" vertical="center" wrapText="1"/>
    </xf>
    <xf numFmtId="0" fontId="93" fillId="0" borderId="49" xfId="1" applyFont="1" applyBorder="1" applyAlignment="1">
      <alignment horizontal="center" vertical="center" wrapText="1"/>
    </xf>
    <xf numFmtId="0" fontId="93" fillId="0" borderId="50" xfId="1" applyFont="1" applyBorder="1" applyAlignment="1">
      <alignment horizontal="center" vertical="center" wrapText="1"/>
    </xf>
    <xf numFmtId="0" fontId="92" fillId="0" borderId="51" xfId="1" applyFont="1" applyBorder="1" applyAlignment="1">
      <alignment horizontal="center" vertical="center" wrapText="1"/>
    </xf>
    <xf numFmtId="0" fontId="93" fillId="0" borderId="52" xfId="1" applyFont="1" applyBorder="1" applyAlignment="1">
      <alignment horizontal="center" vertical="center" wrapText="1"/>
    </xf>
    <xf numFmtId="0" fontId="93" fillId="0" borderId="17" xfId="1" applyFont="1" applyBorder="1" applyAlignment="1">
      <alignment horizontal="center" vertical="center" wrapText="1"/>
    </xf>
    <xf numFmtId="0" fontId="5" fillId="0" borderId="17" xfId="1" applyBorder="1" applyAlignment="1">
      <alignment horizontal="center" vertical="center" wrapText="1"/>
    </xf>
    <xf numFmtId="0" fontId="93" fillId="0" borderId="53" xfId="1" applyFont="1" applyBorder="1" applyAlignment="1">
      <alignment horizontal="center" vertical="center" wrapText="1"/>
    </xf>
    <xf numFmtId="0" fontId="5" fillId="0" borderId="54" xfId="1" applyBorder="1" applyAlignment="1">
      <alignment horizontal="center" vertical="center" wrapText="1"/>
    </xf>
    <xf numFmtId="0" fontId="94" fillId="0" borderId="55" xfId="1" applyFont="1" applyBorder="1" applyAlignment="1">
      <alignment horizontal="center" vertical="center" wrapText="1"/>
    </xf>
    <xf numFmtId="0" fontId="94" fillId="0" borderId="56" xfId="1" applyFont="1" applyBorder="1" applyAlignment="1">
      <alignment horizontal="center" vertical="center" wrapText="1"/>
    </xf>
    <xf numFmtId="0" fontId="5" fillId="0" borderId="56" xfId="1" applyBorder="1" applyAlignment="1">
      <alignment horizontal="center" vertical="center" wrapText="1"/>
    </xf>
    <xf numFmtId="0" fontId="94" fillId="0" borderId="57" xfId="1" applyFont="1" applyBorder="1" applyAlignment="1">
      <alignment horizontal="center" vertical="center" wrapText="1"/>
    </xf>
    <xf numFmtId="0" fontId="5" fillId="0" borderId="58" xfId="1" applyFont="1" applyBorder="1" applyAlignment="1">
      <alignment horizontal="center"/>
    </xf>
    <xf numFmtId="0" fontId="61" fillId="0" borderId="8" xfId="1" applyFont="1" applyBorder="1"/>
    <xf numFmtId="0" fontId="61" fillId="0" borderId="9" xfId="1" applyNumberFormat="1" applyFont="1" applyBorder="1" applyAlignment="1">
      <alignment horizontal="center"/>
    </xf>
    <xf numFmtId="0" fontId="95" fillId="0" borderId="9" xfId="1" applyNumberFormat="1" applyFont="1" applyBorder="1" applyAlignment="1">
      <alignment horizontal="center"/>
    </xf>
    <xf numFmtId="0" fontId="5" fillId="51" borderId="59" xfId="1" applyFont="1" applyFill="1" applyBorder="1" applyAlignment="1">
      <alignment horizontal="center"/>
    </xf>
    <xf numFmtId="0" fontId="61" fillId="51" borderId="10" xfId="1" applyFont="1" applyFill="1" applyBorder="1"/>
    <xf numFmtId="0" fontId="61" fillId="51" borderId="9" xfId="1" applyNumberFormat="1" applyFont="1" applyFill="1" applyBorder="1" applyAlignment="1">
      <alignment horizontal="center"/>
    </xf>
    <xf numFmtId="0" fontId="95" fillId="51" borderId="9" xfId="1" applyNumberFormat="1" applyFont="1" applyFill="1" applyBorder="1" applyAlignment="1">
      <alignment horizontal="center"/>
    </xf>
    <xf numFmtId="0" fontId="5" fillId="0" borderId="59" xfId="1" applyFont="1" applyBorder="1" applyAlignment="1">
      <alignment horizontal="center"/>
    </xf>
    <xf numFmtId="0" fontId="61" fillId="0" borderId="10" xfId="1" applyFont="1" applyBorder="1"/>
    <xf numFmtId="0" fontId="63" fillId="0" borderId="60" xfId="1" applyFont="1" applyBorder="1"/>
    <xf numFmtId="0" fontId="63" fillId="0" borderId="61" xfId="1" applyFont="1" applyBorder="1"/>
    <xf numFmtId="0" fontId="63" fillId="0" borderId="62" xfId="1" applyFont="1" applyBorder="1" applyAlignment="1">
      <alignment horizontal="center"/>
    </xf>
    <xf numFmtId="0" fontId="6" fillId="3" borderId="15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70" fillId="3" borderId="2" xfId="1" applyNumberFormat="1" applyFont="1" applyFill="1" applyBorder="1" applyAlignment="1">
      <alignment horizontal="center" vertical="center" wrapText="1"/>
    </xf>
    <xf numFmtId="0" fontId="70" fillId="0" borderId="2" xfId="1" applyNumberFormat="1" applyFont="1" applyFill="1" applyBorder="1" applyAlignment="1">
      <alignment horizontal="center" vertical="center" wrapText="1"/>
    </xf>
    <xf numFmtId="0" fontId="6" fillId="3" borderId="7" xfId="1" applyNumberFormat="1" applyFont="1" applyFill="1" applyBorder="1" applyAlignment="1">
      <alignment horizontal="center" vertical="center"/>
    </xf>
    <xf numFmtId="0" fontId="6" fillId="0" borderId="0" xfId="1" applyNumberFormat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left" vertical="center"/>
    </xf>
    <xf numFmtId="0" fontId="6" fillId="0" borderId="13" xfId="1" applyFont="1" applyFill="1" applyBorder="1" applyAlignment="1">
      <alignment horizontal="center"/>
    </xf>
    <xf numFmtId="0" fontId="6" fillId="0" borderId="14" xfId="1" applyFont="1" applyFill="1" applyBorder="1" applyAlignment="1">
      <alignment horizontal="center"/>
    </xf>
    <xf numFmtId="0" fontId="6" fillId="0" borderId="17" xfId="1" applyFont="1" applyFill="1" applyBorder="1" applyAlignment="1">
      <alignment horizontal="center" vertical="center"/>
    </xf>
    <xf numFmtId="49" fontId="6" fillId="0" borderId="7" xfId="1" applyNumberFormat="1" applyFont="1" applyFill="1" applyBorder="1" applyAlignment="1">
      <alignment horizontal="center"/>
    </xf>
    <xf numFmtId="0" fontId="6" fillId="0" borderId="12" xfId="1" applyFont="1" applyFill="1" applyBorder="1" applyAlignment="1">
      <alignment horizontal="center"/>
    </xf>
    <xf numFmtId="0" fontId="6" fillId="0" borderId="7" xfId="1" applyFont="1" applyFill="1" applyBorder="1" applyAlignment="1">
      <alignment horizontal="center"/>
    </xf>
    <xf numFmtId="0" fontId="70" fillId="3" borderId="63" xfId="1" applyNumberFormat="1" applyFont="1" applyFill="1" applyBorder="1" applyAlignment="1">
      <alignment horizontal="center" vertical="center" wrapText="1"/>
    </xf>
    <xf numFmtId="0" fontId="6" fillId="3" borderId="7" xfId="1" applyNumberFormat="1" applyFont="1" applyFill="1" applyBorder="1" applyAlignment="1">
      <alignment horizontal="center" vertical="center" wrapText="1"/>
    </xf>
    <xf numFmtId="0" fontId="6" fillId="0" borderId="7" xfId="1" applyNumberFormat="1" applyFont="1" applyFill="1" applyBorder="1" applyAlignment="1">
      <alignment horizontal="center" vertical="center"/>
    </xf>
    <xf numFmtId="0" fontId="7" fillId="0" borderId="7" xfId="1" applyNumberFormat="1" applyFont="1" applyFill="1" applyBorder="1" applyAlignment="1">
      <alignment horizontal="center"/>
    </xf>
    <xf numFmtId="0" fontId="7" fillId="0" borderId="0" xfId="1" applyFont="1" applyFill="1" applyBorder="1"/>
    <xf numFmtId="0" fontId="13" fillId="3" borderId="0" xfId="1" applyFont="1" applyFill="1" applyBorder="1" applyAlignment="1">
      <alignment horizontal="center" vertical="center" wrapText="1"/>
    </xf>
    <xf numFmtId="0" fontId="7" fillId="3" borderId="7" xfId="1" applyNumberFormat="1" applyFont="1" applyFill="1" applyBorder="1" applyAlignment="1">
      <alignment horizontal="center"/>
    </xf>
  </cellXfs>
  <cellStyles count="154">
    <cellStyle name="20% - Акцент1 2" xfId="4"/>
    <cellStyle name="20% - Акцент1 2 2" xfId="5"/>
    <cellStyle name="20% - Акцент1 2 3" xfId="100"/>
    <cellStyle name="20% - Акцент2 2" xfId="6"/>
    <cellStyle name="20% - Акцент2 2 2" xfId="7"/>
    <cellStyle name="20% - Акцент2 2 3" xfId="101"/>
    <cellStyle name="20% - Акцент3 2" xfId="8"/>
    <cellStyle name="20% - Акцент3 2 2" xfId="9"/>
    <cellStyle name="20% - Акцент3 2 3" xfId="102"/>
    <cellStyle name="20% - Акцент4 2" xfId="10"/>
    <cellStyle name="20% - Акцент4 2 2" xfId="11"/>
    <cellStyle name="20% - Акцент4 2 3" xfId="103"/>
    <cellStyle name="20% - Акцент5 2" xfId="12"/>
    <cellStyle name="20% - Акцент5 2 2" xfId="13"/>
    <cellStyle name="20% - Акцент5 2 3" xfId="104"/>
    <cellStyle name="20% - Акцент6 2" xfId="14"/>
    <cellStyle name="20% - Акцент6 2 2" xfId="15"/>
    <cellStyle name="20% - Акцент6 2 3" xfId="105"/>
    <cellStyle name="40% - Акцент1 2" xfId="16"/>
    <cellStyle name="40% - Акцент1 2 2" xfId="17"/>
    <cellStyle name="40% - Акцент1 2 3" xfId="106"/>
    <cellStyle name="40% - Акцент2 2" xfId="18"/>
    <cellStyle name="40% - Акцент2 2 2" xfId="19"/>
    <cellStyle name="40% - Акцент2 2 3" xfId="107"/>
    <cellStyle name="40% - Акцент3 2" xfId="20"/>
    <cellStyle name="40% - Акцент3 2 2" xfId="21"/>
    <cellStyle name="40% - Акцент3 2 3" xfId="108"/>
    <cellStyle name="40% - Акцент4 2" xfId="22"/>
    <cellStyle name="40% - Акцент4 2 2" xfId="23"/>
    <cellStyle name="40% - Акцент4 2 3" xfId="109"/>
    <cellStyle name="40% - Акцент5 2" xfId="24"/>
    <cellStyle name="40% - Акцент5 2 2" xfId="25"/>
    <cellStyle name="40% - Акцент5 2 3" xfId="110"/>
    <cellStyle name="40% - Акцент6 2" xfId="26"/>
    <cellStyle name="40% - Акцент6 2 2" xfId="27"/>
    <cellStyle name="40% - Акцент6 2 3" xfId="111"/>
    <cellStyle name="60% - Акцент1 2" xfId="28"/>
    <cellStyle name="60% - Акцент1 2 2" xfId="29"/>
    <cellStyle name="60% - Акцент1 2 3" xfId="112"/>
    <cellStyle name="60% - Акцент2 2" xfId="30"/>
    <cellStyle name="60% - Акцент2 2 2" xfId="31"/>
    <cellStyle name="60% - Акцент2 2 3" xfId="113"/>
    <cellStyle name="60% - Акцент3 2" xfId="32"/>
    <cellStyle name="60% - Акцент3 2 2" xfId="33"/>
    <cellStyle name="60% - Акцент3 2 3" xfId="114"/>
    <cellStyle name="60% - Акцент4 2" xfId="34"/>
    <cellStyle name="60% - Акцент4 2 2" xfId="35"/>
    <cellStyle name="60% - Акцент4 2 3" xfId="115"/>
    <cellStyle name="60% - Акцент5 2" xfId="36"/>
    <cellStyle name="60% - Акцент5 2 2" xfId="37"/>
    <cellStyle name="60% - Акцент5 2 3" xfId="116"/>
    <cellStyle name="60% - Акцент6 2" xfId="38"/>
    <cellStyle name="60% - Акцент6 2 2" xfId="39"/>
    <cellStyle name="60% - Акцент6 2 3" xfId="117"/>
    <cellStyle name="Comma" xfId="118"/>
    <cellStyle name="Comma [0]" xfId="119"/>
    <cellStyle name="Currency" xfId="120"/>
    <cellStyle name="Currency [0]" xfId="121"/>
    <cellStyle name="Heading" xfId="40"/>
    <cellStyle name="Heading1" xfId="41"/>
    <cellStyle name="Normal" xfId="122"/>
    <cellStyle name="Percent" xfId="123"/>
    <cellStyle name="Result" xfId="42"/>
    <cellStyle name="Result2" xfId="43"/>
    <cellStyle name="Акцент1 2" xfId="44"/>
    <cellStyle name="Акцент1 2 2" xfId="45"/>
    <cellStyle name="Акцент1 2 3" xfId="124"/>
    <cellStyle name="Акцент2 2" xfId="46"/>
    <cellStyle name="Акцент2 2 2" xfId="47"/>
    <cellStyle name="Акцент2 2 3" xfId="125"/>
    <cellStyle name="Акцент3 2" xfId="48"/>
    <cellStyle name="Акцент3 2 2" xfId="49"/>
    <cellStyle name="Акцент3 2 3" xfId="126"/>
    <cellStyle name="Акцент4 2" xfId="50"/>
    <cellStyle name="Акцент4 2 2" xfId="51"/>
    <cellStyle name="Акцент4 2 3" xfId="127"/>
    <cellStyle name="Акцент5 2" xfId="52"/>
    <cellStyle name="Акцент5 2 2" xfId="53"/>
    <cellStyle name="Акцент5 2 3" xfId="128"/>
    <cellStyle name="Акцент6 2" xfId="54"/>
    <cellStyle name="Акцент6 2 2" xfId="55"/>
    <cellStyle name="Акцент6 2 3" xfId="129"/>
    <cellStyle name="Ввод  2" xfId="56"/>
    <cellStyle name="Ввод  2 2" xfId="57"/>
    <cellStyle name="Ввод  2 3" xfId="130"/>
    <cellStyle name="Вывод 2" xfId="58"/>
    <cellStyle name="Вывод 2 2" xfId="59"/>
    <cellStyle name="Вывод 2 3" xfId="131"/>
    <cellStyle name="Вычисление 2" xfId="60"/>
    <cellStyle name="Вычисление 2 2" xfId="61"/>
    <cellStyle name="Вычисление 2 3" xfId="132"/>
    <cellStyle name="Заголовок 1 2" xfId="62"/>
    <cellStyle name="Заголовок 1 2 2" xfId="63"/>
    <cellStyle name="Заголовок 1 2 3" xfId="133"/>
    <cellStyle name="Заголовок 2 2" xfId="64"/>
    <cellStyle name="Заголовок 2 2 2" xfId="65"/>
    <cellStyle name="Заголовок 2 2 3" xfId="134"/>
    <cellStyle name="Заголовок 3 2" xfId="66"/>
    <cellStyle name="Заголовок 3 2 2" xfId="67"/>
    <cellStyle name="Заголовок 3 2 3" xfId="135"/>
    <cellStyle name="Заголовок 4 2" xfId="68"/>
    <cellStyle name="Заголовок 4 2 2" xfId="69"/>
    <cellStyle name="Заголовок 4 2 3" xfId="136"/>
    <cellStyle name="Итог 2" xfId="70"/>
    <cellStyle name="Итог 2 2" xfId="71"/>
    <cellStyle name="Итог 2 3" xfId="137"/>
    <cellStyle name="Контрольная ячейка 2" xfId="72"/>
    <cellStyle name="Контрольная ячейка 2 2" xfId="73"/>
    <cellStyle name="Контрольная ячейка 2 3" xfId="138"/>
    <cellStyle name="Название 2" xfId="74"/>
    <cellStyle name="Название 2 2" xfId="75"/>
    <cellStyle name="Название 2 3" xfId="139"/>
    <cellStyle name="Название 3" xfId="76"/>
    <cellStyle name="Нейтральный 2" xfId="77"/>
    <cellStyle name="Нейтральный 2 2" xfId="78"/>
    <cellStyle name="Нейтральный 2 3" xfId="140"/>
    <cellStyle name="Обычный" xfId="0" builtinId="0"/>
    <cellStyle name="Обычный 2" xfId="1"/>
    <cellStyle name="Обычный 2 2" xfId="79"/>
    <cellStyle name="Обычный 2 2 2" xfId="141"/>
    <cellStyle name="Обычный 2 3" xfId="80"/>
    <cellStyle name="Обычный 2 3 2" xfId="99"/>
    <cellStyle name="Обычный 2 4" xfId="142"/>
    <cellStyle name="Обычный 3" xfId="2"/>
    <cellStyle name="Обычный 4" xfId="81"/>
    <cellStyle name="Обычный 5" xfId="82"/>
    <cellStyle name="Обычный 6" xfId="3"/>
    <cellStyle name="Обычный 6 2" xfId="143"/>
    <cellStyle name="Обычный 7" xfId="98"/>
    <cellStyle name="Обычный 8" xfId="152"/>
    <cellStyle name="Плохой 2" xfId="83"/>
    <cellStyle name="Плохой 2 2" xfId="84"/>
    <cellStyle name="Плохой 2 3" xfId="144"/>
    <cellStyle name="Пояснение 2" xfId="85"/>
    <cellStyle name="Пояснение 2 2" xfId="86"/>
    <cellStyle name="Пояснение 2 3" xfId="145"/>
    <cellStyle name="Примечание 2" xfId="87"/>
    <cellStyle name="Примечание 2 2" xfId="88"/>
    <cellStyle name="Примечание 2 3" xfId="146"/>
    <cellStyle name="Примечание 3" xfId="89"/>
    <cellStyle name="Примечание 4" xfId="90"/>
    <cellStyle name="Примечание 4 2" xfId="147"/>
    <cellStyle name="Процентный 2" xfId="91"/>
    <cellStyle name="Процентный 3" xfId="148"/>
    <cellStyle name="Связанная ячейка 2" xfId="92"/>
    <cellStyle name="Связанная ячейка 2 2" xfId="93"/>
    <cellStyle name="Связанная ячейка 2 3" xfId="149"/>
    <cellStyle name="Текст предупреждения 2" xfId="94"/>
    <cellStyle name="Текст предупреждения 2 2" xfId="95"/>
    <cellStyle name="Текст предупреждения 2 3" xfId="150"/>
    <cellStyle name="Финансовый 2" xfId="153"/>
    <cellStyle name="Хороший 2" xfId="96"/>
    <cellStyle name="Хороший 2 2" xfId="97"/>
    <cellStyle name="Хороший 2 3" xfId="15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197303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124325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197303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8859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1243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8859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1243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8859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1243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18859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41243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41243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41243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41243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41243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41243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41243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41243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6343650" y="3362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6343650" y="3362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6343650" y="3362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6343650" y="3362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6343650" y="3362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6343650" y="3362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6343650" y="3362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6343650" y="3362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6343650" y="3362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6343650" y="3362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6343650" y="3362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6343650" y="3362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6343650" y="3362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6343650" y="3362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6343650" y="3362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6343650" y="3362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57150</xdr:colOff>
      <xdr:row>5</xdr:row>
      <xdr:rowOff>266700</xdr:rowOff>
    </xdr:from>
    <xdr:to>
      <xdr:col>5</xdr:col>
      <xdr:colOff>133350</xdr:colOff>
      <xdr:row>6</xdr:row>
      <xdr:rowOff>197303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52387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51911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51911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51911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51911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51911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51911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51911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51911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51911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51911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5</xdr:row>
      <xdr:rowOff>314325</xdr:rowOff>
    </xdr:from>
    <xdr:ext cx="76200" cy="200025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63436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197303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5191125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51911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51911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51911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51911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51911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51911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51911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51911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51911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51911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51911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9525</xdr:colOff>
      <xdr:row>5</xdr:row>
      <xdr:rowOff>314325</xdr:rowOff>
    </xdr:from>
    <xdr:to>
      <xdr:col>3</xdr:col>
      <xdr:colOff>85725</xdr:colOff>
      <xdr:row>6</xdr:row>
      <xdr:rowOff>197303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3019425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30194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30194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30194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77;&#1090;&#1089;&#1082;&#1080;&#1077;%20&#1087;&#1086;&#1089;&#1086;&#1073;&#1080;&#1103;%2001_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0;&#1090;&#1072;&#1085;&#1080;&#1077;_&#1078;&#1077;&#1085;_&#1076;&#1077;&#1090;&#1080;_01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П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р и корм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21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42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63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84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138" Type="http://schemas.openxmlformats.org/officeDocument/2006/relationships/hyperlink" Target="../../2022/08_2022/&#1054;&#1090;&#1082;&#1088;&#1099;&#1090;&#1100;%20&#1082;&#1072;&#1088;&#1090;&#1086;&#1090;&#1077;&#1082;&#1091;" TargetMode="External"/><Relationship Id="rId16" Type="http://schemas.openxmlformats.org/officeDocument/2006/relationships/hyperlink" Target="../../2022/08_2022/&#1054;&#1090;&#1082;&#1088;&#1099;&#1090;&#1100;%20&#1082;&#1072;&#1088;&#1090;&#1086;&#1090;&#1077;&#1082;&#1091;" TargetMode="External"/><Relationship Id="rId107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11" Type="http://schemas.openxmlformats.org/officeDocument/2006/relationships/hyperlink" Target="../../2022/08_2022/&#1054;&#1090;&#1082;&#1088;&#1099;&#1090;&#1100;%20&#1082;&#1072;&#1088;&#1090;&#1086;&#1090;&#1077;&#1082;&#1091;" TargetMode="External"/><Relationship Id="rId32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37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53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58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74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79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102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123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128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5" Type="http://schemas.openxmlformats.org/officeDocument/2006/relationships/hyperlink" Target="../../2022/08_2022/&#1054;&#1090;&#1082;&#1088;&#1099;&#1090;&#1100;%20&#1082;&#1072;&#1088;&#1090;&#1086;&#1090;&#1077;&#1082;&#1091;" TargetMode="External"/><Relationship Id="rId90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95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22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27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43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48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64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69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113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118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134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139" Type="http://schemas.openxmlformats.org/officeDocument/2006/relationships/printerSettings" Target="../printerSettings/printerSettings9.bin"/><Relationship Id="rId80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85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12" Type="http://schemas.openxmlformats.org/officeDocument/2006/relationships/hyperlink" Target="../../2022/08_2022/&#1054;&#1090;&#1082;&#1088;&#1099;&#1090;&#1100;%20&#1082;&#1072;&#1088;&#1090;&#1086;&#1090;&#1077;&#1082;&#1091;" TargetMode="External"/><Relationship Id="rId17" Type="http://schemas.openxmlformats.org/officeDocument/2006/relationships/hyperlink" Target="../../2022/08_2022/&#1054;&#1090;&#1082;&#1088;&#1099;&#1090;&#1100;%20&#1082;&#1072;&#1088;&#1090;&#1086;&#1090;&#1077;&#1082;&#1091;" TargetMode="External"/><Relationship Id="rId33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38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59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103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108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124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129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54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70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75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91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96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1" Type="http://schemas.openxmlformats.org/officeDocument/2006/relationships/hyperlink" Target="../../2022/08_2022/&#1054;&#1090;&#1082;&#1088;&#1099;&#1090;&#1100;%20&#1082;&#1072;&#1088;&#1090;&#1086;&#1090;&#1077;&#1082;&#1091;" TargetMode="External"/><Relationship Id="rId6" Type="http://schemas.openxmlformats.org/officeDocument/2006/relationships/hyperlink" Target="../../2022/08_2022/&#1054;&#1090;&#1082;&#1088;&#1099;&#1090;&#1100;%20&#1082;&#1072;&#1088;&#1090;&#1086;&#1090;&#1077;&#1082;&#1091;" TargetMode="External"/><Relationship Id="rId23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28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49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114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119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44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60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65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81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86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130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135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13" Type="http://schemas.openxmlformats.org/officeDocument/2006/relationships/hyperlink" Target="../../2022/08_2022/&#1054;&#1090;&#1082;&#1088;&#1099;&#1090;&#1100;%20&#1082;&#1072;&#1088;&#1090;&#1086;&#1090;&#1077;&#1082;&#1091;" TargetMode="External"/><Relationship Id="rId18" Type="http://schemas.openxmlformats.org/officeDocument/2006/relationships/hyperlink" Target="../../2022/08_2022/&#1054;&#1090;&#1082;&#1088;&#1099;&#1090;&#1100;%20&#1082;&#1072;&#1088;&#1090;&#1086;&#1090;&#1077;&#1082;&#1091;" TargetMode="External"/><Relationship Id="rId39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109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34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50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55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76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97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104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120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125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7" Type="http://schemas.openxmlformats.org/officeDocument/2006/relationships/hyperlink" Target="../../2022/08_2022/&#1054;&#1090;&#1082;&#1088;&#1099;&#1090;&#1100;%20&#1082;&#1072;&#1088;&#1090;&#1086;&#1090;&#1077;&#1082;&#1091;" TargetMode="External"/><Relationship Id="rId71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92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2" Type="http://schemas.openxmlformats.org/officeDocument/2006/relationships/hyperlink" Target="../../2022/08_2022/&#1054;&#1090;&#1082;&#1088;&#1099;&#1090;&#1100;%20&#1082;&#1072;&#1088;&#1090;&#1086;&#1090;&#1077;&#1082;&#1091;" TargetMode="External"/><Relationship Id="rId29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24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40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45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66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87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110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115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131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136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61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82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19" Type="http://schemas.openxmlformats.org/officeDocument/2006/relationships/hyperlink" Target="../../2022/08_2022/&#1054;&#1090;&#1082;&#1088;&#1099;&#1090;&#1100;%20&#1082;&#1072;&#1088;&#1090;&#1086;&#1090;&#1077;&#1082;&#1091;" TargetMode="External"/><Relationship Id="rId14" Type="http://schemas.openxmlformats.org/officeDocument/2006/relationships/hyperlink" Target="../../2022/08_2022/&#1054;&#1090;&#1082;&#1088;&#1099;&#1090;&#1100;%20&#1082;&#1072;&#1088;&#1090;&#1086;&#1090;&#1077;&#1082;&#1091;" TargetMode="External"/><Relationship Id="rId30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35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56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77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100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105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126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8" Type="http://schemas.openxmlformats.org/officeDocument/2006/relationships/hyperlink" Target="../../2022/08_2022/&#1054;&#1090;&#1082;&#1088;&#1099;&#1090;&#1100;%20&#1082;&#1072;&#1088;&#1090;&#1086;&#1090;&#1077;&#1082;&#1091;" TargetMode="External"/><Relationship Id="rId51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72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93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98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121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3" Type="http://schemas.openxmlformats.org/officeDocument/2006/relationships/hyperlink" Target="../../2022/08_2022/&#1054;&#1090;&#1082;&#1088;&#1099;&#1090;&#1100;%20&#1082;&#1072;&#1088;&#1090;&#1086;&#1090;&#1077;&#1082;&#1091;" TargetMode="External"/><Relationship Id="rId25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46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67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116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137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20" Type="http://schemas.openxmlformats.org/officeDocument/2006/relationships/hyperlink" Target="../../2022/08_2022/&#1054;&#1090;&#1082;&#1088;&#1099;&#1090;&#1100;%20&#1082;&#1072;&#1088;&#1090;&#1086;&#1090;&#1077;&#1082;&#1091;" TargetMode="External"/><Relationship Id="rId41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62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83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88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111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132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15" Type="http://schemas.openxmlformats.org/officeDocument/2006/relationships/hyperlink" Target="../../2022/08_2022/&#1054;&#1090;&#1082;&#1088;&#1099;&#1090;&#1100;%20&#1082;&#1072;&#1088;&#1090;&#1086;&#1090;&#1077;&#1082;&#1091;" TargetMode="External"/><Relationship Id="rId36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57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106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127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10" Type="http://schemas.openxmlformats.org/officeDocument/2006/relationships/hyperlink" Target="../../2022/08_2022/&#1054;&#1090;&#1082;&#1088;&#1099;&#1090;&#1100;%20&#1082;&#1072;&#1088;&#1090;&#1086;&#1090;&#1077;&#1082;&#1091;" TargetMode="External"/><Relationship Id="rId31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52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73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78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94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99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101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122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4" Type="http://schemas.openxmlformats.org/officeDocument/2006/relationships/hyperlink" Target="../../2022/08_2022/&#1054;&#1090;&#1082;&#1088;&#1099;&#1090;&#1100;%20&#1082;&#1072;&#1088;&#1090;&#1086;&#1090;&#1077;&#1082;&#1091;" TargetMode="External"/><Relationship Id="rId9" Type="http://schemas.openxmlformats.org/officeDocument/2006/relationships/hyperlink" Target="../../2022/08_2022/&#1054;&#1090;&#1082;&#1088;&#1099;&#1090;&#1100;%20&#1082;&#1072;&#1088;&#1090;&#1086;&#1090;&#1077;&#1082;&#1091;" TargetMode="External"/><Relationship Id="rId26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47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68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89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112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Relationship Id="rId133" Type="http://schemas.openxmlformats.org/officeDocument/2006/relationships/hyperlink" Target="../../2022/12_2022%20(&#1085;&#1072;%2031.12.2022)/&#1054;&#1090;&#1082;&#1088;&#1099;&#1090;&#1100;%20&#1082;&#1072;&#1088;&#1090;&#1086;&#1090;&#1077;&#1082;&#1091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zoomScaleNormal="100" workbookViewId="0">
      <selection activeCell="B23" sqref="B23"/>
    </sheetView>
  </sheetViews>
  <sheetFormatPr defaultRowHeight="15.75" x14ac:dyDescent="0.25"/>
  <cols>
    <col min="1" max="1" width="8.85546875" style="69" customWidth="1"/>
    <col min="2" max="2" width="21.5703125" style="69" customWidth="1"/>
    <col min="3" max="3" width="14.42578125" style="69" customWidth="1"/>
    <col min="4" max="10" width="14.28515625" style="69" customWidth="1"/>
    <col min="11" max="16384" width="9.140625" style="69"/>
  </cols>
  <sheetData>
    <row r="1" spans="1:11" s="72" customFormat="1" ht="62.25" customHeight="1" x14ac:dyDescent="0.25">
      <c r="A1" s="501" t="s">
        <v>316</v>
      </c>
      <c r="B1" s="501"/>
      <c r="C1" s="501"/>
      <c r="D1" s="501"/>
      <c r="E1" s="501"/>
      <c r="F1" s="501"/>
      <c r="G1" s="501"/>
      <c r="H1" s="501"/>
      <c r="I1" s="501"/>
      <c r="J1" s="501"/>
    </row>
    <row r="2" spans="1:11" s="72" customFormat="1" ht="47.25" customHeight="1" x14ac:dyDescent="0.25">
      <c r="A2" s="498" t="s">
        <v>32</v>
      </c>
      <c r="B2" s="46" t="s">
        <v>33</v>
      </c>
      <c r="C2" s="270" t="s">
        <v>317</v>
      </c>
      <c r="D2" s="270"/>
      <c r="E2" s="270"/>
      <c r="F2" s="270"/>
      <c r="G2" s="270" t="s">
        <v>318</v>
      </c>
      <c r="H2" s="270"/>
      <c r="I2" s="270"/>
      <c r="J2" s="270"/>
    </row>
    <row r="3" spans="1:11" s="72" customFormat="1" x14ac:dyDescent="0.25">
      <c r="A3" s="498"/>
      <c r="B3" s="46"/>
      <c r="C3" s="46" t="s">
        <v>319</v>
      </c>
      <c r="D3" s="46" t="s">
        <v>320</v>
      </c>
      <c r="E3" s="46" t="s">
        <v>321</v>
      </c>
      <c r="F3" s="46" t="s">
        <v>322</v>
      </c>
      <c r="G3" s="46" t="s">
        <v>319</v>
      </c>
      <c r="H3" s="46" t="s">
        <v>320</v>
      </c>
      <c r="I3" s="46" t="s">
        <v>321</v>
      </c>
      <c r="J3" s="46" t="s">
        <v>322</v>
      </c>
    </row>
    <row r="4" spans="1:11" x14ac:dyDescent="0.25">
      <c r="A4" s="57">
        <v>1</v>
      </c>
      <c r="B4" s="27" t="s">
        <v>35</v>
      </c>
      <c r="C4" s="502">
        <v>9</v>
      </c>
      <c r="D4" s="502">
        <v>3</v>
      </c>
      <c r="E4" s="502">
        <v>0</v>
      </c>
      <c r="F4" s="502">
        <v>12</v>
      </c>
      <c r="G4" s="502">
        <v>9</v>
      </c>
      <c r="H4" s="502">
        <v>3</v>
      </c>
      <c r="I4" s="502">
        <v>0</v>
      </c>
      <c r="J4" s="502">
        <v>12</v>
      </c>
      <c r="K4" s="278"/>
    </row>
    <row r="5" spans="1:11" x14ac:dyDescent="0.25">
      <c r="A5" s="62">
        <v>2</v>
      </c>
      <c r="B5" s="24" t="s">
        <v>37</v>
      </c>
      <c r="C5" s="499">
        <v>7</v>
      </c>
      <c r="D5" s="499">
        <v>3</v>
      </c>
      <c r="E5" s="499">
        <v>3</v>
      </c>
      <c r="F5" s="499">
        <v>13</v>
      </c>
      <c r="G5" s="499">
        <v>7</v>
      </c>
      <c r="H5" s="499">
        <v>3</v>
      </c>
      <c r="I5" s="499">
        <v>3</v>
      </c>
      <c r="J5" s="499">
        <v>13</v>
      </c>
      <c r="K5" s="278"/>
    </row>
    <row r="6" spans="1:11" x14ac:dyDescent="0.25">
      <c r="A6" s="57">
        <v>3</v>
      </c>
      <c r="B6" s="27" t="s">
        <v>39</v>
      </c>
      <c r="C6" s="502">
        <v>9</v>
      </c>
      <c r="D6" s="502">
        <v>3</v>
      </c>
      <c r="E6" s="502">
        <v>0</v>
      </c>
      <c r="F6" s="502">
        <v>12</v>
      </c>
      <c r="G6" s="502">
        <v>9</v>
      </c>
      <c r="H6" s="502">
        <v>3</v>
      </c>
      <c r="I6" s="502">
        <v>0</v>
      </c>
      <c r="J6" s="502">
        <v>12</v>
      </c>
      <c r="K6" s="278"/>
    </row>
    <row r="7" spans="1:11" x14ac:dyDescent="0.25">
      <c r="A7" s="62">
        <v>4</v>
      </c>
      <c r="B7" s="24" t="s">
        <v>41</v>
      </c>
      <c r="C7" s="499">
        <v>15</v>
      </c>
      <c r="D7" s="499">
        <v>5</v>
      </c>
      <c r="E7" s="499">
        <v>4</v>
      </c>
      <c r="F7" s="499">
        <v>24</v>
      </c>
      <c r="G7" s="499">
        <v>15</v>
      </c>
      <c r="H7" s="499">
        <v>5</v>
      </c>
      <c r="I7" s="499">
        <v>4</v>
      </c>
      <c r="J7" s="499">
        <v>24</v>
      </c>
      <c r="K7" s="278"/>
    </row>
    <row r="8" spans="1:11" x14ac:dyDescent="0.25">
      <c r="A8" s="57">
        <v>5</v>
      </c>
      <c r="B8" s="27" t="s">
        <v>43</v>
      </c>
      <c r="C8" s="502">
        <v>21</v>
      </c>
      <c r="D8" s="502">
        <v>6</v>
      </c>
      <c r="E8" s="502">
        <v>1</v>
      </c>
      <c r="F8" s="502">
        <v>28</v>
      </c>
      <c r="G8" s="502">
        <v>21</v>
      </c>
      <c r="H8" s="502">
        <v>6</v>
      </c>
      <c r="I8" s="502">
        <v>1</v>
      </c>
      <c r="J8" s="502">
        <v>28</v>
      </c>
      <c r="K8" s="278"/>
    </row>
    <row r="9" spans="1:11" x14ac:dyDescent="0.25">
      <c r="A9" s="62">
        <v>6</v>
      </c>
      <c r="B9" s="24" t="s">
        <v>45</v>
      </c>
      <c r="C9" s="499">
        <v>25</v>
      </c>
      <c r="D9" s="499">
        <v>4</v>
      </c>
      <c r="E9" s="499">
        <v>2</v>
      </c>
      <c r="F9" s="499">
        <v>31</v>
      </c>
      <c r="G9" s="499">
        <v>25</v>
      </c>
      <c r="H9" s="499">
        <v>4</v>
      </c>
      <c r="I9" s="499">
        <v>2</v>
      </c>
      <c r="J9" s="499">
        <v>31</v>
      </c>
      <c r="K9" s="278"/>
    </row>
    <row r="10" spans="1:11" x14ac:dyDescent="0.25">
      <c r="A10" s="57">
        <v>7</v>
      </c>
      <c r="B10" s="27" t="s">
        <v>47</v>
      </c>
      <c r="C10" s="502">
        <v>5</v>
      </c>
      <c r="D10" s="502">
        <v>4</v>
      </c>
      <c r="E10" s="502">
        <v>0</v>
      </c>
      <c r="F10" s="502">
        <v>9</v>
      </c>
      <c r="G10" s="502">
        <v>5</v>
      </c>
      <c r="H10" s="502">
        <v>4</v>
      </c>
      <c r="I10" s="502">
        <v>0</v>
      </c>
      <c r="J10" s="502">
        <v>9</v>
      </c>
      <c r="K10" s="278"/>
    </row>
    <row r="11" spans="1:11" x14ac:dyDescent="0.25">
      <c r="A11" s="62">
        <v>8</v>
      </c>
      <c r="B11" s="24" t="s">
        <v>49</v>
      </c>
      <c r="C11" s="499">
        <v>6</v>
      </c>
      <c r="D11" s="499">
        <v>0</v>
      </c>
      <c r="E11" s="499">
        <v>0</v>
      </c>
      <c r="F11" s="499">
        <v>6</v>
      </c>
      <c r="G11" s="499">
        <v>6</v>
      </c>
      <c r="H11" s="499">
        <v>0</v>
      </c>
      <c r="I11" s="499">
        <v>0</v>
      </c>
      <c r="J11" s="499">
        <v>6</v>
      </c>
      <c r="K11" s="278"/>
    </row>
    <row r="12" spans="1:11" x14ac:dyDescent="0.25">
      <c r="A12" s="57">
        <v>9</v>
      </c>
      <c r="B12" s="27" t="s">
        <v>51</v>
      </c>
      <c r="C12" s="502">
        <v>6</v>
      </c>
      <c r="D12" s="502">
        <v>1</v>
      </c>
      <c r="E12" s="502">
        <v>1</v>
      </c>
      <c r="F12" s="502">
        <v>8</v>
      </c>
      <c r="G12" s="502">
        <v>6</v>
      </c>
      <c r="H12" s="502">
        <v>1</v>
      </c>
      <c r="I12" s="502">
        <v>1</v>
      </c>
      <c r="J12" s="502">
        <v>8</v>
      </c>
      <c r="K12" s="278"/>
    </row>
    <row r="13" spans="1:11" x14ac:dyDescent="0.25">
      <c r="A13" s="62">
        <v>10</v>
      </c>
      <c r="B13" s="24" t="s">
        <v>53</v>
      </c>
      <c r="C13" s="499">
        <v>4</v>
      </c>
      <c r="D13" s="499">
        <v>1</v>
      </c>
      <c r="E13" s="499">
        <v>0</v>
      </c>
      <c r="F13" s="499">
        <v>5</v>
      </c>
      <c r="G13" s="499">
        <v>4</v>
      </c>
      <c r="H13" s="499">
        <v>1</v>
      </c>
      <c r="I13" s="499">
        <v>0</v>
      </c>
      <c r="J13" s="499">
        <v>5</v>
      </c>
      <c r="K13" s="278"/>
    </row>
    <row r="14" spans="1:11" x14ac:dyDescent="0.25">
      <c r="A14" s="57">
        <v>11</v>
      </c>
      <c r="B14" s="27" t="s">
        <v>55</v>
      </c>
      <c r="C14" s="502">
        <v>5</v>
      </c>
      <c r="D14" s="502">
        <v>4</v>
      </c>
      <c r="E14" s="502">
        <v>0</v>
      </c>
      <c r="F14" s="502">
        <v>9</v>
      </c>
      <c r="G14" s="502">
        <v>5</v>
      </c>
      <c r="H14" s="502">
        <v>4</v>
      </c>
      <c r="I14" s="502">
        <v>0</v>
      </c>
      <c r="J14" s="502">
        <v>9</v>
      </c>
      <c r="K14" s="278"/>
    </row>
    <row r="15" spans="1:11" x14ac:dyDescent="0.25">
      <c r="A15" s="62">
        <v>12</v>
      </c>
      <c r="B15" s="24" t="s">
        <v>57</v>
      </c>
      <c r="C15" s="499">
        <v>11</v>
      </c>
      <c r="D15" s="499">
        <v>0</v>
      </c>
      <c r="E15" s="499">
        <v>1</v>
      </c>
      <c r="F15" s="499">
        <v>12</v>
      </c>
      <c r="G15" s="499">
        <v>11</v>
      </c>
      <c r="H15" s="499">
        <v>0</v>
      </c>
      <c r="I15" s="499">
        <v>1</v>
      </c>
      <c r="J15" s="499">
        <v>12</v>
      </c>
      <c r="K15" s="278"/>
    </row>
    <row r="16" spans="1:11" x14ac:dyDescent="0.25">
      <c r="A16" s="57">
        <v>13</v>
      </c>
      <c r="B16" s="27" t="s">
        <v>59</v>
      </c>
      <c r="C16" s="502">
        <v>1</v>
      </c>
      <c r="D16" s="502">
        <v>2</v>
      </c>
      <c r="E16" s="502">
        <v>0</v>
      </c>
      <c r="F16" s="502">
        <v>3</v>
      </c>
      <c r="G16" s="502">
        <v>1</v>
      </c>
      <c r="H16" s="502">
        <v>2</v>
      </c>
      <c r="I16" s="502">
        <v>0</v>
      </c>
      <c r="J16" s="502">
        <v>3</v>
      </c>
      <c r="K16" s="278"/>
    </row>
    <row r="17" spans="1:11" x14ac:dyDescent="0.25">
      <c r="A17" s="62">
        <v>14</v>
      </c>
      <c r="B17" s="24" t="s">
        <v>61</v>
      </c>
      <c r="C17" s="499">
        <v>2</v>
      </c>
      <c r="D17" s="499">
        <v>1</v>
      </c>
      <c r="E17" s="499">
        <v>0</v>
      </c>
      <c r="F17" s="499">
        <v>3</v>
      </c>
      <c r="G17" s="499">
        <v>2</v>
      </c>
      <c r="H17" s="499">
        <v>1</v>
      </c>
      <c r="I17" s="499">
        <v>0</v>
      </c>
      <c r="J17" s="499">
        <v>3</v>
      </c>
    </row>
    <row r="18" spans="1:11" x14ac:dyDescent="0.25">
      <c r="A18" s="57">
        <v>15</v>
      </c>
      <c r="B18" s="27" t="s">
        <v>63</v>
      </c>
      <c r="C18" s="502">
        <v>8</v>
      </c>
      <c r="D18" s="502">
        <v>0</v>
      </c>
      <c r="E18" s="502">
        <v>1</v>
      </c>
      <c r="F18" s="502">
        <v>9</v>
      </c>
      <c r="G18" s="502">
        <v>8</v>
      </c>
      <c r="H18" s="502">
        <v>0</v>
      </c>
      <c r="I18" s="502">
        <v>1</v>
      </c>
      <c r="J18" s="502">
        <v>9</v>
      </c>
    </row>
    <row r="19" spans="1:11" x14ac:dyDescent="0.25">
      <c r="A19" s="62">
        <v>16</v>
      </c>
      <c r="B19" s="24" t="s">
        <v>65</v>
      </c>
      <c r="C19" s="499">
        <v>6</v>
      </c>
      <c r="D19" s="499">
        <v>5</v>
      </c>
      <c r="E19" s="499">
        <v>0</v>
      </c>
      <c r="F19" s="499">
        <v>11</v>
      </c>
      <c r="G19" s="499">
        <v>6</v>
      </c>
      <c r="H19" s="499">
        <v>5</v>
      </c>
      <c r="I19" s="499">
        <v>0</v>
      </c>
      <c r="J19" s="499">
        <v>11</v>
      </c>
    </row>
    <row r="20" spans="1:11" x14ac:dyDescent="0.25">
      <c r="A20" s="57">
        <v>17</v>
      </c>
      <c r="B20" s="27" t="s">
        <v>67</v>
      </c>
      <c r="C20" s="502">
        <v>12</v>
      </c>
      <c r="D20" s="502">
        <v>3</v>
      </c>
      <c r="E20" s="502">
        <v>0</v>
      </c>
      <c r="F20" s="502">
        <v>15</v>
      </c>
      <c r="G20" s="502">
        <v>12</v>
      </c>
      <c r="H20" s="502">
        <v>3</v>
      </c>
      <c r="I20" s="502">
        <v>0</v>
      </c>
      <c r="J20" s="502">
        <v>15</v>
      </c>
    </row>
    <row r="21" spans="1:11" x14ac:dyDescent="0.25">
      <c r="A21" s="62">
        <v>18</v>
      </c>
      <c r="B21" s="24" t="s">
        <v>69</v>
      </c>
      <c r="C21" s="499">
        <v>13</v>
      </c>
      <c r="D21" s="499">
        <v>1</v>
      </c>
      <c r="E21" s="499">
        <v>0</v>
      </c>
      <c r="F21" s="499">
        <v>14</v>
      </c>
      <c r="G21" s="499">
        <v>13</v>
      </c>
      <c r="H21" s="499">
        <v>1</v>
      </c>
      <c r="I21" s="499">
        <v>0</v>
      </c>
      <c r="J21" s="499">
        <v>14</v>
      </c>
    </row>
    <row r="22" spans="1:11" x14ac:dyDescent="0.25">
      <c r="A22" s="311" t="s">
        <v>71</v>
      </c>
      <c r="B22" s="311"/>
      <c r="C22" s="58">
        <f t="shared" ref="C22:I22" si="0">SUM(C4:C21)</f>
        <v>165</v>
      </c>
      <c r="D22" s="58">
        <f t="shared" si="0"/>
        <v>46</v>
      </c>
      <c r="E22" s="58">
        <f t="shared" si="0"/>
        <v>13</v>
      </c>
      <c r="F22" s="58">
        <f t="shared" si="0"/>
        <v>224</v>
      </c>
      <c r="G22" s="58">
        <f t="shared" si="0"/>
        <v>165</v>
      </c>
      <c r="H22" s="58">
        <f t="shared" si="0"/>
        <v>46</v>
      </c>
      <c r="I22" s="58">
        <f t="shared" si="0"/>
        <v>13</v>
      </c>
      <c r="J22" s="58">
        <f t="shared" ref="J22" si="1">SUM(J4:J21)</f>
        <v>224</v>
      </c>
      <c r="K22" s="414"/>
    </row>
    <row r="23" spans="1:11" x14ac:dyDescent="0.25">
      <c r="A23" s="500"/>
      <c r="B23" s="500"/>
      <c r="C23" s="500"/>
      <c r="D23" s="500"/>
      <c r="E23" s="500"/>
      <c r="F23" s="500"/>
      <c r="G23" s="500"/>
      <c r="H23" s="500"/>
    </row>
  </sheetData>
  <mergeCells count="4">
    <mergeCell ref="A1:J1"/>
    <mergeCell ref="C2:F2"/>
    <mergeCell ref="G2:J2"/>
    <mergeCell ref="A22:B22"/>
  </mergeCells>
  <pageMargins left="1" right="1" top="1" bottom="1" header="0.5" footer="0.5"/>
  <pageSetup paperSize="9" scale="88" fitToHeight="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P25"/>
  <sheetViews>
    <sheetView zoomScaleNormal="100" workbookViewId="0">
      <selection activeCell="G12" sqref="G12"/>
    </sheetView>
  </sheetViews>
  <sheetFormatPr defaultColWidth="8.7109375" defaultRowHeight="12.75" x14ac:dyDescent="0.2"/>
  <cols>
    <col min="1" max="1" width="4.7109375" style="345" customWidth="1"/>
    <col min="2" max="2" width="33.5703125" style="345" customWidth="1"/>
    <col min="3" max="3" width="12.5703125" style="363" customWidth="1"/>
    <col min="4" max="4" width="12" style="363" customWidth="1"/>
    <col min="5" max="5" width="17.140625" style="363" customWidth="1"/>
    <col min="6" max="6" width="12" style="363" customWidth="1"/>
    <col min="7" max="7" width="13.5703125" style="363" customWidth="1"/>
    <col min="8" max="8" width="14.5703125" style="363" customWidth="1"/>
    <col min="9" max="9" width="15.140625" style="363" customWidth="1"/>
    <col min="10" max="10" width="15.42578125" style="363" customWidth="1"/>
    <col min="11" max="11" width="15.42578125" style="379" customWidth="1"/>
    <col min="12" max="12" width="15.7109375" style="363" customWidth="1"/>
    <col min="13" max="13" width="16.140625" style="363" customWidth="1"/>
    <col min="14" max="14" width="15.5703125" style="363" customWidth="1"/>
    <col min="15" max="15" width="15.140625" style="363" customWidth="1"/>
    <col min="16" max="16" width="14.7109375" style="363" customWidth="1"/>
    <col min="17" max="16384" width="8.7109375" style="363"/>
  </cols>
  <sheetData>
    <row r="1" spans="1:16" s="345" customFormat="1" x14ac:dyDescent="0.2">
      <c r="A1" s="344" t="s">
        <v>219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</row>
    <row r="2" spans="1:16" s="345" customFormat="1" ht="27.75" customHeight="1" x14ac:dyDescent="0.2">
      <c r="A2" s="346"/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</row>
    <row r="3" spans="1:16" s="351" customFormat="1" ht="15.75" customHeight="1" x14ac:dyDescent="0.2">
      <c r="A3" s="347" t="s">
        <v>74</v>
      </c>
      <c r="B3" s="348" t="s">
        <v>33</v>
      </c>
      <c r="C3" s="349" t="s">
        <v>220</v>
      </c>
      <c r="D3" s="349"/>
      <c r="E3" s="349"/>
      <c r="F3" s="349"/>
      <c r="G3" s="349"/>
      <c r="H3" s="350" t="s">
        <v>221</v>
      </c>
      <c r="I3" s="347" t="s">
        <v>222</v>
      </c>
      <c r="J3" s="347" t="s">
        <v>223</v>
      </c>
      <c r="K3" s="347" t="s">
        <v>224</v>
      </c>
      <c r="L3" s="347" t="s">
        <v>225</v>
      </c>
      <c r="M3" s="347" t="s">
        <v>226</v>
      </c>
      <c r="N3" s="347" t="s">
        <v>227</v>
      </c>
      <c r="O3" s="347" t="s">
        <v>228</v>
      </c>
      <c r="P3" s="347" t="s">
        <v>229</v>
      </c>
    </row>
    <row r="4" spans="1:16" s="351" customFormat="1" ht="15.75" x14ac:dyDescent="0.2">
      <c r="A4" s="347"/>
      <c r="B4" s="348"/>
      <c r="C4" s="350" t="s">
        <v>230</v>
      </c>
      <c r="D4" s="352" t="s">
        <v>231</v>
      </c>
      <c r="E4" s="352"/>
      <c r="F4" s="352"/>
      <c r="G4" s="352"/>
      <c r="H4" s="353"/>
      <c r="I4" s="347"/>
      <c r="J4" s="347"/>
      <c r="K4" s="347"/>
      <c r="L4" s="347"/>
      <c r="M4" s="347"/>
      <c r="N4" s="347"/>
      <c r="O4" s="347"/>
      <c r="P4" s="347"/>
    </row>
    <row r="5" spans="1:16" s="351" customFormat="1" ht="79.5" thickBot="1" x14ac:dyDescent="0.25">
      <c r="A5" s="354"/>
      <c r="B5" s="355"/>
      <c r="C5" s="356"/>
      <c r="D5" s="357" t="s">
        <v>232</v>
      </c>
      <c r="E5" s="357" t="s">
        <v>233</v>
      </c>
      <c r="F5" s="357" t="s">
        <v>234</v>
      </c>
      <c r="G5" s="358" t="s">
        <v>235</v>
      </c>
      <c r="H5" s="356"/>
      <c r="I5" s="354"/>
      <c r="J5" s="354"/>
      <c r="K5" s="354"/>
      <c r="L5" s="354"/>
      <c r="M5" s="354"/>
      <c r="N5" s="354"/>
      <c r="O5" s="354"/>
      <c r="P5" s="354"/>
    </row>
    <row r="6" spans="1:16" ht="16.5" thickTop="1" x14ac:dyDescent="0.2">
      <c r="A6" s="359" t="s">
        <v>10</v>
      </c>
      <c r="B6" s="359" t="s">
        <v>104</v>
      </c>
      <c r="C6" s="360">
        <f>SUM(D6:G6)</f>
        <v>9</v>
      </c>
      <c r="D6" s="165"/>
      <c r="E6" s="165">
        <v>1</v>
      </c>
      <c r="F6" s="165">
        <v>8</v>
      </c>
      <c r="G6" s="361"/>
      <c r="H6" s="361"/>
      <c r="I6" s="361"/>
      <c r="J6" s="361"/>
      <c r="K6" s="361"/>
      <c r="L6" s="361"/>
      <c r="M6" s="361">
        <v>2</v>
      </c>
      <c r="N6" s="361"/>
      <c r="O6" s="362">
        <v>9</v>
      </c>
      <c r="P6" s="362">
        <v>8</v>
      </c>
    </row>
    <row r="7" spans="1:16" ht="15.75" x14ac:dyDescent="0.2">
      <c r="A7" s="364" t="s">
        <v>11</v>
      </c>
      <c r="B7" s="364" t="s">
        <v>105</v>
      </c>
      <c r="C7" s="365">
        <f>SUM(D7:G7)</f>
        <v>2</v>
      </c>
      <c r="D7" s="168"/>
      <c r="E7" s="168"/>
      <c r="F7" s="168">
        <v>2</v>
      </c>
      <c r="G7" s="366"/>
      <c r="H7" s="366"/>
      <c r="I7" s="366"/>
      <c r="J7" s="366"/>
      <c r="K7" s="366"/>
      <c r="L7" s="366"/>
      <c r="M7" s="366"/>
      <c r="N7" s="366"/>
      <c r="O7" s="367">
        <v>1</v>
      </c>
      <c r="P7" s="367">
        <v>1</v>
      </c>
    </row>
    <row r="8" spans="1:16" ht="15.75" x14ac:dyDescent="0.2">
      <c r="A8" s="368" t="s">
        <v>12</v>
      </c>
      <c r="B8" s="368" t="s">
        <v>106</v>
      </c>
      <c r="C8" s="360">
        <f t="shared" ref="C8:C23" si="0">SUM(D8:G8)</f>
        <v>11</v>
      </c>
      <c r="D8" s="165"/>
      <c r="E8" s="165">
        <v>2</v>
      </c>
      <c r="F8" s="165">
        <v>9</v>
      </c>
      <c r="G8" s="369"/>
      <c r="H8" s="369"/>
      <c r="I8" s="369">
        <v>1</v>
      </c>
      <c r="J8" s="369"/>
      <c r="K8" s="369"/>
      <c r="L8" s="369"/>
      <c r="M8" s="369"/>
      <c r="N8" s="369"/>
      <c r="O8" s="370">
        <v>9</v>
      </c>
      <c r="P8" s="370">
        <v>9</v>
      </c>
    </row>
    <row r="9" spans="1:16" ht="15.75" x14ac:dyDescent="0.2">
      <c r="A9" s="364" t="s">
        <v>13</v>
      </c>
      <c r="B9" s="364" t="s">
        <v>107</v>
      </c>
      <c r="C9" s="365">
        <f t="shared" si="0"/>
        <v>38</v>
      </c>
      <c r="D9" s="168">
        <v>3</v>
      </c>
      <c r="E9" s="168">
        <v>7</v>
      </c>
      <c r="F9" s="168">
        <v>24</v>
      </c>
      <c r="G9" s="366">
        <v>4</v>
      </c>
      <c r="H9" s="366"/>
      <c r="I9" s="366">
        <v>5</v>
      </c>
      <c r="J9" s="366">
        <v>4</v>
      </c>
      <c r="K9" s="366">
        <v>13</v>
      </c>
      <c r="L9" s="366"/>
      <c r="M9" s="366">
        <v>2</v>
      </c>
      <c r="N9" s="366"/>
      <c r="O9" s="367">
        <v>34</v>
      </c>
      <c r="P9" s="367">
        <v>33</v>
      </c>
    </row>
    <row r="10" spans="1:16" ht="15.75" x14ac:dyDescent="0.2">
      <c r="A10" s="368" t="s">
        <v>14</v>
      </c>
      <c r="B10" s="368" t="s">
        <v>108</v>
      </c>
      <c r="C10" s="360">
        <f t="shared" si="0"/>
        <v>38</v>
      </c>
      <c r="D10" s="165"/>
      <c r="E10" s="165">
        <v>3</v>
      </c>
      <c r="F10" s="165">
        <v>34</v>
      </c>
      <c r="G10" s="369">
        <v>1</v>
      </c>
      <c r="H10" s="369"/>
      <c r="I10" s="369">
        <v>5</v>
      </c>
      <c r="J10" s="369">
        <v>1</v>
      </c>
      <c r="K10" s="369">
        <v>1</v>
      </c>
      <c r="L10" s="369"/>
      <c r="M10" s="369"/>
      <c r="N10" s="369"/>
      <c r="O10" s="370">
        <v>22</v>
      </c>
      <c r="P10" s="370">
        <v>22</v>
      </c>
    </row>
    <row r="11" spans="1:16" ht="15.75" x14ac:dyDescent="0.2">
      <c r="A11" s="364" t="s">
        <v>15</v>
      </c>
      <c r="B11" s="364" t="s">
        <v>109</v>
      </c>
      <c r="C11" s="365">
        <f t="shared" si="0"/>
        <v>25</v>
      </c>
      <c r="D11" s="168">
        <v>2</v>
      </c>
      <c r="E11" s="168">
        <v>7</v>
      </c>
      <c r="F11" s="168">
        <v>16</v>
      </c>
      <c r="G11" s="366"/>
      <c r="H11" s="366"/>
      <c r="I11" s="366"/>
      <c r="J11" s="366"/>
      <c r="K11" s="366">
        <v>2</v>
      </c>
      <c r="L11" s="366"/>
      <c r="M11" s="366">
        <v>2</v>
      </c>
      <c r="N11" s="366"/>
      <c r="O11" s="367">
        <v>22</v>
      </c>
      <c r="P11" s="367">
        <v>20</v>
      </c>
    </row>
    <row r="12" spans="1:16" ht="15.75" x14ac:dyDescent="0.2">
      <c r="A12" s="368" t="s">
        <v>23</v>
      </c>
      <c r="B12" s="368" t="s">
        <v>110</v>
      </c>
      <c r="C12" s="360">
        <f t="shared" si="0"/>
        <v>9</v>
      </c>
      <c r="D12" s="165">
        <v>1</v>
      </c>
      <c r="E12" s="165">
        <v>1</v>
      </c>
      <c r="F12" s="165">
        <v>7</v>
      </c>
      <c r="G12" s="369"/>
      <c r="H12" s="369"/>
      <c r="I12" s="369"/>
      <c r="J12" s="369"/>
      <c r="K12" s="369">
        <v>1</v>
      </c>
      <c r="L12" s="369"/>
      <c r="M12" s="369"/>
      <c r="N12" s="369"/>
      <c r="O12" s="370">
        <v>6</v>
      </c>
      <c r="P12" s="370">
        <v>6</v>
      </c>
    </row>
    <row r="13" spans="1:16" ht="15.75" x14ac:dyDescent="0.2">
      <c r="A13" s="364" t="s">
        <v>25</v>
      </c>
      <c r="B13" s="364" t="s">
        <v>111</v>
      </c>
      <c r="C13" s="365">
        <f t="shared" si="0"/>
        <v>15</v>
      </c>
      <c r="D13" s="168">
        <v>2</v>
      </c>
      <c r="E13" s="168">
        <v>2</v>
      </c>
      <c r="F13" s="168">
        <v>11</v>
      </c>
      <c r="G13" s="366"/>
      <c r="H13" s="366"/>
      <c r="I13" s="366">
        <v>2</v>
      </c>
      <c r="J13" s="366"/>
      <c r="K13" s="366"/>
      <c r="L13" s="366"/>
      <c r="M13" s="366"/>
      <c r="N13" s="366"/>
      <c r="O13" s="367">
        <v>9</v>
      </c>
      <c r="P13" s="367">
        <v>9</v>
      </c>
    </row>
    <row r="14" spans="1:16" ht="15.75" x14ac:dyDescent="0.2">
      <c r="A14" s="368" t="s">
        <v>27</v>
      </c>
      <c r="B14" s="368" t="s">
        <v>112</v>
      </c>
      <c r="C14" s="360">
        <f t="shared" si="0"/>
        <v>9</v>
      </c>
      <c r="D14" s="165"/>
      <c r="E14" s="165">
        <v>3</v>
      </c>
      <c r="F14" s="165">
        <v>6</v>
      </c>
      <c r="G14" s="369"/>
      <c r="H14" s="369"/>
      <c r="I14" s="369">
        <v>1</v>
      </c>
      <c r="J14" s="369">
        <v>8</v>
      </c>
      <c r="K14" s="369">
        <v>3</v>
      </c>
      <c r="L14" s="369"/>
      <c r="M14" s="369"/>
      <c r="N14" s="369"/>
      <c r="O14" s="370">
        <v>12</v>
      </c>
      <c r="P14" s="370">
        <v>11</v>
      </c>
    </row>
    <row r="15" spans="1:16" ht="15.75" x14ac:dyDescent="0.2">
      <c r="A15" s="364" t="s">
        <v>29</v>
      </c>
      <c r="B15" s="364" t="s">
        <v>113</v>
      </c>
      <c r="C15" s="365">
        <f t="shared" si="0"/>
        <v>5</v>
      </c>
      <c r="D15" s="168">
        <v>1</v>
      </c>
      <c r="E15" s="168"/>
      <c r="F15" s="168">
        <v>4</v>
      </c>
      <c r="G15" s="366"/>
      <c r="H15" s="366"/>
      <c r="I15" s="366"/>
      <c r="J15" s="366"/>
      <c r="K15" s="366"/>
      <c r="L15" s="366"/>
      <c r="M15" s="366"/>
      <c r="N15" s="366"/>
      <c r="O15" s="367">
        <v>3</v>
      </c>
      <c r="P15" s="367">
        <v>3</v>
      </c>
    </row>
    <row r="16" spans="1:16" ht="15.75" x14ac:dyDescent="0.2">
      <c r="A16" s="368" t="s">
        <v>31</v>
      </c>
      <c r="B16" s="368" t="s">
        <v>114</v>
      </c>
      <c r="C16" s="360">
        <f t="shared" si="0"/>
        <v>9</v>
      </c>
      <c r="D16" s="165"/>
      <c r="E16" s="165">
        <v>1</v>
      </c>
      <c r="F16" s="165">
        <v>8</v>
      </c>
      <c r="G16" s="369"/>
      <c r="H16" s="369"/>
      <c r="I16" s="369"/>
      <c r="J16" s="369"/>
      <c r="K16" s="369"/>
      <c r="L16" s="369"/>
      <c r="M16" s="369"/>
      <c r="N16" s="369"/>
      <c r="O16" s="370">
        <v>6</v>
      </c>
      <c r="P16" s="370">
        <v>6</v>
      </c>
    </row>
    <row r="17" spans="1:16" ht="15.75" x14ac:dyDescent="0.2">
      <c r="A17" s="364" t="s">
        <v>115</v>
      </c>
      <c r="B17" s="364" t="s">
        <v>116</v>
      </c>
      <c r="C17" s="365">
        <f t="shared" si="0"/>
        <v>5</v>
      </c>
      <c r="D17" s="168"/>
      <c r="E17" s="168">
        <v>4</v>
      </c>
      <c r="F17" s="168"/>
      <c r="G17" s="366">
        <v>1</v>
      </c>
      <c r="H17" s="366"/>
      <c r="I17" s="366">
        <v>1</v>
      </c>
      <c r="J17" s="366"/>
      <c r="K17" s="366"/>
      <c r="L17" s="366"/>
      <c r="M17" s="366"/>
      <c r="N17" s="366"/>
      <c r="O17" s="367">
        <v>5</v>
      </c>
      <c r="P17" s="367">
        <v>4</v>
      </c>
    </row>
    <row r="18" spans="1:16" ht="15.75" x14ac:dyDescent="0.2">
      <c r="A18" s="368" t="s">
        <v>117</v>
      </c>
      <c r="B18" s="368" t="s">
        <v>118</v>
      </c>
      <c r="C18" s="360">
        <f t="shared" si="0"/>
        <v>3</v>
      </c>
      <c r="D18" s="165"/>
      <c r="E18" s="165"/>
      <c r="F18" s="165">
        <v>3</v>
      </c>
      <c r="G18" s="369"/>
      <c r="H18" s="369"/>
      <c r="I18" s="369"/>
      <c r="J18" s="369"/>
      <c r="K18" s="369"/>
      <c r="L18" s="369"/>
      <c r="M18" s="369"/>
      <c r="N18" s="369"/>
      <c r="O18" s="370">
        <v>2</v>
      </c>
      <c r="P18" s="370">
        <v>2</v>
      </c>
    </row>
    <row r="19" spans="1:16" ht="15.75" x14ac:dyDescent="0.2">
      <c r="A19" s="364" t="s">
        <v>119</v>
      </c>
      <c r="B19" s="364" t="s">
        <v>120</v>
      </c>
      <c r="C19" s="365">
        <f t="shared" si="0"/>
        <v>14</v>
      </c>
      <c r="D19" s="168"/>
      <c r="E19" s="168"/>
      <c r="F19" s="168">
        <v>14</v>
      </c>
      <c r="G19" s="366"/>
      <c r="H19" s="366"/>
      <c r="I19" s="366"/>
      <c r="J19" s="366"/>
      <c r="K19" s="366">
        <v>1</v>
      </c>
      <c r="L19" s="366"/>
      <c r="M19" s="366"/>
      <c r="N19" s="366"/>
      <c r="O19" s="367">
        <v>9</v>
      </c>
      <c r="P19" s="367">
        <v>9</v>
      </c>
    </row>
    <row r="20" spans="1:16" ht="15.75" x14ac:dyDescent="0.2">
      <c r="A20" s="368" t="s">
        <v>121</v>
      </c>
      <c r="B20" s="368" t="s">
        <v>122</v>
      </c>
      <c r="C20" s="360">
        <f>SUM(D20:G20)</f>
        <v>9</v>
      </c>
      <c r="D20" s="165"/>
      <c r="E20" s="165"/>
      <c r="F20" s="165">
        <v>9</v>
      </c>
      <c r="G20" s="369"/>
      <c r="H20" s="369"/>
      <c r="I20" s="369"/>
      <c r="J20" s="369"/>
      <c r="K20" s="369"/>
      <c r="L20" s="369"/>
      <c r="M20" s="369">
        <v>1</v>
      </c>
      <c r="N20" s="369"/>
      <c r="O20" s="370">
        <v>6</v>
      </c>
      <c r="P20" s="370">
        <v>6</v>
      </c>
    </row>
    <row r="21" spans="1:16" ht="15.75" x14ac:dyDescent="0.2">
      <c r="A21" s="364" t="s">
        <v>123</v>
      </c>
      <c r="B21" s="364" t="s">
        <v>124</v>
      </c>
      <c r="C21" s="365">
        <f t="shared" si="0"/>
        <v>2</v>
      </c>
      <c r="D21" s="168"/>
      <c r="E21" s="168"/>
      <c r="F21" s="168">
        <v>2</v>
      </c>
      <c r="G21" s="366"/>
      <c r="H21" s="366"/>
      <c r="I21" s="366">
        <v>1</v>
      </c>
      <c r="J21" s="366"/>
      <c r="K21" s="366"/>
      <c r="L21" s="366"/>
      <c r="M21" s="366"/>
      <c r="N21" s="366"/>
      <c r="O21" s="367">
        <v>3</v>
      </c>
      <c r="P21" s="367">
        <v>3</v>
      </c>
    </row>
    <row r="22" spans="1:16" ht="15.75" x14ac:dyDescent="0.2">
      <c r="A22" s="368" t="s">
        <v>125</v>
      </c>
      <c r="B22" s="368" t="s">
        <v>126</v>
      </c>
      <c r="C22" s="360">
        <f t="shared" si="0"/>
        <v>17</v>
      </c>
      <c r="D22" s="165">
        <v>1</v>
      </c>
      <c r="E22" s="165"/>
      <c r="F22" s="165">
        <v>16</v>
      </c>
      <c r="G22" s="369"/>
      <c r="H22" s="369"/>
      <c r="I22" s="369"/>
      <c r="J22" s="369"/>
      <c r="K22" s="369"/>
      <c r="L22" s="369"/>
      <c r="M22" s="369"/>
      <c r="N22" s="369"/>
      <c r="O22" s="370">
        <v>11</v>
      </c>
      <c r="P22" s="370">
        <v>11</v>
      </c>
    </row>
    <row r="23" spans="1:16" ht="15.75" x14ac:dyDescent="0.2">
      <c r="A23" s="364" t="s">
        <v>127</v>
      </c>
      <c r="B23" s="364" t="s">
        <v>128</v>
      </c>
      <c r="C23" s="365">
        <f t="shared" si="0"/>
        <v>20</v>
      </c>
      <c r="D23" s="168"/>
      <c r="E23" s="168">
        <v>11</v>
      </c>
      <c r="F23" s="168">
        <v>6</v>
      </c>
      <c r="G23" s="366">
        <v>3</v>
      </c>
      <c r="H23" s="366"/>
      <c r="I23" s="366">
        <v>2</v>
      </c>
      <c r="J23" s="366"/>
      <c r="K23" s="366">
        <v>1</v>
      </c>
      <c r="L23" s="366"/>
      <c r="M23" s="366">
        <v>6</v>
      </c>
      <c r="N23" s="366"/>
      <c r="O23" s="367">
        <v>15</v>
      </c>
      <c r="P23" s="367">
        <v>12</v>
      </c>
    </row>
    <row r="24" spans="1:16" s="375" customFormat="1" ht="23.25" x14ac:dyDescent="0.2">
      <c r="A24" s="371" t="s">
        <v>236</v>
      </c>
      <c r="B24" s="372"/>
      <c r="C24" s="360">
        <f>SUM(D24:G24)</f>
        <v>240</v>
      </c>
      <c r="D24" s="373">
        <f t="shared" ref="D24:N24" si="1">SUM(D6:D23)</f>
        <v>10</v>
      </c>
      <c r="E24" s="373">
        <f t="shared" si="1"/>
        <v>42</v>
      </c>
      <c r="F24" s="373">
        <f t="shared" si="1"/>
        <v>179</v>
      </c>
      <c r="G24" s="373">
        <f>SUM(G6:G23)</f>
        <v>9</v>
      </c>
      <c r="H24" s="373">
        <f t="shared" si="1"/>
        <v>0</v>
      </c>
      <c r="I24" s="373">
        <f t="shared" si="1"/>
        <v>18</v>
      </c>
      <c r="J24" s="373">
        <f t="shared" si="1"/>
        <v>13</v>
      </c>
      <c r="K24" s="373">
        <f>SUM(K6:K23)</f>
        <v>22</v>
      </c>
      <c r="L24" s="373">
        <f t="shared" si="1"/>
        <v>0</v>
      </c>
      <c r="M24" s="373">
        <f t="shared" si="1"/>
        <v>13</v>
      </c>
      <c r="N24" s="373">
        <f t="shared" si="1"/>
        <v>0</v>
      </c>
      <c r="O24" s="374">
        <f>SUM(O6:O23)</f>
        <v>184</v>
      </c>
      <c r="P24" s="374">
        <v>175</v>
      </c>
    </row>
    <row r="25" spans="1:16" s="377" customFormat="1" ht="49.5" customHeight="1" x14ac:dyDescent="0.2">
      <c r="A25" s="376" t="s">
        <v>237</v>
      </c>
      <c r="B25" s="376"/>
      <c r="K25" s="378"/>
    </row>
  </sheetData>
  <sheetProtection selectLockedCells="1" selectUnlockedCells="1"/>
  <mergeCells count="18">
    <mergeCell ref="A24:B24"/>
    <mergeCell ref="A25:B25"/>
    <mergeCell ref="M3:M5"/>
    <mergeCell ref="N3:N5"/>
    <mergeCell ref="O3:O5"/>
    <mergeCell ref="P3:P5"/>
    <mergeCell ref="C4:C5"/>
    <mergeCell ref="D4:G4"/>
    <mergeCell ref="A1:O2"/>
    <mergeCell ref="P1:P2"/>
    <mergeCell ref="A3:A5"/>
    <mergeCell ref="B3:B5"/>
    <mergeCell ref="C3:G3"/>
    <mergeCell ref="H3:H5"/>
    <mergeCell ref="I3:I5"/>
    <mergeCell ref="J3:J5"/>
    <mergeCell ref="K3:K5"/>
    <mergeCell ref="L3:L5"/>
  </mergeCells>
  <printOptions horizontalCentered="1"/>
  <pageMargins left="0.39370078740157483" right="0.39370078740157483" top="0.78740157480314965" bottom="0.19685039370078741" header="0.19685039370078741" footer="0.19685039370078741"/>
  <pageSetup paperSize="9" scale="58" firstPageNumber="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I28" sqref="I28"/>
    </sheetView>
  </sheetViews>
  <sheetFormatPr defaultRowHeight="15" x14ac:dyDescent="0.25"/>
  <cols>
    <col min="1" max="1" width="9" style="287" customWidth="1"/>
    <col min="2" max="2" width="28" style="287" customWidth="1"/>
    <col min="3" max="3" width="17.85546875" style="287" customWidth="1"/>
    <col min="4" max="4" width="12.5703125" style="287" customWidth="1"/>
    <col min="5" max="5" width="19.85546875" style="287" customWidth="1"/>
    <col min="6" max="6" width="15.5703125" style="287" customWidth="1"/>
    <col min="7" max="7" width="14.28515625" style="287" customWidth="1"/>
    <col min="8" max="10" width="15.28515625" style="287" customWidth="1"/>
    <col min="11" max="11" width="15.5703125" style="287" customWidth="1"/>
    <col min="12" max="12" width="13.42578125" style="287" bestFit="1" customWidth="1"/>
    <col min="13" max="13" width="20" style="287" bestFit="1" customWidth="1"/>
    <col min="14" max="14" width="15.7109375" style="287" bestFit="1" customWidth="1"/>
    <col min="15" max="16384" width="9.140625" style="287"/>
  </cols>
  <sheetData>
    <row r="1" spans="1:14" ht="18.75" customHeight="1" x14ac:dyDescent="0.25">
      <c r="A1" s="320" t="s">
        <v>204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</row>
    <row r="2" spans="1:14" ht="15.75" x14ac:dyDescent="0.25">
      <c r="A2" s="179" t="s">
        <v>74</v>
      </c>
      <c r="B2" s="179" t="s">
        <v>33</v>
      </c>
      <c r="C2" s="321" t="s">
        <v>205</v>
      </c>
      <c r="D2" s="179"/>
      <c r="E2" s="179"/>
      <c r="F2" s="179"/>
      <c r="G2" s="179"/>
      <c r="H2" s="179"/>
      <c r="I2" s="179"/>
      <c r="J2" s="322"/>
      <c r="K2" s="322"/>
      <c r="L2" s="323" t="s">
        <v>206</v>
      </c>
      <c r="M2" s="179"/>
      <c r="N2" s="179"/>
    </row>
    <row r="3" spans="1:14" ht="78.75" x14ac:dyDescent="0.25">
      <c r="A3" s="179"/>
      <c r="B3" s="179"/>
      <c r="C3" s="324" t="s">
        <v>207</v>
      </c>
      <c r="D3" s="324" t="s">
        <v>208</v>
      </c>
      <c r="E3" s="324" t="s">
        <v>209</v>
      </c>
      <c r="F3" s="324" t="s">
        <v>210</v>
      </c>
      <c r="G3" s="324" t="s">
        <v>211</v>
      </c>
      <c r="H3" s="324" t="s">
        <v>212</v>
      </c>
      <c r="I3" s="324" t="s">
        <v>213</v>
      </c>
      <c r="J3" s="324" t="s">
        <v>214</v>
      </c>
      <c r="K3" s="325" t="s">
        <v>215</v>
      </c>
      <c r="L3" s="326" t="s">
        <v>216</v>
      </c>
      <c r="M3" s="324" t="s">
        <v>217</v>
      </c>
      <c r="N3" s="324" t="s">
        <v>218</v>
      </c>
    </row>
    <row r="4" spans="1:14" s="332" customFormat="1" ht="15.75" x14ac:dyDescent="0.25">
      <c r="A4" s="327" t="s">
        <v>10</v>
      </c>
      <c r="B4" s="195" t="s">
        <v>104</v>
      </c>
      <c r="C4" s="328">
        <v>19</v>
      </c>
      <c r="D4" s="329">
        <v>0</v>
      </c>
      <c r="E4" s="328">
        <v>1</v>
      </c>
      <c r="F4" s="328">
        <v>2</v>
      </c>
      <c r="G4" s="328">
        <v>1410</v>
      </c>
      <c r="H4" s="328">
        <v>1307</v>
      </c>
      <c r="I4" s="328">
        <v>1237</v>
      </c>
      <c r="J4" s="328">
        <v>491</v>
      </c>
      <c r="K4" s="330">
        <v>27</v>
      </c>
      <c r="L4" s="331">
        <v>0</v>
      </c>
      <c r="M4" s="328">
        <v>1</v>
      </c>
      <c r="N4" s="186">
        <v>0</v>
      </c>
    </row>
    <row r="5" spans="1:14" s="332" customFormat="1" ht="15.75" x14ac:dyDescent="0.25">
      <c r="A5" s="333" t="s">
        <v>11</v>
      </c>
      <c r="B5" s="190" t="s">
        <v>105</v>
      </c>
      <c r="C5" s="334">
        <v>15</v>
      </c>
      <c r="D5" s="333">
        <v>0</v>
      </c>
      <c r="E5" s="335">
        <v>1</v>
      </c>
      <c r="F5" s="334">
        <v>3</v>
      </c>
      <c r="G5" s="334">
        <v>673</v>
      </c>
      <c r="H5" s="334">
        <v>389</v>
      </c>
      <c r="I5" s="334">
        <v>596</v>
      </c>
      <c r="J5" s="334">
        <v>193</v>
      </c>
      <c r="K5" s="336">
        <v>5</v>
      </c>
      <c r="L5" s="337">
        <v>0</v>
      </c>
      <c r="M5" s="334">
        <v>7</v>
      </c>
      <c r="N5" s="334">
        <v>0</v>
      </c>
    </row>
    <row r="6" spans="1:14" s="332" customFormat="1" ht="15.75" x14ac:dyDescent="0.25">
      <c r="A6" s="329" t="s">
        <v>12</v>
      </c>
      <c r="B6" s="195" t="s">
        <v>106</v>
      </c>
      <c r="C6" s="328">
        <v>48</v>
      </c>
      <c r="D6" s="328">
        <v>0</v>
      </c>
      <c r="E6" s="338">
        <v>2</v>
      </c>
      <c r="F6" s="328">
        <v>1</v>
      </c>
      <c r="G6" s="328">
        <v>1848</v>
      </c>
      <c r="H6" s="328">
        <v>1262</v>
      </c>
      <c r="I6" s="328">
        <v>2548</v>
      </c>
      <c r="J6" s="328">
        <v>489</v>
      </c>
      <c r="K6" s="330">
        <v>17</v>
      </c>
      <c r="L6" s="331">
        <v>0</v>
      </c>
      <c r="M6" s="328">
        <v>2</v>
      </c>
      <c r="N6" s="328">
        <v>0</v>
      </c>
    </row>
    <row r="7" spans="1:14" s="332" customFormat="1" ht="15.75" x14ac:dyDescent="0.25">
      <c r="A7" s="333" t="s">
        <v>13</v>
      </c>
      <c r="B7" s="190" t="s">
        <v>107</v>
      </c>
      <c r="C7" s="334">
        <v>27</v>
      </c>
      <c r="D7" s="334">
        <v>0</v>
      </c>
      <c r="E7" s="335">
        <v>6</v>
      </c>
      <c r="F7" s="334">
        <v>9</v>
      </c>
      <c r="G7" s="334">
        <v>3989</v>
      </c>
      <c r="H7" s="334">
        <v>2182</v>
      </c>
      <c r="I7" s="334">
        <v>3577</v>
      </c>
      <c r="J7" s="334">
        <v>511</v>
      </c>
      <c r="K7" s="336">
        <v>23</v>
      </c>
      <c r="L7" s="337">
        <v>0</v>
      </c>
      <c r="M7" s="334">
        <v>6</v>
      </c>
      <c r="N7" s="334">
        <v>0</v>
      </c>
    </row>
    <row r="8" spans="1:14" s="332" customFormat="1" ht="15.75" x14ac:dyDescent="0.25">
      <c r="A8" s="329" t="s">
        <v>14</v>
      </c>
      <c r="B8" s="195" t="s">
        <v>108</v>
      </c>
      <c r="C8" s="328">
        <v>28</v>
      </c>
      <c r="D8" s="328">
        <v>0</v>
      </c>
      <c r="E8" s="328">
        <v>18</v>
      </c>
      <c r="F8" s="328">
        <v>2</v>
      </c>
      <c r="G8" s="328">
        <v>3712</v>
      </c>
      <c r="H8" s="328">
        <v>2094</v>
      </c>
      <c r="I8" s="328">
        <v>2643</v>
      </c>
      <c r="J8" s="328">
        <v>763</v>
      </c>
      <c r="K8" s="330">
        <v>36</v>
      </c>
      <c r="L8" s="331">
        <v>0</v>
      </c>
      <c r="M8" s="328">
        <v>11</v>
      </c>
      <c r="N8" s="328">
        <v>0</v>
      </c>
    </row>
    <row r="9" spans="1:14" s="332" customFormat="1" ht="15.75" x14ac:dyDescent="0.25">
      <c r="A9" s="333" t="s">
        <v>15</v>
      </c>
      <c r="B9" s="190" t="s">
        <v>109</v>
      </c>
      <c r="C9" s="334">
        <v>61</v>
      </c>
      <c r="D9" s="334">
        <v>0</v>
      </c>
      <c r="E9" s="334">
        <v>6</v>
      </c>
      <c r="F9" s="334">
        <v>5</v>
      </c>
      <c r="G9" s="334">
        <v>4635</v>
      </c>
      <c r="H9" s="334">
        <v>1681</v>
      </c>
      <c r="I9" s="334">
        <v>4268</v>
      </c>
      <c r="J9" s="334">
        <v>1047</v>
      </c>
      <c r="K9" s="336">
        <v>6</v>
      </c>
      <c r="L9" s="337">
        <v>0</v>
      </c>
      <c r="M9" s="334">
        <v>16</v>
      </c>
      <c r="N9" s="334">
        <v>0</v>
      </c>
    </row>
    <row r="10" spans="1:14" s="332" customFormat="1" ht="15.75" x14ac:dyDescent="0.25">
      <c r="A10" s="329" t="s">
        <v>23</v>
      </c>
      <c r="B10" s="195" t="s">
        <v>110</v>
      </c>
      <c r="C10" s="328">
        <v>25</v>
      </c>
      <c r="D10" s="329">
        <v>0</v>
      </c>
      <c r="E10" s="328">
        <v>12</v>
      </c>
      <c r="F10" s="328">
        <v>0</v>
      </c>
      <c r="G10" s="328">
        <v>2039</v>
      </c>
      <c r="H10" s="328">
        <v>1420</v>
      </c>
      <c r="I10" s="328">
        <v>2053</v>
      </c>
      <c r="J10" s="328">
        <v>717</v>
      </c>
      <c r="K10" s="330">
        <v>12</v>
      </c>
      <c r="L10" s="331">
        <v>0</v>
      </c>
      <c r="M10" s="328">
        <v>6</v>
      </c>
      <c r="N10" s="328">
        <v>0</v>
      </c>
    </row>
    <row r="11" spans="1:14" s="332" customFormat="1" ht="15.75" x14ac:dyDescent="0.25">
      <c r="A11" s="333" t="s">
        <v>25</v>
      </c>
      <c r="B11" s="190" t="s">
        <v>111</v>
      </c>
      <c r="C11" s="334">
        <v>15</v>
      </c>
      <c r="D11" s="333">
        <v>0</v>
      </c>
      <c r="E11" s="334">
        <v>5</v>
      </c>
      <c r="F11" s="334">
        <v>0</v>
      </c>
      <c r="G11" s="334">
        <v>2573</v>
      </c>
      <c r="H11" s="334">
        <v>2096</v>
      </c>
      <c r="I11" s="334">
        <v>2297</v>
      </c>
      <c r="J11" s="334">
        <v>1051</v>
      </c>
      <c r="K11" s="336">
        <v>13</v>
      </c>
      <c r="L11" s="337">
        <v>0</v>
      </c>
      <c r="M11" s="334">
        <v>6</v>
      </c>
      <c r="N11" s="334">
        <v>0</v>
      </c>
    </row>
    <row r="12" spans="1:14" s="332" customFormat="1" ht="15.75" x14ac:dyDescent="0.25">
      <c r="A12" s="329" t="s">
        <v>27</v>
      </c>
      <c r="B12" s="195" t="s">
        <v>112</v>
      </c>
      <c r="C12" s="328">
        <v>21</v>
      </c>
      <c r="D12" s="329">
        <v>0</v>
      </c>
      <c r="E12" s="328">
        <v>6</v>
      </c>
      <c r="F12" s="328">
        <v>2</v>
      </c>
      <c r="G12" s="328">
        <v>1925</v>
      </c>
      <c r="H12" s="328">
        <v>1253</v>
      </c>
      <c r="I12" s="328">
        <v>1868</v>
      </c>
      <c r="J12" s="328">
        <v>447</v>
      </c>
      <c r="K12" s="330">
        <v>8</v>
      </c>
      <c r="L12" s="331">
        <v>0</v>
      </c>
      <c r="M12" s="328">
        <v>26</v>
      </c>
      <c r="N12" s="328">
        <v>0</v>
      </c>
    </row>
    <row r="13" spans="1:14" s="332" customFormat="1" ht="15.75" x14ac:dyDescent="0.25">
      <c r="A13" s="333" t="s">
        <v>29</v>
      </c>
      <c r="B13" s="190" t="s">
        <v>113</v>
      </c>
      <c r="C13" s="334">
        <v>5</v>
      </c>
      <c r="D13" s="334">
        <v>0</v>
      </c>
      <c r="E13" s="334">
        <v>5</v>
      </c>
      <c r="F13" s="335">
        <v>0</v>
      </c>
      <c r="G13" s="334">
        <v>587</v>
      </c>
      <c r="H13" s="334">
        <v>343</v>
      </c>
      <c r="I13" s="334">
        <v>468</v>
      </c>
      <c r="J13" s="334">
        <v>146</v>
      </c>
      <c r="K13" s="336">
        <v>4</v>
      </c>
      <c r="L13" s="337">
        <v>0</v>
      </c>
      <c r="M13" s="334">
        <v>0</v>
      </c>
      <c r="N13" s="334">
        <v>0</v>
      </c>
    </row>
    <row r="14" spans="1:14" s="332" customFormat="1" ht="15.75" x14ac:dyDescent="0.25">
      <c r="A14" s="329" t="s">
        <v>31</v>
      </c>
      <c r="B14" s="195" t="s">
        <v>114</v>
      </c>
      <c r="C14" s="328">
        <v>12</v>
      </c>
      <c r="D14" s="329">
        <v>0</v>
      </c>
      <c r="E14" s="328">
        <v>6</v>
      </c>
      <c r="F14" s="328">
        <v>3</v>
      </c>
      <c r="G14" s="328">
        <v>1019</v>
      </c>
      <c r="H14" s="328">
        <v>576</v>
      </c>
      <c r="I14" s="328">
        <v>1716</v>
      </c>
      <c r="J14" s="328">
        <v>272</v>
      </c>
      <c r="K14" s="330">
        <v>5</v>
      </c>
      <c r="L14" s="331">
        <v>0</v>
      </c>
      <c r="M14" s="328">
        <v>3</v>
      </c>
      <c r="N14" s="328">
        <v>0</v>
      </c>
    </row>
    <row r="15" spans="1:14" s="332" customFormat="1" ht="15.75" x14ac:dyDescent="0.25">
      <c r="A15" s="333" t="s">
        <v>115</v>
      </c>
      <c r="B15" s="190" t="s">
        <v>116</v>
      </c>
      <c r="C15" s="334">
        <v>53</v>
      </c>
      <c r="D15" s="334">
        <v>0</v>
      </c>
      <c r="E15" s="334">
        <v>3</v>
      </c>
      <c r="F15" s="334">
        <v>1</v>
      </c>
      <c r="G15" s="334">
        <v>1570</v>
      </c>
      <c r="H15" s="334">
        <v>935</v>
      </c>
      <c r="I15" s="334">
        <v>1974</v>
      </c>
      <c r="J15" s="334">
        <v>388</v>
      </c>
      <c r="K15" s="336">
        <v>16</v>
      </c>
      <c r="L15" s="337">
        <v>0</v>
      </c>
      <c r="M15" s="334">
        <v>7</v>
      </c>
      <c r="N15" s="334">
        <v>0</v>
      </c>
    </row>
    <row r="16" spans="1:14" s="332" customFormat="1" ht="15.75" x14ac:dyDescent="0.25">
      <c r="A16" s="329" t="s">
        <v>117</v>
      </c>
      <c r="B16" s="195" t="s">
        <v>118</v>
      </c>
      <c r="C16" s="328">
        <v>18</v>
      </c>
      <c r="D16" s="329">
        <v>0</v>
      </c>
      <c r="E16" s="328">
        <v>3</v>
      </c>
      <c r="F16" s="328">
        <v>4</v>
      </c>
      <c r="G16" s="328">
        <v>955</v>
      </c>
      <c r="H16" s="328">
        <v>659</v>
      </c>
      <c r="I16" s="328">
        <v>592</v>
      </c>
      <c r="J16" s="328">
        <v>175</v>
      </c>
      <c r="K16" s="330">
        <v>15</v>
      </c>
      <c r="L16" s="331">
        <v>0</v>
      </c>
      <c r="M16" s="328">
        <v>6</v>
      </c>
      <c r="N16" s="328">
        <v>0</v>
      </c>
    </row>
    <row r="17" spans="1:15" s="332" customFormat="1" ht="15.75" x14ac:dyDescent="0.25">
      <c r="A17" s="333" t="s">
        <v>119</v>
      </c>
      <c r="B17" s="190" t="s">
        <v>120</v>
      </c>
      <c r="C17" s="334">
        <v>5</v>
      </c>
      <c r="D17" s="334">
        <v>0</v>
      </c>
      <c r="E17" s="334">
        <v>7</v>
      </c>
      <c r="F17" s="334">
        <v>1</v>
      </c>
      <c r="G17" s="334">
        <v>1295</v>
      </c>
      <c r="H17" s="334">
        <v>821</v>
      </c>
      <c r="I17" s="334">
        <v>1306</v>
      </c>
      <c r="J17" s="334">
        <v>313</v>
      </c>
      <c r="K17" s="336">
        <v>12</v>
      </c>
      <c r="L17" s="337">
        <v>0</v>
      </c>
      <c r="M17" s="334">
        <v>13</v>
      </c>
      <c r="N17" s="334">
        <v>0</v>
      </c>
    </row>
    <row r="18" spans="1:15" s="332" customFormat="1" ht="15.75" x14ac:dyDescent="0.25">
      <c r="A18" s="329" t="s">
        <v>121</v>
      </c>
      <c r="B18" s="195" t="s">
        <v>122</v>
      </c>
      <c r="C18" s="328">
        <v>22</v>
      </c>
      <c r="D18" s="329">
        <v>0</v>
      </c>
      <c r="E18" s="328">
        <v>5</v>
      </c>
      <c r="F18" s="328">
        <v>2</v>
      </c>
      <c r="G18" s="328">
        <v>1300</v>
      </c>
      <c r="H18" s="328">
        <v>884</v>
      </c>
      <c r="I18" s="328">
        <v>1327</v>
      </c>
      <c r="J18" s="328">
        <v>307</v>
      </c>
      <c r="K18" s="330">
        <v>2</v>
      </c>
      <c r="L18" s="331">
        <v>0</v>
      </c>
      <c r="M18" s="328">
        <v>9</v>
      </c>
      <c r="N18" s="328">
        <v>0</v>
      </c>
    </row>
    <row r="19" spans="1:15" s="332" customFormat="1" ht="15.75" x14ac:dyDescent="0.25">
      <c r="A19" s="333" t="s">
        <v>123</v>
      </c>
      <c r="B19" s="190" t="s">
        <v>124</v>
      </c>
      <c r="C19" s="334">
        <v>12</v>
      </c>
      <c r="D19" s="333">
        <v>0</v>
      </c>
      <c r="E19" s="334">
        <v>1</v>
      </c>
      <c r="F19" s="334">
        <v>3</v>
      </c>
      <c r="G19" s="334">
        <v>2237</v>
      </c>
      <c r="H19" s="334">
        <v>1359</v>
      </c>
      <c r="I19" s="334">
        <v>791</v>
      </c>
      <c r="J19" s="334">
        <v>175</v>
      </c>
      <c r="K19" s="336">
        <v>5</v>
      </c>
      <c r="L19" s="337">
        <v>0</v>
      </c>
      <c r="M19" s="334">
        <v>12</v>
      </c>
      <c r="N19" s="334">
        <v>0</v>
      </c>
    </row>
    <row r="20" spans="1:15" s="332" customFormat="1" ht="15.75" x14ac:dyDescent="0.25">
      <c r="A20" s="329" t="s">
        <v>125</v>
      </c>
      <c r="B20" s="195" t="s">
        <v>126</v>
      </c>
      <c r="C20" s="328">
        <v>31</v>
      </c>
      <c r="D20" s="328">
        <v>0</v>
      </c>
      <c r="E20" s="328">
        <v>7</v>
      </c>
      <c r="F20" s="328">
        <v>2</v>
      </c>
      <c r="G20" s="328">
        <v>2336</v>
      </c>
      <c r="H20" s="328">
        <v>1640</v>
      </c>
      <c r="I20" s="328">
        <v>1675</v>
      </c>
      <c r="J20" s="328">
        <v>1086</v>
      </c>
      <c r="K20" s="330">
        <v>17</v>
      </c>
      <c r="L20" s="331">
        <v>0</v>
      </c>
      <c r="M20" s="328">
        <v>2</v>
      </c>
      <c r="N20" s="328">
        <v>0</v>
      </c>
    </row>
    <row r="21" spans="1:15" s="332" customFormat="1" ht="15.75" x14ac:dyDescent="0.25">
      <c r="A21" s="333" t="s">
        <v>127</v>
      </c>
      <c r="B21" s="190" t="s">
        <v>128</v>
      </c>
      <c r="C21" s="334">
        <v>34</v>
      </c>
      <c r="D21" s="333">
        <v>0</v>
      </c>
      <c r="E21" s="334">
        <v>15</v>
      </c>
      <c r="F21" s="334">
        <v>2</v>
      </c>
      <c r="G21" s="334">
        <v>1862</v>
      </c>
      <c r="H21" s="334">
        <v>1019</v>
      </c>
      <c r="I21" s="334">
        <v>1612</v>
      </c>
      <c r="J21" s="334">
        <v>475</v>
      </c>
      <c r="K21" s="336">
        <v>14</v>
      </c>
      <c r="L21" s="337">
        <v>0</v>
      </c>
      <c r="M21" s="334">
        <v>6</v>
      </c>
      <c r="N21" s="334">
        <v>0</v>
      </c>
    </row>
    <row r="22" spans="1:15" s="332" customFormat="1" ht="15.75" x14ac:dyDescent="0.25">
      <c r="A22" s="339" t="s">
        <v>129</v>
      </c>
      <c r="B22" s="340"/>
      <c r="C22" s="341">
        <f t="shared" ref="C22:G22" si="0">SUM(C4:C21)</f>
        <v>451</v>
      </c>
      <c r="D22" s="341">
        <f>SUM(D4:D21)</f>
        <v>0</v>
      </c>
      <c r="E22" s="341">
        <f>SUM(E4:E21)</f>
        <v>109</v>
      </c>
      <c r="F22" s="341">
        <f>SUM(F4:F21)</f>
        <v>42</v>
      </c>
      <c r="G22" s="341">
        <f t="shared" si="0"/>
        <v>35965</v>
      </c>
      <c r="H22" s="341">
        <f>SUM(H4:H21)</f>
        <v>21920</v>
      </c>
      <c r="I22" s="341">
        <f>SUM(I4:I21)</f>
        <v>32548</v>
      </c>
      <c r="J22" s="341">
        <f>SUM(J4:J21)</f>
        <v>9046</v>
      </c>
      <c r="K22" s="342">
        <f t="shared" ref="K22" si="1">SUM(K4:K21)</f>
        <v>237</v>
      </c>
      <c r="L22" s="343">
        <f>SUM(L4:L21)</f>
        <v>0</v>
      </c>
      <c r="M22" s="341">
        <f>SUM(M4:M21)</f>
        <v>139</v>
      </c>
      <c r="N22" s="341">
        <f>SUM(N4:N21)</f>
        <v>0</v>
      </c>
    </row>
    <row r="23" spans="1:15" s="295" customFormat="1" ht="14.25" customHeight="1" x14ac:dyDescent="0.25"/>
    <row r="24" spans="1:15" x14ac:dyDescent="0.25">
      <c r="B24" s="295"/>
      <c r="C24" s="295"/>
      <c r="D24" s="295"/>
      <c r="E24" s="295"/>
      <c r="F24" s="295"/>
      <c r="G24" s="295"/>
      <c r="H24" s="295"/>
      <c r="I24" s="295"/>
      <c r="J24" s="295"/>
      <c r="K24" s="295"/>
      <c r="L24" s="295"/>
      <c r="M24" s="295"/>
      <c r="N24" s="295"/>
      <c r="O24" s="295"/>
    </row>
  </sheetData>
  <mergeCells count="6">
    <mergeCell ref="A1:N1"/>
    <mergeCell ref="A2:A3"/>
    <mergeCell ref="B2:B3"/>
    <mergeCell ref="C2:K2"/>
    <mergeCell ref="L2:N2"/>
    <mergeCell ref="A22:B22"/>
  </mergeCells>
  <pageMargins left="0.25" right="0.25" top="0.75" bottom="0.75" header="0.3" footer="0.3"/>
  <pageSetup paperSize="9" scale="77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zoomScale="90" zoomScaleNormal="90" workbookViewId="0">
      <selection activeCell="B25" sqref="B25"/>
    </sheetView>
  </sheetViews>
  <sheetFormatPr defaultRowHeight="12.75" x14ac:dyDescent="0.2"/>
  <cols>
    <col min="1" max="1" width="3.5703125" style="19" customWidth="1"/>
    <col min="2" max="2" width="24" style="19" customWidth="1"/>
    <col min="3" max="3" width="11.5703125" style="19" customWidth="1"/>
    <col min="4" max="4" width="10.5703125" style="19" customWidth="1"/>
    <col min="5" max="5" width="10.7109375" style="19" customWidth="1"/>
    <col min="6" max="6" width="10.28515625" style="19" customWidth="1"/>
    <col min="7" max="7" width="10.140625" style="19" customWidth="1"/>
    <col min="8" max="8" width="12.28515625" style="319" customWidth="1"/>
    <col min="9" max="9" width="10.7109375" style="19" customWidth="1"/>
    <col min="10" max="10" width="10.5703125" style="19" customWidth="1"/>
    <col min="11" max="11" width="11.5703125" style="19" customWidth="1"/>
    <col min="12" max="14" width="9.42578125" style="19" customWidth="1"/>
    <col min="15" max="15" width="16.42578125" style="19" customWidth="1"/>
    <col min="16" max="16" width="16" style="19" customWidth="1"/>
    <col min="17" max="16384" width="9.140625" style="19"/>
  </cols>
  <sheetData>
    <row r="1" spans="1:16" ht="18.75" x14ac:dyDescent="0.2">
      <c r="A1" s="241" t="s">
        <v>189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</row>
    <row r="2" spans="1:16" ht="39" customHeight="1" x14ac:dyDescent="0.2">
      <c r="A2" s="270" t="s">
        <v>74</v>
      </c>
      <c r="B2" s="304" t="s">
        <v>33</v>
      </c>
      <c r="C2" s="304" t="s">
        <v>190</v>
      </c>
      <c r="D2" s="270"/>
      <c r="E2" s="270"/>
      <c r="F2" s="270"/>
      <c r="G2" s="270"/>
      <c r="H2" s="304" t="s">
        <v>191</v>
      </c>
      <c r="I2" s="270"/>
      <c r="J2" s="270"/>
      <c r="K2" s="270"/>
      <c r="L2" s="270"/>
      <c r="M2" s="270"/>
      <c r="N2" s="270"/>
      <c r="O2" s="270"/>
    </row>
    <row r="3" spans="1:16" ht="15.75" x14ac:dyDescent="0.2">
      <c r="A3" s="270"/>
      <c r="B3" s="270"/>
      <c r="C3" s="305" t="s">
        <v>165</v>
      </c>
      <c r="D3" s="270" t="s">
        <v>192</v>
      </c>
      <c r="E3" s="270" t="s">
        <v>193</v>
      </c>
      <c r="F3" s="270" t="s">
        <v>194</v>
      </c>
      <c r="G3" s="306" t="s">
        <v>195</v>
      </c>
      <c r="H3" s="305" t="s">
        <v>165</v>
      </c>
      <c r="I3" s="304" t="s">
        <v>196</v>
      </c>
      <c r="J3" s="304" t="s">
        <v>197</v>
      </c>
      <c r="K3" s="304" t="s">
        <v>198</v>
      </c>
      <c r="L3" s="304"/>
      <c r="M3" s="270"/>
      <c r="N3" s="270"/>
      <c r="O3" s="270"/>
    </row>
    <row r="4" spans="1:16" ht="15.75" x14ac:dyDescent="0.2">
      <c r="A4" s="270"/>
      <c r="B4" s="270"/>
      <c r="C4" s="307"/>
      <c r="D4" s="270"/>
      <c r="E4" s="270"/>
      <c r="F4" s="270"/>
      <c r="G4" s="270"/>
      <c r="H4" s="307"/>
      <c r="I4" s="304"/>
      <c r="J4" s="304"/>
      <c r="K4" s="17" t="s">
        <v>199</v>
      </c>
      <c r="L4" s="17" t="s">
        <v>200</v>
      </c>
      <c r="M4" s="17" t="s">
        <v>201</v>
      </c>
      <c r="N4" s="17" t="s">
        <v>202</v>
      </c>
      <c r="O4" s="53" t="s">
        <v>203</v>
      </c>
      <c r="P4" s="308"/>
    </row>
    <row r="5" spans="1:16" ht="15.75" x14ac:dyDescent="0.2">
      <c r="A5" s="57">
        <v>1</v>
      </c>
      <c r="B5" s="27" t="s">
        <v>35</v>
      </c>
      <c r="C5" s="309">
        <v>2785</v>
      </c>
      <c r="D5" s="310">
        <v>298</v>
      </c>
      <c r="E5" s="310">
        <v>1078</v>
      </c>
      <c r="F5" s="310">
        <v>1339</v>
      </c>
      <c r="G5" s="310">
        <v>136</v>
      </c>
      <c r="H5" s="309">
        <f>SUM(I5:J5)</f>
        <v>2715</v>
      </c>
      <c r="I5" s="310">
        <v>1497</v>
      </c>
      <c r="J5" s="310">
        <v>1218</v>
      </c>
      <c r="K5" s="310">
        <v>136</v>
      </c>
      <c r="L5" s="310">
        <v>152</v>
      </c>
      <c r="M5" s="310">
        <v>222</v>
      </c>
      <c r="N5" s="310">
        <v>241</v>
      </c>
      <c r="O5" s="309">
        <f>SUM(K5:N5)</f>
        <v>751</v>
      </c>
      <c r="P5" s="308"/>
    </row>
    <row r="6" spans="1:16" ht="15.75" x14ac:dyDescent="0.2">
      <c r="A6" s="62">
        <v>2</v>
      </c>
      <c r="B6" s="24" t="s">
        <v>37</v>
      </c>
      <c r="C6" s="309">
        <v>3132</v>
      </c>
      <c r="D6" s="62">
        <v>285</v>
      </c>
      <c r="E6" s="62">
        <v>1358</v>
      </c>
      <c r="F6" s="62">
        <v>1438</v>
      </c>
      <c r="G6" s="62">
        <v>132</v>
      </c>
      <c r="H6" s="309">
        <f t="shared" ref="H6:H22" si="0">SUM(I6:J6)</f>
        <v>3081</v>
      </c>
      <c r="I6" s="62">
        <v>1850</v>
      </c>
      <c r="J6" s="62">
        <v>1231</v>
      </c>
      <c r="K6" s="62">
        <v>122</v>
      </c>
      <c r="L6" s="62">
        <v>154</v>
      </c>
      <c r="M6" s="62">
        <v>239</v>
      </c>
      <c r="N6" s="62">
        <v>226</v>
      </c>
      <c r="O6" s="309">
        <f t="shared" ref="O6:O22" si="1">SUM(K6:N6)</f>
        <v>741</v>
      </c>
      <c r="P6" s="308"/>
    </row>
    <row r="7" spans="1:16" ht="15.75" x14ac:dyDescent="0.2">
      <c r="A7" s="57">
        <v>3</v>
      </c>
      <c r="B7" s="27" t="s">
        <v>39</v>
      </c>
      <c r="C7" s="309">
        <v>7507</v>
      </c>
      <c r="D7" s="310">
        <v>573</v>
      </c>
      <c r="E7" s="310">
        <v>3796</v>
      </c>
      <c r="F7" s="310">
        <v>3002</v>
      </c>
      <c r="G7" s="310">
        <v>232</v>
      </c>
      <c r="H7" s="309">
        <f t="shared" si="0"/>
        <v>7371</v>
      </c>
      <c r="I7" s="310">
        <v>4557</v>
      </c>
      <c r="J7" s="310">
        <v>2814</v>
      </c>
      <c r="K7" s="310">
        <v>270</v>
      </c>
      <c r="L7" s="310">
        <v>373</v>
      </c>
      <c r="M7" s="310">
        <v>448</v>
      </c>
      <c r="N7" s="310">
        <v>508</v>
      </c>
      <c r="O7" s="309">
        <f t="shared" si="1"/>
        <v>1599</v>
      </c>
      <c r="P7" s="308"/>
    </row>
    <row r="8" spans="1:16" ht="15.75" x14ac:dyDescent="0.2">
      <c r="A8" s="62">
        <v>4</v>
      </c>
      <c r="B8" s="24" t="s">
        <v>41</v>
      </c>
      <c r="C8" s="309">
        <v>21479</v>
      </c>
      <c r="D8" s="62">
        <v>1561</v>
      </c>
      <c r="E8" s="62">
        <v>10117</v>
      </c>
      <c r="F8" s="62">
        <v>9245</v>
      </c>
      <c r="G8" s="62">
        <v>780</v>
      </c>
      <c r="H8" s="309">
        <f t="shared" si="0"/>
        <v>20923</v>
      </c>
      <c r="I8" s="62">
        <v>13126</v>
      </c>
      <c r="J8" s="62">
        <v>7797</v>
      </c>
      <c r="K8" s="62">
        <v>635</v>
      </c>
      <c r="L8" s="62">
        <v>1143</v>
      </c>
      <c r="M8" s="62">
        <v>1188</v>
      </c>
      <c r="N8" s="62">
        <v>1464</v>
      </c>
      <c r="O8" s="309">
        <f t="shared" si="1"/>
        <v>4430</v>
      </c>
      <c r="P8" s="308"/>
    </row>
    <row r="9" spans="1:16" ht="15.75" x14ac:dyDescent="0.2">
      <c r="A9" s="57">
        <v>5</v>
      </c>
      <c r="B9" s="27" t="s">
        <v>43</v>
      </c>
      <c r="C9" s="309">
        <v>14428</v>
      </c>
      <c r="D9" s="310">
        <v>1023</v>
      </c>
      <c r="E9" s="310">
        <v>7196</v>
      </c>
      <c r="F9" s="310">
        <v>5817</v>
      </c>
      <c r="G9" s="310">
        <v>352</v>
      </c>
      <c r="H9" s="309">
        <f t="shared" si="0"/>
        <v>14036</v>
      </c>
      <c r="I9" s="310">
        <v>9066</v>
      </c>
      <c r="J9" s="310">
        <v>4970</v>
      </c>
      <c r="K9" s="310">
        <v>355</v>
      </c>
      <c r="L9" s="310">
        <v>510</v>
      </c>
      <c r="M9" s="310">
        <v>651</v>
      </c>
      <c r="N9" s="310">
        <v>832</v>
      </c>
      <c r="O9" s="309">
        <f t="shared" si="1"/>
        <v>2348</v>
      </c>
      <c r="P9" s="308"/>
    </row>
    <row r="10" spans="1:16" ht="15.75" x14ac:dyDescent="0.2">
      <c r="A10" s="62">
        <v>6</v>
      </c>
      <c r="B10" s="24" t="s">
        <v>45</v>
      </c>
      <c r="C10" s="309">
        <v>14653</v>
      </c>
      <c r="D10" s="62">
        <v>1241</v>
      </c>
      <c r="E10" s="62">
        <v>7032</v>
      </c>
      <c r="F10" s="62">
        <v>5931</v>
      </c>
      <c r="G10" s="62">
        <v>573</v>
      </c>
      <c r="H10" s="309">
        <f t="shared" si="0"/>
        <v>14204</v>
      </c>
      <c r="I10" s="62">
        <v>8797</v>
      </c>
      <c r="J10" s="62">
        <v>5407</v>
      </c>
      <c r="K10" s="62">
        <v>474</v>
      </c>
      <c r="L10" s="62">
        <v>549</v>
      </c>
      <c r="M10" s="62">
        <v>882</v>
      </c>
      <c r="N10" s="62">
        <v>819</v>
      </c>
      <c r="O10" s="309">
        <f t="shared" si="1"/>
        <v>2724</v>
      </c>
      <c r="P10" s="308"/>
    </row>
    <row r="11" spans="1:16" ht="15.75" x14ac:dyDescent="0.2">
      <c r="A11" s="57">
        <v>7</v>
      </c>
      <c r="B11" s="27" t="s">
        <v>47</v>
      </c>
      <c r="C11" s="309">
        <v>5880</v>
      </c>
      <c r="D11" s="310">
        <v>466</v>
      </c>
      <c r="E11" s="310">
        <v>2381</v>
      </c>
      <c r="F11" s="310">
        <v>2935</v>
      </c>
      <c r="G11" s="310">
        <v>194</v>
      </c>
      <c r="H11" s="309">
        <f t="shared" si="0"/>
        <v>5782</v>
      </c>
      <c r="I11" s="310">
        <v>3546</v>
      </c>
      <c r="J11" s="310">
        <v>2236</v>
      </c>
      <c r="K11" s="310">
        <v>205</v>
      </c>
      <c r="L11" s="310">
        <v>302</v>
      </c>
      <c r="M11" s="310">
        <v>369</v>
      </c>
      <c r="N11" s="310">
        <v>389</v>
      </c>
      <c r="O11" s="309">
        <f t="shared" si="1"/>
        <v>1265</v>
      </c>
      <c r="P11" s="308"/>
    </row>
    <row r="12" spans="1:16" ht="15.75" x14ac:dyDescent="0.2">
      <c r="A12" s="62">
        <v>8</v>
      </c>
      <c r="B12" s="24" t="s">
        <v>49</v>
      </c>
      <c r="C12" s="309">
        <v>3533</v>
      </c>
      <c r="D12" s="62">
        <v>321</v>
      </c>
      <c r="E12" s="62">
        <v>1464</v>
      </c>
      <c r="F12" s="62">
        <v>1637</v>
      </c>
      <c r="G12" s="62">
        <v>148</v>
      </c>
      <c r="H12" s="309">
        <f t="shared" si="0"/>
        <v>3422</v>
      </c>
      <c r="I12" s="62">
        <v>2055</v>
      </c>
      <c r="J12" s="62">
        <v>1367</v>
      </c>
      <c r="K12" s="62">
        <v>141</v>
      </c>
      <c r="L12" s="62">
        <v>181</v>
      </c>
      <c r="M12" s="62">
        <v>207</v>
      </c>
      <c r="N12" s="62">
        <v>258</v>
      </c>
      <c r="O12" s="309">
        <f t="shared" si="1"/>
        <v>787</v>
      </c>
      <c r="P12" s="308"/>
    </row>
    <row r="13" spans="1:16" ht="15.75" x14ac:dyDescent="0.2">
      <c r="A13" s="57">
        <v>9</v>
      </c>
      <c r="B13" s="27" t="s">
        <v>51</v>
      </c>
      <c r="C13" s="309">
        <v>6559</v>
      </c>
      <c r="D13" s="310">
        <v>593</v>
      </c>
      <c r="E13" s="310">
        <v>2304</v>
      </c>
      <c r="F13" s="310">
        <v>3466</v>
      </c>
      <c r="G13" s="310">
        <v>229</v>
      </c>
      <c r="H13" s="309">
        <f t="shared" si="0"/>
        <v>6363</v>
      </c>
      <c r="I13" s="310">
        <v>3976</v>
      </c>
      <c r="J13" s="310">
        <v>2387</v>
      </c>
      <c r="K13" s="310">
        <v>186</v>
      </c>
      <c r="L13" s="310">
        <v>304</v>
      </c>
      <c r="M13" s="310">
        <v>331</v>
      </c>
      <c r="N13" s="310">
        <v>425</v>
      </c>
      <c r="O13" s="309">
        <f t="shared" si="1"/>
        <v>1246</v>
      </c>
      <c r="P13" s="308"/>
    </row>
    <row r="14" spans="1:16" ht="15.75" x14ac:dyDescent="0.2">
      <c r="A14" s="62">
        <v>10</v>
      </c>
      <c r="B14" s="24" t="s">
        <v>53</v>
      </c>
      <c r="C14" s="309">
        <v>2250</v>
      </c>
      <c r="D14" s="62">
        <v>195</v>
      </c>
      <c r="E14" s="62">
        <v>914</v>
      </c>
      <c r="F14" s="62">
        <v>1086</v>
      </c>
      <c r="G14" s="62">
        <v>74</v>
      </c>
      <c r="H14" s="309">
        <f t="shared" si="0"/>
        <v>2195</v>
      </c>
      <c r="I14" s="62">
        <v>1311</v>
      </c>
      <c r="J14" s="62">
        <v>884</v>
      </c>
      <c r="K14" s="62">
        <v>88</v>
      </c>
      <c r="L14" s="62">
        <v>118</v>
      </c>
      <c r="M14" s="62">
        <v>169</v>
      </c>
      <c r="N14" s="62">
        <v>153</v>
      </c>
      <c r="O14" s="309">
        <f t="shared" si="1"/>
        <v>528</v>
      </c>
      <c r="P14" s="308"/>
    </row>
    <row r="15" spans="1:16" ht="15.75" x14ac:dyDescent="0.2">
      <c r="A15" s="57">
        <v>11</v>
      </c>
      <c r="B15" s="27" t="s">
        <v>55</v>
      </c>
      <c r="C15" s="309">
        <v>4247</v>
      </c>
      <c r="D15" s="310">
        <v>345</v>
      </c>
      <c r="E15" s="310">
        <v>1962</v>
      </c>
      <c r="F15" s="310">
        <v>1809</v>
      </c>
      <c r="G15" s="310">
        <v>166</v>
      </c>
      <c r="H15" s="309">
        <f t="shared" si="0"/>
        <v>4116</v>
      </c>
      <c r="I15" s="310">
        <v>2522</v>
      </c>
      <c r="J15" s="310">
        <v>1594</v>
      </c>
      <c r="K15" s="310">
        <v>145</v>
      </c>
      <c r="L15" s="310">
        <v>170</v>
      </c>
      <c r="M15" s="310">
        <v>285</v>
      </c>
      <c r="N15" s="310">
        <v>277</v>
      </c>
      <c r="O15" s="309">
        <f t="shared" si="1"/>
        <v>877</v>
      </c>
      <c r="P15" s="308"/>
    </row>
    <row r="16" spans="1:16" ht="15.75" x14ac:dyDescent="0.2">
      <c r="A16" s="62">
        <v>12</v>
      </c>
      <c r="B16" s="24" t="s">
        <v>57</v>
      </c>
      <c r="C16" s="309">
        <v>5590</v>
      </c>
      <c r="D16" s="62">
        <v>521</v>
      </c>
      <c r="E16" s="62">
        <v>2308</v>
      </c>
      <c r="F16" s="62">
        <v>2625</v>
      </c>
      <c r="G16" s="62">
        <v>180</v>
      </c>
      <c r="H16" s="309">
        <f t="shared" si="0"/>
        <v>5454</v>
      </c>
      <c r="I16" s="62">
        <v>3313</v>
      </c>
      <c r="J16" s="62">
        <v>2141</v>
      </c>
      <c r="K16" s="62">
        <v>185</v>
      </c>
      <c r="L16" s="62">
        <v>226</v>
      </c>
      <c r="M16" s="62">
        <v>313</v>
      </c>
      <c r="N16" s="62">
        <v>378</v>
      </c>
      <c r="O16" s="309">
        <f t="shared" si="1"/>
        <v>1102</v>
      </c>
      <c r="P16" s="308"/>
    </row>
    <row r="17" spans="1:16" ht="15.75" x14ac:dyDescent="0.2">
      <c r="A17" s="57">
        <v>13</v>
      </c>
      <c r="B17" s="27" t="s">
        <v>59</v>
      </c>
      <c r="C17" s="309">
        <v>2702</v>
      </c>
      <c r="D17" s="310">
        <v>285</v>
      </c>
      <c r="E17" s="310">
        <v>1038</v>
      </c>
      <c r="F17" s="310">
        <v>1337</v>
      </c>
      <c r="G17" s="310">
        <v>109</v>
      </c>
      <c r="H17" s="309">
        <f t="shared" si="0"/>
        <v>2660</v>
      </c>
      <c r="I17" s="310">
        <v>1516</v>
      </c>
      <c r="J17" s="310">
        <v>1144</v>
      </c>
      <c r="K17" s="310">
        <v>132</v>
      </c>
      <c r="L17" s="310">
        <v>139</v>
      </c>
      <c r="M17" s="310">
        <v>210</v>
      </c>
      <c r="N17" s="310">
        <v>209</v>
      </c>
      <c r="O17" s="309">
        <f t="shared" si="1"/>
        <v>690</v>
      </c>
      <c r="P17" s="308"/>
    </row>
    <row r="18" spans="1:16" ht="15.75" x14ac:dyDescent="0.2">
      <c r="A18" s="62">
        <v>14</v>
      </c>
      <c r="B18" s="24" t="s">
        <v>61</v>
      </c>
      <c r="C18" s="309">
        <v>4487</v>
      </c>
      <c r="D18" s="62">
        <v>340</v>
      </c>
      <c r="E18" s="62">
        <v>1918</v>
      </c>
      <c r="F18" s="62">
        <v>2128</v>
      </c>
      <c r="G18" s="62">
        <v>149</v>
      </c>
      <c r="H18" s="309">
        <f t="shared" si="0"/>
        <v>4386</v>
      </c>
      <c r="I18" s="62">
        <v>2695</v>
      </c>
      <c r="J18" s="62">
        <v>1691</v>
      </c>
      <c r="K18" s="62">
        <v>128</v>
      </c>
      <c r="L18" s="62">
        <v>214</v>
      </c>
      <c r="M18" s="62">
        <v>237</v>
      </c>
      <c r="N18" s="62">
        <v>307</v>
      </c>
      <c r="O18" s="309">
        <f t="shared" si="1"/>
        <v>886</v>
      </c>
      <c r="P18" s="308"/>
    </row>
    <row r="19" spans="1:16" ht="15.75" x14ac:dyDescent="0.2">
      <c r="A19" s="57">
        <v>15</v>
      </c>
      <c r="B19" s="27" t="s">
        <v>63</v>
      </c>
      <c r="C19" s="309">
        <v>4049</v>
      </c>
      <c r="D19" s="310">
        <v>384</v>
      </c>
      <c r="E19" s="310">
        <v>1861</v>
      </c>
      <c r="F19" s="310">
        <v>1696</v>
      </c>
      <c r="G19" s="310">
        <v>136</v>
      </c>
      <c r="H19" s="309">
        <f t="shared" si="0"/>
        <v>3941</v>
      </c>
      <c r="I19" s="310">
        <v>2442</v>
      </c>
      <c r="J19" s="310">
        <v>1499</v>
      </c>
      <c r="K19" s="310">
        <v>159</v>
      </c>
      <c r="L19" s="310">
        <v>213</v>
      </c>
      <c r="M19" s="310">
        <v>264</v>
      </c>
      <c r="N19" s="310">
        <v>301</v>
      </c>
      <c r="O19" s="309">
        <f t="shared" si="1"/>
        <v>937</v>
      </c>
      <c r="P19" s="308"/>
    </row>
    <row r="20" spans="1:16" ht="15.75" x14ac:dyDescent="0.2">
      <c r="A20" s="62">
        <v>16</v>
      </c>
      <c r="B20" s="24" t="s">
        <v>65</v>
      </c>
      <c r="C20" s="309">
        <v>3119</v>
      </c>
      <c r="D20" s="62">
        <v>389</v>
      </c>
      <c r="E20" s="62">
        <v>1369</v>
      </c>
      <c r="F20" s="62">
        <v>1216</v>
      </c>
      <c r="G20" s="62">
        <v>170</v>
      </c>
      <c r="H20" s="309">
        <f t="shared" si="0"/>
        <v>2974</v>
      </c>
      <c r="I20" s="62">
        <v>1786</v>
      </c>
      <c r="J20" s="62">
        <v>1188</v>
      </c>
      <c r="K20" s="62">
        <v>81</v>
      </c>
      <c r="L20" s="62">
        <v>129</v>
      </c>
      <c r="M20" s="62">
        <v>207</v>
      </c>
      <c r="N20" s="62">
        <v>168</v>
      </c>
      <c r="O20" s="309">
        <f t="shared" si="1"/>
        <v>585</v>
      </c>
      <c r="P20" s="308"/>
    </row>
    <row r="21" spans="1:16" ht="15.75" x14ac:dyDescent="0.2">
      <c r="A21" s="57">
        <v>17</v>
      </c>
      <c r="B21" s="27" t="s">
        <v>67</v>
      </c>
      <c r="C21" s="309">
        <v>4937</v>
      </c>
      <c r="D21" s="310">
        <v>645</v>
      </c>
      <c r="E21" s="310">
        <v>2053</v>
      </c>
      <c r="F21" s="310">
        <v>2023</v>
      </c>
      <c r="G21" s="310">
        <v>233</v>
      </c>
      <c r="H21" s="309">
        <f t="shared" si="0"/>
        <v>4721</v>
      </c>
      <c r="I21" s="310">
        <v>2566</v>
      </c>
      <c r="J21" s="310">
        <v>2155</v>
      </c>
      <c r="K21" s="310">
        <v>205</v>
      </c>
      <c r="L21" s="310">
        <v>212</v>
      </c>
      <c r="M21" s="310">
        <v>351</v>
      </c>
      <c r="N21" s="310">
        <v>372</v>
      </c>
      <c r="O21" s="309">
        <f>SUM(K21:N21)</f>
        <v>1140</v>
      </c>
      <c r="P21" s="308"/>
    </row>
    <row r="22" spans="1:16" ht="15.75" x14ac:dyDescent="0.2">
      <c r="A22" s="62">
        <v>18</v>
      </c>
      <c r="B22" s="24" t="s">
        <v>69</v>
      </c>
      <c r="C22" s="309">
        <v>7821</v>
      </c>
      <c r="D22" s="62">
        <v>678</v>
      </c>
      <c r="E22" s="62">
        <v>3488</v>
      </c>
      <c r="F22" s="62">
        <v>3390</v>
      </c>
      <c r="G22" s="62">
        <v>271</v>
      </c>
      <c r="H22" s="309">
        <f t="shared" si="0"/>
        <v>7556</v>
      </c>
      <c r="I22" s="62">
        <v>4721</v>
      </c>
      <c r="J22" s="62">
        <v>2835</v>
      </c>
      <c r="K22" s="62">
        <v>248</v>
      </c>
      <c r="L22" s="62">
        <v>339</v>
      </c>
      <c r="M22" s="62">
        <v>419</v>
      </c>
      <c r="N22" s="62">
        <v>554</v>
      </c>
      <c r="O22" s="309">
        <f t="shared" si="1"/>
        <v>1560</v>
      </c>
      <c r="P22" s="308"/>
    </row>
    <row r="23" spans="1:16" ht="15.75" x14ac:dyDescent="0.2">
      <c r="A23" s="311" t="s">
        <v>71</v>
      </c>
      <c r="B23" s="311"/>
      <c r="C23" s="312">
        <f>SUM(D23:G23)</f>
        <v>120164</v>
      </c>
      <c r="D23" s="312">
        <f t="shared" ref="D23:J23" si="2">SUM(D5:D22)</f>
        <v>10143</v>
      </c>
      <c r="E23" s="312">
        <f t="shared" si="2"/>
        <v>53637</v>
      </c>
      <c r="F23" s="312">
        <f t="shared" si="2"/>
        <v>52120</v>
      </c>
      <c r="G23" s="312">
        <f>SUM(G5:G22)</f>
        <v>4264</v>
      </c>
      <c r="H23" s="309">
        <f>SUM(I23:J23)</f>
        <v>115900</v>
      </c>
      <c r="I23" s="312">
        <f t="shared" si="2"/>
        <v>71342</v>
      </c>
      <c r="J23" s="312">
        <f t="shared" si="2"/>
        <v>44558</v>
      </c>
      <c r="K23" s="312">
        <f>SUM(K5:K22)</f>
        <v>3895</v>
      </c>
      <c r="L23" s="312">
        <f>SUM(L5:L22)</f>
        <v>5428</v>
      </c>
      <c r="M23" s="312">
        <f>SUM(M5:M22)</f>
        <v>6992</v>
      </c>
      <c r="N23" s="312">
        <f>SUM(N5:N22)</f>
        <v>7881</v>
      </c>
      <c r="O23" s="309">
        <f>SUM(O5:O22)</f>
        <v>24196</v>
      </c>
      <c r="P23" s="308"/>
    </row>
    <row r="24" spans="1:16" x14ac:dyDescent="0.2">
      <c r="B24" s="313"/>
      <c r="C24" s="313"/>
      <c r="D24" s="313"/>
      <c r="E24" s="313"/>
      <c r="F24" s="313"/>
      <c r="G24" s="313"/>
      <c r="H24" s="313"/>
      <c r="I24" s="314"/>
      <c r="J24" s="314"/>
      <c r="O24" s="315"/>
    </row>
    <row r="25" spans="1:16" x14ac:dyDescent="0.2">
      <c r="B25" s="314"/>
      <c r="C25" s="316"/>
      <c r="D25" s="316"/>
      <c r="E25" s="316"/>
      <c r="F25" s="316"/>
      <c r="G25" s="316"/>
      <c r="H25" s="317"/>
      <c r="I25" s="316"/>
      <c r="J25" s="316"/>
      <c r="K25" s="316"/>
      <c r="L25" s="316"/>
      <c r="M25" s="316"/>
      <c r="N25" s="316"/>
    </row>
    <row r="26" spans="1:16" x14ac:dyDescent="0.2">
      <c r="B26" s="314"/>
      <c r="C26" s="314"/>
      <c r="D26" s="314"/>
      <c r="E26" s="314"/>
      <c r="F26" s="314"/>
      <c r="G26" s="314"/>
      <c r="H26" s="318"/>
      <c r="I26" s="314"/>
      <c r="J26" s="314"/>
    </row>
  </sheetData>
  <autoFilter ref="A4:O23"/>
  <mergeCells count="16">
    <mergeCell ref="H3:H4"/>
    <mergeCell ref="I3:I4"/>
    <mergeCell ref="J3:J4"/>
    <mergeCell ref="K3:O3"/>
    <mergeCell ref="A23:B23"/>
    <mergeCell ref="B24:H24"/>
    <mergeCell ref="A1:O1"/>
    <mergeCell ref="A2:A4"/>
    <mergeCell ref="B2:B4"/>
    <mergeCell ref="C2:G2"/>
    <mergeCell ref="H2:O2"/>
    <mergeCell ref="C3:C4"/>
    <mergeCell ref="D3:D4"/>
    <mergeCell ref="E3:E4"/>
    <mergeCell ref="F3:F4"/>
    <mergeCell ref="G3:G4"/>
  </mergeCells>
  <printOptions horizontalCentered="1"/>
  <pageMargins left="0.45" right="0.19685039370078741" top="0.51" bottom="0.74803149606299213" header="0.31496062992125984" footer="0.31496062992125984"/>
  <pageSetup paperSize="9" scale="83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zoomScale="80" zoomScaleNormal="80" workbookViewId="0">
      <selection activeCell="U10" sqref="U10"/>
    </sheetView>
  </sheetViews>
  <sheetFormatPr defaultRowHeight="15" x14ac:dyDescent="0.25"/>
  <cols>
    <col min="1" max="1" width="9" style="287" customWidth="1"/>
    <col min="2" max="2" width="32.28515625" style="287" bestFit="1" customWidth="1"/>
    <col min="3" max="3" width="22.42578125" style="287" customWidth="1"/>
    <col min="4" max="4" width="24.28515625" style="287" customWidth="1"/>
    <col min="5" max="5" width="20" style="287" customWidth="1"/>
    <col min="6" max="6" width="19.5703125" style="287" customWidth="1"/>
    <col min="7" max="10" width="9.140625" style="287" customWidth="1"/>
    <col min="11" max="16384" width="9.140625" style="287"/>
  </cols>
  <sheetData>
    <row r="1" spans="1:6" ht="60" customHeight="1" x14ac:dyDescent="0.25">
      <c r="A1" s="286" t="s">
        <v>183</v>
      </c>
      <c r="B1" s="286"/>
      <c r="C1" s="286"/>
      <c r="D1" s="286"/>
      <c r="E1" s="286"/>
      <c r="F1" s="286"/>
    </row>
    <row r="2" spans="1:6" ht="18.75" x14ac:dyDescent="0.25">
      <c r="A2" s="288" t="s">
        <v>74</v>
      </c>
      <c r="B2" s="288" t="s">
        <v>33</v>
      </c>
      <c r="C2" s="289" t="s">
        <v>184</v>
      </c>
      <c r="D2" s="288"/>
      <c r="E2" s="288"/>
      <c r="F2" s="288"/>
    </row>
    <row r="3" spans="1:6" ht="177" customHeight="1" x14ac:dyDescent="0.25">
      <c r="A3" s="290"/>
      <c r="B3" s="290"/>
      <c r="C3" s="291" t="s">
        <v>185</v>
      </c>
      <c r="D3" s="291" t="s">
        <v>186</v>
      </c>
      <c r="E3" s="291" t="s">
        <v>187</v>
      </c>
      <c r="F3" s="291" t="s">
        <v>188</v>
      </c>
    </row>
    <row r="4" spans="1:6" s="295" customFormat="1" ht="18.75" x14ac:dyDescent="0.25">
      <c r="A4" s="292" t="s">
        <v>10</v>
      </c>
      <c r="B4" s="293" t="s">
        <v>104</v>
      </c>
      <c r="C4" s="294">
        <v>0</v>
      </c>
      <c r="D4" s="294">
        <v>406</v>
      </c>
      <c r="E4" s="294">
        <v>0</v>
      </c>
      <c r="F4" s="294">
        <v>6</v>
      </c>
    </row>
    <row r="5" spans="1:6" s="295" customFormat="1" ht="18.75" x14ac:dyDescent="0.25">
      <c r="A5" s="296" t="s">
        <v>11</v>
      </c>
      <c r="B5" s="297" t="s">
        <v>105</v>
      </c>
      <c r="C5" s="298">
        <v>1</v>
      </c>
      <c r="D5" s="298">
        <v>282</v>
      </c>
      <c r="E5" s="298">
        <v>0</v>
      </c>
      <c r="F5" s="298">
        <v>16</v>
      </c>
    </row>
    <row r="6" spans="1:6" s="295" customFormat="1" ht="18.75" x14ac:dyDescent="0.25">
      <c r="A6" s="299" t="s">
        <v>12</v>
      </c>
      <c r="B6" s="300" t="s">
        <v>106</v>
      </c>
      <c r="C6" s="294">
        <v>0</v>
      </c>
      <c r="D6" s="294">
        <v>427</v>
      </c>
      <c r="E6" s="294">
        <v>0</v>
      </c>
      <c r="F6" s="294">
        <v>23</v>
      </c>
    </row>
    <row r="7" spans="1:6" s="295" customFormat="1" ht="18.75" x14ac:dyDescent="0.25">
      <c r="A7" s="296" t="s">
        <v>13</v>
      </c>
      <c r="B7" s="297" t="s">
        <v>107</v>
      </c>
      <c r="C7" s="298">
        <v>1</v>
      </c>
      <c r="D7" s="298">
        <v>1032</v>
      </c>
      <c r="E7" s="298">
        <v>0</v>
      </c>
      <c r="F7" s="298">
        <v>34</v>
      </c>
    </row>
    <row r="8" spans="1:6" s="295" customFormat="1" ht="18.75" x14ac:dyDescent="0.25">
      <c r="A8" s="299" t="s">
        <v>14</v>
      </c>
      <c r="B8" s="300" t="s">
        <v>108</v>
      </c>
      <c r="C8" s="294">
        <v>0</v>
      </c>
      <c r="D8" s="294">
        <v>723</v>
      </c>
      <c r="E8" s="294">
        <v>0</v>
      </c>
      <c r="F8" s="294">
        <v>31</v>
      </c>
    </row>
    <row r="9" spans="1:6" s="295" customFormat="1" ht="18.75" x14ac:dyDescent="0.25">
      <c r="A9" s="296" t="s">
        <v>15</v>
      </c>
      <c r="B9" s="297" t="s">
        <v>109</v>
      </c>
      <c r="C9" s="298">
        <v>1</v>
      </c>
      <c r="D9" s="298">
        <v>882</v>
      </c>
      <c r="E9" s="298">
        <v>0</v>
      </c>
      <c r="F9" s="298">
        <v>62</v>
      </c>
    </row>
    <row r="10" spans="1:6" s="295" customFormat="1" ht="18.75" x14ac:dyDescent="0.25">
      <c r="A10" s="299" t="s">
        <v>23</v>
      </c>
      <c r="B10" s="300" t="s">
        <v>110</v>
      </c>
      <c r="C10" s="294">
        <v>0</v>
      </c>
      <c r="D10" s="294">
        <v>370</v>
      </c>
      <c r="E10" s="294">
        <v>1</v>
      </c>
      <c r="F10" s="294">
        <v>35</v>
      </c>
    </row>
    <row r="11" spans="1:6" s="295" customFormat="1" ht="18.75" x14ac:dyDescent="0.25">
      <c r="A11" s="296" t="s">
        <v>25</v>
      </c>
      <c r="B11" s="297" t="s">
        <v>111</v>
      </c>
      <c r="C11" s="298">
        <v>1</v>
      </c>
      <c r="D11" s="298">
        <v>336</v>
      </c>
      <c r="E11" s="298">
        <v>0</v>
      </c>
      <c r="F11" s="298">
        <v>11</v>
      </c>
    </row>
    <row r="12" spans="1:6" s="295" customFormat="1" ht="18.75" x14ac:dyDescent="0.25">
      <c r="A12" s="299" t="s">
        <v>27</v>
      </c>
      <c r="B12" s="300" t="s">
        <v>112</v>
      </c>
      <c r="C12" s="294">
        <v>1</v>
      </c>
      <c r="D12" s="294">
        <v>336</v>
      </c>
      <c r="E12" s="294">
        <v>0</v>
      </c>
      <c r="F12" s="294">
        <v>10</v>
      </c>
    </row>
    <row r="13" spans="1:6" s="295" customFormat="1" ht="18.75" x14ac:dyDescent="0.25">
      <c r="A13" s="296" t="s">
        <v>29</v>
      </c>
      <c r="B13" s="297" t="s">
        <v>113</v>
      </c>
      <c r="C13" s="298">
        <v>0</v>
      </c>
      <c r="D13" s="298">
        <v>163</v>
      </c>
      <c r="E13" s="298">
        <v>0</v>
      </c>
      <c r="F13" s="298">
        <v>13</v>
      </c>
    </row>
    <row r="14" spans="1:6" s="295" customFormat="1" ht="18.75" x14ac:dyDescent="0.25">
      <c r="A14" s="299" t="s">
        <v>31</v>
      </c>
      <c r="B14" s="300" t="s">
        <v>114</v>
      </c>
      <c r="C14" s="294">
        <v>0</v>
      </c>
      <c r="D14" s="294">
        <v>265</v>
      </c>
      <c r="E14" s="294">
        <v>1</v>
      </c>
      <c r="F14" s="294">
        <v>19</v>
      </c>
    </row>
    <row r="15" spans="1:6" s="295" customFormat="1" ht="18.75" x14ac:dyDescent="0.25">
      <c r="A15" s="296" t="s">
        <v>115</v>
      </c>
      <c r="B15" s="297" t="s">
        <v>116</v>
      </c>
      <c r="C15" s="298">
        <v>0</v>
      </c>
      <c r="D15" s="298">
        <v>288</v>
      </c>
      <c r="E15" s="298">
        <v>0</v>
      </c>
      <c r="F15" s="298">
        <v>32</v>
      </c>
    </row>
    <row r="16" spans="1:6" s="295" customFormat="1" ht="18.75" x14ac:dyDescent="0.25">
      <c r="A16" s="299" t="s">
        <v>117</v>
      </c>
      <c r="B16" s="300" t="s">
        <v>118</v>
      </c>
      <c r="C16" s="294">
        <v>0</v>
      </c>
      <c r="D16" s="294">
        <v>168</v>
      </c>
      <c r="E16" s="294">
        <v>0</v>
      </c>
      <c r="F16" s="294">
        <v>13</v>
      </c>
    </row>
    <row r="17" spans="1:6" s="295" customFormat="1" ht="18.75" x14ac:dyDescent="0.25">
      <c r="A17" s="296" t="s">
        <v>119</v>
      </c>
      <c r="B17" s="297" t="s">
        <v>120</v>
      </c>
      <c r="C17" s="298">
        <v>3</v>
      </c>
      <c r="D17" s="298">
        <v>247</v>
      </c>
      <c r="E17" s="298">
        <v>0</v>
      </c>
      <c r="F17" s="298">
        <v>31</v>
      </c>
    </row>
    <row r="18" spans="1:6" s="295" customFormat="1" ht="18.75" x14ac:dyDescent="0.25">
      <c r="A18" s="299" t="s">
        <v>121</v>
      </c>
      <c r="B18" s="300" t="s">
        <v>122</v>
      </c>
      <c r="C18" s="294">
        <v>0</v>
      </c>
      <c r="D18" s="294">
        <v>285</v>
      </c>
      <c r="E18" s="294">
        <v>0</v>
      </c>
      <c r="F18" s="294">
        <v>16</v>
      </c>
    </row>
    <row r="19" spans="1:6" s="295" customFormat="1" ht="18.75" x14ac:dyDescent="0.25">
      <c r="A19" s="296" t="s">
        <v>123</v>
      </c>
      <c r="B19" s="297" t="s">
        <v>124</v>
      </c>
      <c r="C19" s="298">
        <v>0</v>
      </c>
      <c r="D19" s="298">
        <v>321</v>
      </c>
      <c r="E19" s="298">
        <v>0</v>
      </c>
      <c r="F19" s="298">
        <v>5</v>
      </c>
    </row>
    <row r="20" spans="1:6" s="295" customFormat="1" ht="18.75" x14ac:dyDescent="0.25">
      <c r="A20" s="299" t="s">
        <v>125</v>
      </c>
      <c r="B20" s="300" t="s">
        <v>126</v>
      </c>
      <c r="C20" s="294">
        <v>1</v>
      </c>
      <c r="D20" s="294">
        <v>383</v>
      </c>
      <c r="E20" s="294">
        <v>1</v>
      </c>
      <c r="F20" s="294">
        <v>14</v>
      </c>
    </row>
    <row r="21" spans="1:6" s="295" customFormat="1" ht="18.75" x14ac:dyDescent="0.25">
      <c r="A21" s="296" t="s">
        <v>127</v>
      </c>
      <c r="B21" s="297" t="s">
        <v>128</v>
      </c>
      <c r="C21" s="298">
        <v>0</v>
      </c>
      <c r="D21" s="298">
        <v>458</v>
      </c>
      <c r="E21" s="298">
        <v>0</v>
      </c>
      <c r="F21" s="298">
        <v>17</v>
      </c>
    </row>
    <row r="22" spans="1:6" s="295" customFormat="1" ht="21.75" customHeight="1" x14ac:dyDescent="0.25">
      <c r="A22" s="301" t="s">
        <v>129</v>
      </c>
      <c r="B22" s="302"/>
      <c r="C22" s="303">
        <f>SUM(C4:C21)</f>
        <v>9</v>
      </c>
      <c r="D22" s="303">
        <f t="shared" ref="D22:F22" si="0">SUM(D4:D21)</f>
        <v>7372</v>
      </c>
      <c r="E22" s="303">
        <f t="shared" si="0"/>
        <v>3</v>
      </c>
      <c r="F22" s="303">
        <f t="shared" si="0"/>
        <v>388</v>
      </c>
    </row>
    <row r="23" spans="1:6" s="295" customFormat="1" x14ac:dyDescent="0.25"/>
    <row r="24" spans="1:6" x14ac:dyDescent="0.25">
      <c r="C24" s="295"/>
      <c r="D24" s="295"/>
      <c r="E24" s="295"/>
    </row>
  </sheetData>
  <mergeCells count="5">
    <mergeCell ref="A1:F1"/>
    <mergeCell ref="A2:A3"/>
    <mergeCell ref="B2:B3"/>
    <mergeCell ref="C2:F2"/>
    <mergeCell ref="A22:B22"/>
  </mergeCells>
  <pageMargins left="0.7" right="0.7" top="0.75" bottom="0.75" header="0.3" footer="0.3"/>
  <pageSetup paperSize="9" scale="7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zoomScaleNormal="100" workbookViewId="0">
      <selection activeCell="C23" sqref="C23"/>
    </sheetView>
  </sheetViews>
  <sheetFormatPr defaultColWidth="9.140625" defaultRowHeight="12.75" x14ac:dyDescent="0.2"/>
  <cols>
    <col min="1" max="1" width="6" style="267" customWidth="1"/>
    <col min="2" max="2" width="23" style="267" customWidth="1"/>
    <col min="3" max="3" width="20.7109375" style="267" customWidth="1"/>
    <col min="4" max="5" width="20" style="267" customWidth="1"/>
    <col min="6" max="6" width="20.140625" style="267" customWidth="1"/>
    <col min="7" max="16384" width="9.140625" style="267"/>
  </cols>
  <sheetData>
    <row r="1" spans="1:10" s="263" customFormat="1" ht="18.75" customHeight="1" x14ac:dyDescent="0.2">
      <c r="A1" s="262" t="s">
        <v>175</v>
      </c>
      <c r="B1" s="262"/>
      <c r="C1" s="262"/>
      <c r="D1" s="262"/>
      <c r="E1" s="262"/>
      <c r="F1" s="262"/>
    </row>
    <row r="2" spans="1:10" s="263" customFormat="1" ht="52.5" customHeight="1" x14ac:dyDescent="0.2">
      <c r="A2" s="264"/>
      <c r="B2" s="264"/>
      <c r="C2" s="264"/>
      <c r="D2" s="264"/>
      <c r="E2" s="264"/>
      <c r="F2" s="264"/>
    </row>
    <row r="3" spans="1:10" ht="30" customHeight="1" x14ac:dyDescent="0.2">
      <c r="A3" s="265" t="s">
        <v>176</v>
      </c>
      <c r="B3" s="266" t="s">
        <v>33</v>
      </c>
      <c r="C3" s="265" t="s">
        <v>177</v>
      </c>
      <c r="D3" s="265"/>
      <c r="E3" s="265" t="s">
        <v>178</v>
      </c>
      <c r="F3" s="265"/>
    </row>
    <row r="4" spans="1:10" s="269" customFormat="1" ht="12.75" customHeight="1" x14ac:dyDescent="0.2">
      <c r="A4" s="265"/>
      <c r="B4" s="268"/>
      <c r="C4" s="265"/>
      <c r="D4" s="265"/>
      <c r="E4" s="265"/>
      <c r="F4" s="265"/>
    </row>
    <row r="5" spans="1:10" s="271" customFormat="1" ht="11.25" customHeight="1" x14ac:dyDescent="0.2">
      <c r="A5" s="265"/>
      <c r="B5" s="268"/>
      <c r="C5" s="270" t="s">
        <v>179</v>
      </c>
      <c r="D5" s="270" t="s">
        <v>180</v>
      </c>
      <c r="E5" s="270" t="s">
        <v>181</v>
      </c>
      <c r="F5" s="270" t="s">
        <v>180</v>
      </c>
    </row>
    <row r="6" spans="1:10" s="275" customFormat="1" ht="48.75" customHeight="1" thickBot="1" x14ac:dyDescent="0.25">
      <c r="A6" s="272"/>
      <c r="B6" s="273"/>
      <c r="C6" s="274"/>
      <c r="D6" s="274"/>
      <c r="E6" s="274"/>
      <c r="F6" s="274"/>
    </row>
    <row r="7" spans="1:10" ht="19.5" thickTop="1" x14ac:dyDescent="0.2">
      <c r="A7" s="276">
        <v>1</v>
      </c>
      <c r="B7" s="247" t="s">
        <v>143</v>
      </c>
      <c r="C7" s="248">
        <v>400</v>
      </c>
      <c r="D7" s="277">
        <v>283</v>
      </c>
      <c r="E7" s="277">
        <v>400</v>
      </c>
      <c r="F7" s="277">
        <v>283</v>
      </c>
      <c r="G7" s="278"/>
      <c r="H7" s="278"/>
      <c r="I7" s="278"/>
      <c r="J7" s="278"/>
    </row>
    <row r="8" spans="1:10" ht="18.75" x14ac:dyDescent="0.2">
      <c r="A8" s="62">
        <v>2</v>
      </c>
      <c r="B8" s="250" t="s">
        <v>144</v>
      </c>
      <c r="C8" s="251">
        <v>526</v>
      </c>
      <c r="D8" s="279">
        <v>450</v>
      </c>
      <c r="E8" s="279">
        <v>526</v>
      </c>
      <c r="F8" s="279">
        <v>450</v>
      </c>
      <c r="G8" s="278"/>
      <c r="H8" s="278"/>
      <c r="I8" s="278"/>
      <c r="J8" s="278"/>
    </row>
    <row r="9" spans="1:10" ht="18.75" x14ac:dyDescent="0.2">
      <c r="A9" s="57">
        <v>3</v>
      </c>
      <c r="B9" s="253" t="s">
        <v>182</v>
      </c>
      <c r="C9" s="254">
        <v>473</v>
      </c>
      <c r="D9" s="280">
        <v>364</v>
      </c>
      <c r="E9" s="280">
        <v>473</v>
      </c>
      <c r="F9" s="280">
        <v>364</v>
      </c>
      <c r="G9" s="278"/>
      <c r="H9" s="278"/>
      <c r="I9" s="278"/>
      <c r="J9" s="278"/>
    </row>
    <row r="10" spans="1:10" ht="18.75" x14ac:dyDescent="0.2">
      <c r="A10" s="62">
        <v>4</v>
      </c>
      <c r="B10" s="250" t="s">
        <v>146</v>
      </c>
      <c r="C10" s="251">
        <v>1548</v>
      </c>
      <c r="D10" s="279">
        <v>1238</v>
      </c>
      <c r="E10" s="279">
        <v>1548</v>
      </c>
      <c r="F10" s="279">
        <v>1238</v>
      </c>
      <c r="G10" s="278"/>
      <c r="H10" s="278"/>
      <c r="I10" s="278"/>
      <c r="J10" s="278"/>
    </row>
    <row r="11" spans="1:10" ht="18.75" x14ac:dyDescent="0.2">
      <c r="A11" s="57">
        <v>5</v>
      </c>
      <c r="B11" s="253" t="s">
        <v>147</v>
      </c>
      <c r="C11" s="254">
        <v>1117</v>
      </c>
      <c r="D11" s="280">
        <v>886</v>
      </c>
      <c r="E11" s="280">
        <v>1117</v>
      </c>
      <c r="F11" s="280">
        <v>886</v>
      </c>
      <c r="G11" s="278"/>
      <c r="H11" s="278"/>
      <c r="I11" s="278"/>
      <c r="J11" s="278"/>
    </row>
    <row r="12" spans="1:10" ht="18.75" x14ac:dyDescent="0.2">
      <c r="A12" s="62">
        <v>6</v>
      </c>
      <c r="B12" s="250" t="s">
        <v>45</v>
      </c>
      <c r="C12" s="251">
        <v>1575</v>
      </c>
      <c r="D12" s="279">
        <v>1194</v>
      </c>
      <c r="E12" s="279">
        <v>1575</v>
      </c>
      <c r="F12" s="279">
        <v>1194</v>
      </c>
      <c r="G12" s="278"/>
      <c r="H12" s="278"/>
      <c r="I12" s="278"/>
      <c r="J12" s="278"/>
    </row>
    <row r="13" spans="1:10" ht="18.75" x14ac:dyDescent="0.2">
      <c r="A13" s="57">
        <v>7</v>
      </c>
      <c r="B13" s="253" t="s">
        <v>47</v>
      </c>
      <c r="C13" s="254">
        <v>232</v>
      </c>
      <c r="D13" s="280">
        <v>166</v>
      </c>
      <c r="E13" s="280">
        <v>232</v>
      </c>
      <c r="F13" s="280">
        <v>166</v>
      </c>
      <c r="G13" s="278"/>
      <c r="H13" s="278"/>
      <c r="I13" s="278"/>
      <c r="J13" s="278"/>
    </row>
    <row r="14" spans="1:10" ht="18.75" x14ac:dyDescent="0.2">
      <c r="A14" s="62">
        <v>8</v>
      </c>
      <c r="B14" s="250" t="s">
        <v>49</v>
      </c>
      <c r="C14" s="251">
        <v>325</v>
      </c>
      <c r="D14" s="279">
        <v>199</v>
      </c>
      <c r="E14" s="279">
        <v>325</v>
      </c>
      <c r="F14" s="279">
        <v>199</v>
      </c>
      <c r="G14" s="278"/>
      <c r="H14" s="278"/>
      <c r="I14" s="278"/>
      <c r="J14" s="278"/>
    </row>
    <row r="15" spans="1:10" ht="18.75" x14ac:dyDescent="0.2">
      <c r="A15" s="57">
        <v>9</v>
      </c>
      <c r="B15" s="253" t="s">
        <v>51</v>
      </c>
      <c r="C15" s="254">
        <v>580</v>
      </c>
      <c r="D15" s="280">
        <v>431</v>
      </c>
      <c r="E15" s="280">
        <v>580</v>
      </c>
      <c r="F15" s="280">
        <v>431</v>
      </c>
      <c r="G15" s="278"/>
      <c r="H15" s="278"/>
      <c r="I15" s="278"/>
      <c r="J15" s="278"/>
    </row>
    <row r="16" spans="1:10" ht="18.75" x14ac:dyDescent="0.2">
      <c r="A16" s="62">
        <v>10</v>
      </c>
      <c r="B16" s="250" t="s">
        <v>53</v>
      </c>
      <c r="C16" s="251">
        <v>231</v>
      </c>
      <c r="D16" s="279">
        <v>149</v>
      </c>
      <c r="E16" s="279">
        <v>231</v>
      </c>
      <c r="F16" s="279">
        <v>149</v>
      </c>
      <c r="G16" s="278"/>
      <c r="H16" s="278"/>
      <c r="I16" s="278"/>
      <c r="J16" s="278"/>
    </row>
    <row r="17" spans="1:10" ht="18.75" x14ac:dyDescent="0.2">
      <c r="A17" s="57">
        <v>11</v>
      </c>
      <c r="B17" s="253" t="s">
        <v>55</v>
      </c>
      <c r="C17" s="254">
        <v>864</v>
      </c>
      <c r="D17" s="280">
        <v>728</v>
      </c>
      <c r="E17" s="280">
        <v>864</v>
      </c>
      <c r="F17" s="280">
        <v>728</v>
      </c>
      <c r="G17" s="278"/>
      <c r="H17" s="278"/>
      <c r="I17" s="278"/>
      <c r="J17" s="278"/>
    </row>
    <row r="18" spans="1:10" ht="18.75" x14ac:dyDescent="0.2">
      <c r="A18" s="62">
        <v>12</v>
      </c>
      <c r="B18" s="250" t="s">
        <v>57</v>
      </c>
      <c r="C18" s="251">
        <v>501</v>
      </c>
      <c r="D18" s="279">
        <v>383</v>
      </c>
      <c r="E18" s="279">
        <v>501</v>
      </c>
      <c r="F18" s="279">
        <v>383</v>
      </c>
      <c r="G18" s="278"/>
      <c r="H18" s="278"/>
      <c r="I18" s="278"/>
      <c r="J18" s="278"/>
    </row>
    <row r="19" spans="1:10" ht="18.75" x14ac:dyDescent="0.2">
      <c r="A19" s="57">
        <v>13</v>
      </c>
      <c r="B19" s="253" t="s">
        <v>59</v>
      </c>
      <c r="C19" s="254">
        <v>362</v>
      </c>
      <c r="D19" s="280">
        <v>233</v>
      </c>
      <c r="E19" s="280">
        <v>362</v>
      </c>
      <c r="F19" s="280">
        <v>233</v>
      </c>
      <c r="G19" s="278"/>
      <c r="H19" s="278"/>
      <c r="I19" s="278"/>
      <c r="J19" s="278"/>
    </row>
    <row r="20" spans="1:10" ht="18.75" x14ac:dyDescent="0.2">
      <c r="A20" s="62">
        <v>14</v>
      </c>
      <c r="B20" s="250" t="s">
        <v>61</v>
      </c>
      <c r="C20" s="251">
        <v>841</v>
      </c>
      <c r="D20" s="279">
        <v>665</v>
      </c>
      <c r="E20" s="279">
        <v>841</v>
      </c>
      <c r="F20" s="279">
        <v>665</v>
      </c>
      <c r="G20" s="278"/>
      <c r="H20" s="278"/>
      <c r="I20" s="278"/>
      <c r="J20" s="278"/>
    </row>
    <row r="21" spans="1:10" ht="18.75" x14ac:dyDescent="0.2">
      <c r="A21" s="57">
        <v>15</v>
      </c>
      <c r="B21" s="253" t="s">
        <v>63</v>
      </c>
      <c r="C21" s="254">
        <v>117</v>
      </c>
      <c r="D21" s="280">
        <v>83</v>
      </c>
      <c r="E21" s="280">
        <v>117</v>
      </c>
      <c r="F21" s="280">
        <v>83</v>
      </c>
      <c r="G21" s="278"/>
      <c r="H21" s="278"/>
      <c r="I21" s="278"/>
      <c r="J21" s="278"/>
    </row>
    <row r="22" spans="1:10" ht="18.75" x14ac:dyDescent="0.2">
      <c r="A22" s="62">
        <v>16</v>
      </c>
      <c r="B22" s="250" t="s">
        <v>65</v>
      </c>
      <c r="C22" s="279">
        <v>0</v>
      </c>
      <c r="D22" s="279">
        <v>0</v>
      </c>
      <c r="E22" s="279">
        <v>0</v>
      </c>
      <c r="F22" s="279">
        <v>0</v>
      </c>
      <c r="H22" s="278"/>
      <c r="I22" s="278"/>
      <c r="J22" s="278"/>
    </row>
    <row r="23" spans="1:10" ht="18.75" x14ac:dyDescent="0.2">
      <c r="A23" s="57">
        <v>17</v>
      </c>
      <c r="B23" s="253" t="s">
        <v>67</v>
      </c>
      <c r="C23" s="254">
        <v>260</v>
      </c>
      <c r="D23" s="254">
        <v>156</v>
      </c>
      <c r="E23" s="280">
        <v>260</v>
      </c>
      <c r="F23" s="280">
        <v>156</v>
      </c>
      <c r="G23" s="278"/>
      <c r="H23" s="278"/>
      <c r="I23" s="278"/>
      <c r="J23" s="278"/>
    </row>
    <row r="24" spans="1:10" ht="18.75" x14ac:dyDescent="0.2">
      <c r="A24" s="62">
        <v>18</v>
      </c>
      <c r="B24" s="250" t="s">
        <v>69</v>
      </c>
      <c r="C24" s="251">
        <v>506</v>
      </c>
      <c r="D24" s="251">
        <v>430</v>
      </c>
      <c r="E24" s="279">
        <v>506</v>
      </c>
      <c r="F24" s="279">
        <v>430</v>
      </c>
      <c r="G24" s="278"/>
      <c r="I24" s="278"/>
      <c r="J24" s="278"/>
    </row>
    <row r="25" spans="1:10" s="285" customFormat="1" ht="18.75" x14ac:dyDescent="0.2">
      <c r="A25" s="281" t="s">
        <v>71</v>
      </c>
      <c r="B25" s="282"/>
      <c r="C25" s="283">
        <f>SUM(C7:C24)</f>
        <v>10458</v>
      </c>
      <c r="D25" s="283">
        <f>SUM(D7:D24)</f>
        <v>8038</v>
      </c>
      <c r="E25" s="284">
        <f>SUM(E7:E24)</f>
        <v>10458</v>
      </c>
      <c r="F25" s="283">
        <f>SUM(F7:F24)</f>
        <v>8038</v>
      </c>
      <c r="I25" s="267"/>
    </row>
    <row r="26" spans="1:10" ht="15.75" x14ac:dyDescent="0.25">
      <c r="A26" s="69"/>
      <c r="B26" s="69"/>
      <c r="C26" s="69"/>
      <c r="D26" s="69"/>
      <c r="E26" s="69"/>
      <c r="F26" s="69"/>
    </row>
  </sheetData>
  <mergeCells count="10">
    <mergeCell ref="A25:B25"/>
    <mergeCell ref="A1:F2"/>
    <mergeCell ref="A3:A6"/>
    <mergeCell ref="B3:B6"/>
    <mergeCell ref="C3:D4"/>
    <mergeCell ref="E3:F4"/>
    <mergeCell ref="C5:C6"/>
    <mergeCell ref="D5:D6"/>
    <mergeCell ref="E5:E6"/>
    <mergeCell ref="F5:F6"/>
  </mergeCells>
  <printOptions horizontalCentered="1"/>
  <pageMargins left="0.31496062992125984" right="0.11811023622047245" top="0.59055118110236227" bottom="0.59055118110236227" header="0.51181102362204722" footer="0.51181102362204722"/>
  <pageSetup paperSize="9" scale="92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zoomScaleNormal="100" zoomScaleSheetLayoutView="100" workbookViewId="0">
      <selection activeCell="E3" sqref="E3"/>
    </sheetView>
  </sheetViews>
  <sheetFormatPr defaultRowHeight="18.75" x14ac:dyDescent="0.3"/>
  <cols>
    <col min="1" max="1" width="3.7109375" style="242" customWidth="1"/>
    <col min="2" max="2" width="26" style="242" customWidth="1"/>
    <col min="3" max="3" width="19.5703125" style="242" customWidth="1"/>
    <col min="4" max="4" width="20" style="258" customWidth="1"/>
    <col min="5" max="5" width="20.28515625" style="261" customWidth="1"/>
    <col min="6" max="6" width="20.85546875" style="258" customWidth="1"/>
    <col min="7" max="16384" width="9.140625" style="242"/>
  </cols>
  <sheetData>
    <row r="1" spans="1:6" ht="64.5" customHeight="1" x14ac:dyDescent="0.3">
      <c r="A1" s="241" t="s">
        <v>170</v>
      </c>
      <c r="B1" s="241"/>
      <c r="C1" s="241"/>
      <c r="D1" s="241"/>
      <c r="E1" s="241"/>
      <c r="F1" s="241"/>
    </row>
    <row r="2" spans="1:6" ht="93.75" x14ac:dyDescent="0.3">
      <c r="A2" s="243" t="s">
        <v>32</v>
      </c>
      <c r="B2" s="244" t="s">
        <v>33</v>
      </c>
      <c r="C2" s="245" t="s">
        <v>171</v>
      </c>
      <c r="D2" s="245" t="s">
        <v>172</v>
      </c>
      <c r="E2" s="245" t="s">
        <v>173</v>
      </c>
      <c r="F2" s="245" t="s">
        <v>174</v>
      </c>
    </row>
    <row r="3" spans="1:6" x14ac:dyDescent="0.3">
      <c r="A3" s="246">
        <v>1</v>
      </c>
      <c r="B3" s="247" t="s">
        <v>35</v>
      </c>
      <c r="C3" s="248">
        <v>240</v>
      </c>
      <c r="D3" s="248">
        <v>753</v>
      </c>
      <c r="E3" s="248">
        <v>240</v>
      </c>
      <c r="F3" s="248">
        <v>753</v>
      </c>
    </row>
    <row r="4" spans="1:6" x14ac:dyDescent="0.3">
      <c r="A4" s="249">
        <v>2</v>
      </c>
      <c r="B4" s="250" t="s">
        <v>37</v>
      </c>
      <c r="C4" s="251">
        <v>310</v>
      </c>
      <c r="D4" s="251">
        <v>1018</v>
      </c>
      <c r="E4" s="251">
        <v>310</v>
      </c>
      <c r="F4" s="251">
        <v>1018</v>
      </c>
    </row>
    <row r="5" spans="1:6" x14ac:dyDescent="0.3">
      <c r="A5" s="252">
        <v>3</v>
      </c>
      <c r="B5" s="253" t="s">
        <v>39</v>
      </c>
      <c r="C5" s="254">
        <v>488</v>
      </c>
      <c r="D5" s="254">
        <v>1531</v>
      </c>
      <c r="E5" s="254">
        <v>488</v>
      </c>
      <c r="F5" s="254">
        <v>1531</v>
      </c>
    </row>
    <row r="6" spans="1:6" x14ac:dyDescent="0.3">
      <c r="A6" s="249">
        <v>4</v>
      </c>
      <c r="B6" s="250" t="s">
        <v>41</v>
      </c>
      <c r="C6" s="251">
        <v>1617</v>
      </c>
      <c r="D6" s="251">
        <v>5091</v>
      </c>
      <c r="E6" s="251">
        <v>1617</v>
      </c>
      <c r="F6" s="251">
        <v>5091</v>
      </c>
    </row>
    <row r="7" spans="1:6" x14ac:dyDescent="0.3">
      <c r="A7" s="252">
        <v>5</v>
      </c>
      <c r="B7" s="253" t="s">
        <v>43</v>
      </c>
      <c r="C7" s="254">
        <v>931</v>
      </c>
      <c r="D7" s="254">
        <v>2822</v>
      </c>
      <c r="E7" s="254">
        <v>931</v>
      </c>
      <c r="F7" s="254">
        <v>2822</v>
      </c>
    </row>
    <row r="8" spans="1:6" x14ac:dyDescent="0.3">
      <c r="A8" s="249">
        <v>6</v>
      </c>
      <c r="B8" s="250" t="s">
        <v>45</v>
      </c>
      <c r="C8" s="251">
        <v>1080</v>
      </c>
      <c r="D8" s="251">
        <v>3447</v>
      </c>
      <c r="E8" s="251">
        <v>1080</v>
      </c>
      <c r="F8" s="251">
        <v>3447</v>
      </c>
    </row>
    <row r="9" spans="1:6" x14ac:dyDescent="0.3">
      <c r="A9" s="252">
        <v>7</v>
      </c>
      <c r="B9" s="253" t="s">
        <v>47</v>
      </c>
      <c r="C9" s="248">
        <v>385</v>
      </c>
      <c r="D9" s="248">
        <v>1171</v>
      </c>
      <c r="E9" s="248">
        <v>385</v>
      </c>
      <c r="F9" s="248">
        <v>1171</v>
      </c>
    </row>
    <row r="10" spans="1:6" x14ac:dyDescent="0.3">
      <c r="A10" s="249">
        <v>8</v>
      </c>
      <c r="B10" s="250" t="s">
        <v>49</v>
      </c>
      <c r="C10" s="251">
        <v>363</v>
      </c>
      <c r="D10" s="251">
        <v>1108</v>
      </c>
      <c r="E10" s="251">
        <v>363</v>
      </c>
      <c r="F10" s="251">
        <v>1108</v>
      </c>
    </row>
    <row r="11" spans="1:6" x14ac:dyDescent="0.3">
      <c r="A11" s="252">
        <v>9</v>
      </c>
      <c r="B11" s="253" t="s">
        <v>51</v>
      </c>
      <c r="C11" s="254">
        <v>499</v>
      </c>
      <c r="D11" s="254">
        <v>1578</v>
      </c>
      <c r="E11" s="254">
        <v>499</v>
      </c>
      <c r="F11" s="254">
        <v>1578</v>
      </c>
    </row>
    <row r="12" spans="1:6" x14ac:dyDescent="0.3">
      <c r="A12" s="249">
        <v>10</v>
      </c>
      <c r="B12" s="250" t="s">
        <v>53</v>
      </c>
      <c r="C12" s="251">
        <v>189</v>
      </c>
      <c r="D12" s="251">
        <v>586</v>
      </c>
      <c r="E12" s="251">
        <v>189</v>
      </c>
      <c r="F12" s="251">
        <v>586</v>
      </c>
    </row>
    <row r="13" spans="1:6" x14ac:dyDescent="0.3">
      <c r="A13" s="252">
        <v>11</v>
      </c>
      <c r="B13" s="253" t="s">
        <v>55</v>
      </c>
      <c r="C13" s="254">
        <v>429</v>
      </c>
      <c r="D13" s="254">
        <v>1374</v>
      </c>
      <c r="E13" s="254">
        <v>429</v>
      </c>
      <c r="F13" s="254">
        <v>1374</v>
      </c>
    </row>
    <row r="14" spans="1:6" x14ac:dyDescent="0.3">
      <c r="A14" s="249">
        <v>12</v>
      </c>
      <c r="B14" s="250" t="s">
        <v>57</v>
      </c>
      <c r="C14" s="251">
        <v>273</v>
      </c>
      <c r="D14" s="251">
        <v>879</v>
      </c>
      <c r="E14" s="251">
        <v>273</v>
      </c>
      <c r="F14" s="251">
        <v>879</v>
      </c>
    </row>
    <row r="15" spans="1:6" x14ac:dyDescent="0.3">
      <c r="A15" s="252">
        <v>13</v>
      </c>
      <c r="B15" s="253" t="s">
        <v>59</v>
      </c>
      <c r="C15" s="254">
        <v>204</v>
      </c>
      <c r="D15" s="254">
        <v>638</v>
      </c>
      <c r="E15" s="254">
        <v>204</v>
      </c>
      <c r="F15" s="254">
        <v>638</v>
      </c>
    </row>
    <row r="16" spans="1:6" x14ac:dyDescent="0.3">
      <c r="A16" s="249">
        <v>14</v>
      </c>
      <c r="B16" s="250" t="s">
        <v>61</v>
      </c>
      <c r="C16" s="251">
        <v>419</v>
      </c>
      <c r="D16" s="251">
        <v>1322</v>
      </c>
      <c r="E16" s="251">
        <v>419</v>
      </c>
      <c r="F16" s="251">
        <v>1322</v>
      </c>
    </row>
    <row r="17" spans="1:6" x14ac:dyDescent="0.3">
      <c r="A17" s="249">
        <v>15</v>
      </c>
      <c r="B17" s="253" t="s">
        <v>63</v>
      </c>
      <c r="C17" s="254">
        <v>216</v>
      </c>
      <c r="D17" s="254">
        <v>694</v>
      </c>
      <c r="E17" s="254">
        <v>216</v>
      </c>
      <c r="F17" s="254">
        <v>694</v>
      </c>
    </row>
    <row r="18" spans="1:6" x14ac:dyDescent="0.3">
      <c r="A18" s="249">
        <v>16</v>
      </c>
      <c r="B18" s="250" t="s">
        <v>65</v>
      </c>
      <c r="C18" s="251">
        <v>280</v>
      </c>
      <c r="D18" s="251">
        <v>859</v>
      </c>
      <c r="E18" s="251">
        <v>280</v>
      </c>
      <c r="F18" s="251">
        <v>859</v>
      </c>
    </row>
    <row r="19" spans="1:6" x14ac:dyDescent="0.3">
      <c r="A19" s="252">
        <v>17</v>
      </c>
      <c r="B19" s="253" t="s">
        <v>67</v>
      </c>
      <c r="C19" s="254">
        <v>398</v>
      </c>
      <c r="D19" s="254">
        <v>1211</v>
      </c>
      <c r="E19" s="254">
        <v>398</v>
      </c>
      <c r="F19" s="254">
        <v>1211</v>
      </c>
    </row>
    <row r="20" spans="1:6" x14ac:dyDescent="0.3">
      <c r="A20" s="249">
        <v>18</v>
      </c>
      <c r="B20" s="250" t="s">
        <v>69</v>
      </c>
      <c r="C20" s="255">
        <v>563</v>
      </c>
      <c r="D20" s="255">
        <v>1772</v>
      </c>
      <c r="E20" s="255">
        <v>563</v>
      </c>
      <c r="F20" s="255">
        <v>1772</v>
      </c>
    </row>
    <row r="21" spans="1:6" x14ac:dyDescent="0.3">
      <c r="A21" s="256" t="s">
        <v>71</v>
      </c>
      <c r="B21" s="257"/>
      <c r="C21" s="244">
        <f>SUM(C3:C20)</f>
        <v>8884</v>
      </c>
      <c r="D21" s="244">
        <f t="shared" ref="D21" si="0">SUM(D3:D20)</f>
        <v>27854</v>
      </c>
      <c r="E21" s="244">
        <f>SUM(E3:E20)</f>
        <v>8884</v>
      </c>
      <c r="F21" s="244">
        <f>SUM(F3:F20)</f>
        <v>27854</v>
      </c>
    </row>
    <row r="22" spans="1:6" x14ac:dyDescent="0.3">
      <c r="A22" s="258"/>
      <c r="B22" s="258"/>
      <c r="C22" s="258"/>
      <c r="E22" s="259"/>
    </row>
    <row r="23" spans="1:6" ht="39" customHeight="1" x14ac:dyDescent="0.3">
      <c r="A23" s="260"/>
      <c r="B23" s="260"/>
      <c r="C23" s="260"/>
      <c r="D23" s="260"/>
      <c r="E23" s="260"/>
      <c r="F23" s="260"/>
    </row>
    <row r="24" spans="1:6" x14ac:dyDescent="0.3">
      <c r="C24" s="259"/>
      <c r="D24" s="259"/>
      <c r="E24" s="259"/>
      <c r="F24" s="259"/>
    </row>
  </sheetData>
  <mergeCells count="3">
    <mergeCell ref="A1:F1"/>
    <mergeCell ref="A21:B21"/>
    <mergeCell ref="A23:F23"/>
  </mergeCells>
  <pageMargins left="0.25" right="0.25" top="0.75" bottom="0.75" header="0.3" footer="0.3"/>
  <pageSetup paperSize="9" scale="87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26"/>
  <sheetViews>
    <sheetView zoomScale="110" zoomScaleNormal="110" zoomScaleSheetLayoutView="90" workbookViewId="0">
      <selection activeCell="C5" sqref="C5"/>
    </sheetView>
  </sheetViews>
  <sheetFormatPr defaultColWidth="12" defaultRowHeight="12.75" x14ac:dyDescent="0.2"/>
  <cols>
    <col min="1" max="1" width="4" style="237" customWidth="1"/>
    <col min="2" max="2" width="25.28515625" style="212" customWidth="1"/>
    <col min="3" max="3" width="11" style="212" customWidth="1"/>
    <col min="4" max="4" width="10.5703125" style="212" customWidth="1"/>
    <col min="5" max="5" width="12.28515625" style="212" customWidth="1"/>
    <col min="6" max="6" width="11.7109375" style="212" customWidth="1"/>
    <col min="7" max="7" width="12" style="212" customWidth="1"/>
    <col min="8" max="11" width="8.28515625" style="212" customWidth="1"/>
    <col min="12" max="12" width="10.42578125" style="212" customWidth="1"/>
    <col min="13" max="13" width="10.140625" style="212" customWidth="1"/>
    <col min="14" max="62" width="12" style="211"/>
    <col min="63" max="16384" width="12" style="212"/>
  </cols>
  <sheetData>
    <row r="1" spans="1:62" s="204" customFormat="1" ht="65.25" customHeight="1" x14ac:dyDescent="0.2">
      <c r="A1" s="202" t="s">
        <v>159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203"/>
      <c r="AX1" s="203"/>
      <c r="AY1" s="203"/>
      <c r="AZ1" s="203"/>
      <c r="BA1" s="203"/>
      <c r="BB1" s="203"/>
      <c r="BC1" s="203"/>
      <c r="BD1" s="203"/>
      <c r="BE1" s="203"/>
      <c r="BF1" s="203"/>
      <c r="BG1" s="203"/>
      <c r="BH1" s="203"/>
      <c r="BI1" s="203"/>
      <c r="BJ1" s="203"/>
    </row>
    <row r="2" spans="1:62" ht="76.5" customHeight="1" x14ac:dyDescent="0.2">
      <c r="A2" s="205" t="s">
        <v>32</v>
      </c>
      <c r="B2" s="205" t="s">
        <v>33</v>
      </c>
      <c r="C2" s="206" t="s">
        <v>160</v>
      </c>
      <c r="D2" s="207"/>
      <c r="E2" s="206" t="s">
        <v>161</v>
      </c>
      <c r="F2" s="208"/>
      <c r="G2" s="209" t="s">
        <v>162</v>
      </c>
      <c r="H2" s="209"/>
      <c r="I2" s="209"/>
      <c r="J2" s="209"/>
      <c r="K2" s="209"/>
      <c r="L2" s="210" t="s">
        <v>163</v>
      </c>
      <c r="M2" s="210"/>
    </row>
    <row r="3" spans="1:62" ht="16.5" customHeight="1" x14ac:dyDescent="0.2">
      <c r="A3" s="213"/>
      <c r="B3" s="213"/>
      <c r="C3" s="214" t="s">
        <v>102</v>
      </c>
      <c r="D3" s="210" t="s">
        <v>103</v>
      </c>
      <c r="E3" s="210" t="s">
        <v>102</v>
      </c>
      <c r="F3" s="209" t="s">
        <v>164</v>
      </c>
      <c r="G3" s="210" t="s">
        <v>165</v>
      </c>
      <c r="H3" s="210" t="s">
        <v>166</v>
      </c>
      <c r="I3" s="210" t="s">
        <v>167</v>
      </c>
      <c r="J3" s="210" t="s">
        <v>168</v>
      </c>
      <c r="K3" s="210" t="s">
        <v>169</v>
      </c>
      <c r="L3" s="210" t="s">
        <v>75</v>
      </c>
      <c r="M3" s="210"/>
    </row>
    <row r="4" spans="1:62" ht="35.25" customHeight="1" x14ac:dyDescent="0.2">
      <c r="A4" s="205"/>
      <c r="B4" s="205"/>
      <c r="C4" s="214"/>
      <c r="D4" s="210"/>
      <c r="E4" s="210"/>
      <c r="F4" s="215"/>
      <c r="G4" s="210"/>
      <c r="H4" s="210"/>
      <c r="I4" s="210"/>
      <c r="J4" s="210"/>
      <c r="K4" s="210"/>
      <c r="L4" s="216" t="s">
        <v>102</v>
      </c>
      <c r="M4" s="216" t="s">
        <v>103</v>
      </c>
    </row>
    <row r="5" spans="1:62" s="223" customFormat="1" ht="15.75" customHeight="1" x14ac:dyDescent="0.25">
      <c r="A5" s="217">
        <v>1</v>
      </c>
      <c r="B5" s="218" t="s">
        <v>35</v>
      </c>
      <c r="C5" s="219">
        <v>32</v>
      </c>
      <c r="D5" s="219">
        <v>32</v>
      </c>
      <c r="E5" s="219">
        <v>31</v>
      </c>
      <c r="F5" s="219">
        <v>56</v>
      </c>
      <c r="G5" s="220">
        <f>SUM(H5:K5)</f>
        <v>12</v>
      </c>
      <c r="H5" s="221">
        <v>9</v>
      </c>
      <c r="I5" s="221">
        <v>3</v>
      </c>
      <c r="J5" s="221">
        <v>0</v>
      </c>
      <c r="K5" s="221">
        <v>0</v>
      </c>
      <c r="L5" s="219">
        <v>21</v>
      </c>
      <c r="M5" s="219">
        <v>29</v>
      </c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222"/>
      <c r="AX5" s="222"/>
      <c r="AY5" s="222"/>
      <c r="AZ5" s="222"/>
      <c r="BA5" s="222"/>
      <c r="BB5" s="222"/>
      <c r="BC5" s="222"/>
      <c r="BD5" s="222"/>
      <c r="BE5" s="222"/>
      <c r="BF5" s="222"/>
      <c r="BG5" s="222"/>
      <c r="BH5" s="222"/>
      <c r="BI5" s="222"/>
      <c r="BJ5" s="222"/>
    </row>
    <row r="6" spans="1:62" s="229" customFormat="1" ht="15.75" customHeight="1" x14ac:dyDescent="0.25">
      <c r="A6" s="224">
        <v>2</v>
      </c>
      <c r="B6" s="225" t="s">
        <v>37</v>
      </c>
      <c r="C6" s="226">
        <v>28</v>
      </c>
      <c r="D6" s="226">
        <v>30</v>
      </c>
      <c r="E6" s="226">
        <v>15</v>
      </c>
      <c r="F6" s="226">
        <v>38</v>
      </c>
      <c r="G6" s="227">
        <f t="shared" ref="G6:G22" si="0">SUM(H6:K6)</f>
        <v>10</v>
      </c>
      <c r="H6" s="228">
        <v>10</v>
      </c>
      <c r="I6" s="228">
        <v>0</v>
      </c>
      <c r="J6" s="228">
        <v>0</v>
      </c>
      <c r="K6" s="228">
        <v>0</v>
      </c>
      <c r="L6" s="226">
        <v>19</v>
      </c>
      <c r="M6" s="226">
        <v>32</v>
      </c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  <c r="AR6" s="222"/>
      <c r="AS6" s="222"/>
      <c r="AT6" s="222"/>
      <c r="AU6" s="222"/>
      <c r="AV6" s="222"/>
      <c r="AW6" s="222"/>
      <c r="AX6" s="222"/>
      <c r="AY6" s="222"/>
      <c r="AZ6" s="222"/>
      <c r="BA6" s="222"/>
      <c r="BB6" s="222"/>
      <c r="BC6" s="222"/>
      <c r="BD6" s="222"/>
      <c r="BE6" s="222"/>
      <c r="BF6" s="222"/>
      <c r="BG6" s="222"/>
      <c r="BH6" s="222"/>
      <c r="BI6" s="222"/>
      <c r="BJ6" s="222"/>
    </row>
    <row r="7" spans="1:62" s="232" customFormat="1" ht="15.75" customHeight="1" x14ac:dyDescent="0.25">
      <c r="A7" s="230">
        <v>3</v>
      </c>
      <c r="B7" s="231" t="s">
        <v>39</v>
      </c>
      <c r="C7" s="219">
        <v>52</v>
      </c>
      <c r="D7" s="219">
        <v>52</v>
      </c>
      <c r="E7" s="219">
        <v>52</v>
      </c>
      <c r="F7" s="219">
        <v>104</v>
      </c>
      <c r="G7" s="220">
        <f t="shared" si="0"/>
        <v>12</v>
      </c>
      <c r="H7" s="221">
        <v>10</v>
      </c>
      <c r="I7" s="221">
        <v>2</v>
      </c>
      <c r="J7" s="221">
        <v>0</v>
      </c>
      <c r="K7" s="221">
        <v>0</v>
      </c>
      <c r="L7" s="219">
        <v>26</v>
      </c>
      <c r="M7" s="219">
        <v>47</v>
      </c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2"/>
      <c r="AZ7" s="222"/>
      <c r="BA7" s="222"/>
      <c r="BB7" s="222"/>
      <c r="BC7" s="222"/>
      <c r="BD7" s="222"/>
      <c r="BE7" s="222"/>
      <c r="BF7" s="222"/>
      <c r="BG7" s="222"/>
      <c r="BH7" s="222"/>
      <c r="BI7" s="222"/>
      <c r="BJ7" s="222"/>
    </row>
    <row r="8" spans="1:62" s="229" customFormat="1" ht="15.75" customHeight="1" x14ac:dyDescent="0.25">
      <c r="A8" s="224">
        <v>4</v>
      </c>
      <c r="B8" s="225" t="s">
        <v>41</v>
      </c>
      <c r="C8" s="226">
        <v>111</v>
      </c>
      <c r="D8" s="226">
        <v>114</v>
      </c>
      <c r="E8" s="226">
        <v>28</v>
      </c>
      <c r="F8" s="226">
        <v>56</v>
      </c>
      <c r="G8" s="227">
        <f t="shared" si="0"/>
        <v>11</v>
      </c>
      <c r="H8" s="228">
        <v>10</v>
      </c>
      <c r="I8" s="228">
        <v>1</v>
      </c>
      <c r="J8" s="228">
        <v>0</v>
      </c>
      <c r="K8" s="228">
        <v>0</v>
      </c>
      <c r="L8" s="226">
        <v>76</v>
      </c>
      <c r="M8" s="226">
        <v>113</v>
      </c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222"/>
      <c r="AX8" s="222"/>
      <c r="AY8" s="222"/>
      <c r="AZ8" s="222"/>
      <c r="BA8" s="222"/>
      <c r="BB8" s="222"/>
      <c r="BC8" s="222"/>
      <c r="BD8" s="222"/>
      <c r="BE8" s="222"/>
      <c r="BF8" s="222"/>
      <c r="BG8" s="222"/>
      <c r="BH8" s="222"/>
      <c r="BI8" s="222"/>
      <c r="BJ8" s="222"/>
    </row>
    <row r="9" spans="1:62" s="232" customFormat="1" ht="15.75" customHeight="1" x14ac:dyDescent="0.25">
      <c r="A9" s="230">
        <v>5</v>
      </c>
      <c r="B9" s="231" t="s">
        <v>43</v>
      </c>
      <c r="C9" s="219">
        <v>55</v>
      </c>
      <c r="D9" s="219">
        <v>57</v>
      </c>
      <c r="E9" s="219">
        <v>41</v>
      </c>
      <c r="F9" s="219">
        <v>77</v>
      </c>
      <c r="G9" s="220">
        <f t="shared" si="0"/>
        <v>18</v>
      </c>
      <c r="H9" s="221">
        <v>17</v>
      </c>
      <c r="I9" s="221">
        <v>1</v>
      </c>
      <c r="J9" s="221">
        <v>0</v>
      </c>
      <c r="K9" s="221">
        <v>0</v>
      </c>
      <c r="L9" s="219">
        <v>62</v>
      </c>
      <c r="M9" s="219">
        <v>108</v>
      </c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</row>
    <row r="10" spans="1:62" s="229" customFormat="1" ht="15.75" customHeight="1" x14ac:dyDescent="0.25">
      <c r="A10" s="224">
        <v>6</v>
      </c>
      <c r="B10" s="225" t="s">
        <v>45</v>
      </c>
      <c r="C10" s="226">
        <v>58</v>
      </c>
      <c r="D10" s="226">
        <v>59</v>
      </c>
      <c r="E10" s="226">
        <v>40</v>
      </c>
      <c r="F10" s="226">
        <v>89</v>
      </c>
      <c r="G10" s="227">
        <f t="shared" si="0"/>
        <v>33</v>
      </c>
      <c r="H10" s="228">
        <v>30</v>
      </c>
      <c r="I10" s="228">
        <v>3</v>
      </c>
      <c r="J10" s="228">
        <v>0</v>
      </c>
      <c r="K10" s="228">
        <v>0</v>
      </c>
      <c r="L10" s="226">
        <v>67</v>
      </c>
      <c r="M10" s="226">
        <v>113</v>
      </c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  <c r="BJ10" s="222"/>
    </row>
    <row r="11" spans="1:62" s="232" customFormat="1" ht="15.75" customHeight="1" x14ac:dyDescent="0.25">
      <c r="A11" s="230">
        <v>7</v>
      </c>
      <c r="B11" s="231" t="s">
        <v>47</v>
      </c>
      <c r="C11" s="219">
        <v>34</v>
      </c>
      <c r="D11" s="219">
        <v>36</v>
      </c>
      <c r="E11" s="219">
        <v>19</v>
      </c>
      <c r="F11" s="219">
        <v>36</v>
      </c>
      <c r="G11" s="220">
        <f t="shared" si="0"/>
        <v>15</v>
      </c>
      <c r="H11" s="221">
        <v>11</v>
      </c>
      <c r="I11" s="221">
        <v>4</v>
      </c>
      <c r="J11" s="221">
        <v>0</v>
      </c>
      <c r="K11" s="221">
        <v>0</v>
      </c>
      <c r="L11" s="219">
        <v>28</v>
      </c>
      <c r="M11" s="219">
        <v>50</v>
      </c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2"/>
      <c r="BF11" s="222"/>
      <c r="BG11" s="222"/>
      <c r="BH11" s="222"/>
      <c r="BI11" s="222"/>
      <c r="BJ11" s="222"/>
    </row>
    <row r="12" spans="1:62" s="229" customFormat="1" ht="15.75" customHeight="1" x14ac:dyDescent="0.25">
      <c r="A12" s="224">
        <v>8</v>
      </c>
      <c r="B12" s="225" t="s">
        <v>49</v>
      </c>
      <c r="C12" s="226">
        <v>36</v>
      </c>
      <c r="D12" s="226">
        <v>38</v>
      </c>
      <c r="E12" s="226">
        <v>19</v>
      </c>
      <c r="F12" s="226">
        <v>38</v>
      </c>
      <c r="G12" s="227">
        <f t="shared" si="0"/>
        <v>8</v>
      </c>
      <c r="H12" s="228">
        <v>7</v>
      </c>
      <c r="I12" s="228">
        <v>1</v>
      </c>
      <c r="J12" s="228">
        <v>0</v>
      </c>
      <c r="K12" s="228">
        <v>0</v>
      </c>
      <c r="L12" s="226">
        <v>29</v>
      </c>
      <c r="M12" s="226">
        <v>47</v>
      </c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</row>
    <row r="13" spans="1:62" s="232" customFormat="1" ht="15.75" customHeight="1" x14ac:dyDescent="0.25">
      <c r="A13" s="230">
        <v>9</v>
      </c>
      <c r="B13" s="231" t="s">
        <v>51</v>
      </c>
      <c r="C13" s="219">
        <v>32</v>
      </c>
      <c r="D13" s="219">
        <v>32</v>
      </c>
      <c r="E13" s="219">
        <v>12</v>
      </c>
      <c r="F13" s="219">
        <v>22</v>
      </c>
      <c r="G13" s="220">
        <f t="shared" si="0"/>
        <v>5</v>
      </c>
      <c r="H13" s="221">
        <v>5</v>
      </c>
      <c r="I13" s="221">
        <v>0</v>
      </c>
      <c r="J13" s="221">
        <v>0</v>
      </c>
      <c r="K13" s="221">
        <v>0</v>
      </c>
      <c r="L13" s="219">
        <v>27</v>
      </c>
      <c r="M13" s="219">
        <v>37</v>
      </c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</row>
    <row r="14" spans="1:62" s="229" customFormat="1" ht="15.75" customHeight="1" x14ac:dyDescent="0.25">
      <c r="A14" s="224">
        <v>10</v>
      </c>
      <c r="B14" s="225" t="s">
        <v>53</v>
      </c>
      <c r="C14" s="226">
        <v>21</v>
      </c>
      <c r="D14" s="226">
        <v>21</v>
      </c>
      <c r="E14" s="226">
        <v>24</v>
      </c>
      <c r="F14" s="226">
        <v>49</v>
      </c>
      <c r="G14" s="227">
        <f t="shared" si="0"/>
        <v>4</v>
      </c>
      <c r="H14" s="228">
        <v>4</v>
      </c>
      <c r="I14" s="228">
        <v>0</v>
      </c>
      <c r="J14" s="228">
        <v>0</v>
      </c>
      <c r="K14" s="228">
        <v>0</v>
      </c>
      <c r="L14" s="226">
        <v>20</v>
      </c>
      <c r="M14" s="226">
        <v>31</v>
      </c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22"/>
    </row>
    <row r="15" spans="1:62" s="232" customFormat="1" ht="15.75" customHeight="1" x14ac:dyDescent="0.25">
      <c r="A15" s="230">
        <v>11</v>
      </c>
      <c r="B15" s="231" t="s">
        <v>55</v>
      </c>
      <c r="C15" s="219">
        <v>41</v>
      </c>
      <c r="D15" s="219">
        <v>41</v>
      </c>
      <c r="E15" s="219">
        <v>18</v>
      </c>
      <c r="F15" s="219">
        <v>40</v>
      </c>
      <c r="G15" s="220">
        <f t="shared" si="0"/>
        <v>5</v>
      </c>
      <c r="H15" s="221">
        <v>5</v>
      </c>
      <c r="I15" s="221">
        <v>0</v>
      </c>
      <c r="J15" s="221">
        <v>0</v>
      </c>
      <c r="K15" s="221">
        <v>0</v>
      </c>
      <c r="L15" s="219">
        <v>39</v>
      </c>
      <c r="M15" s="219">
        <v>61</v>
      </c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22"/>
    </row>
    <row r="16" spans="1:62" s="229" customFormat="1" ht="15.75" customHeight="1" x14ac:dyDescent="0.25">
      <c r="A16" s="224">
        <v>12</v>
      </c>
      <c r="B16" s="225" t="s">
        <v>57</v>
      </c>
      <c r="C16" s="226">
        <v>26</v>
      </c>
      <c r="D16" s="226">
        <v>26</v>
      </c>
      <c r="E16" s="226">
        <v>26</v>
      </c>
      <c r="F16" s="226">
        <v>61</v>
      </c>
      <c r="G16" s="227">
        <f t="shared" si="0"/>
        <v>8</v>
      </c>
      <c r="H16" s="228">
        <v>5</v>
      </c>
      <c r="I16" s="228">
        <v>3</v>
      </c>
      <c r="J16" s="228">
        <v>0</v>
      </c>
      <c r="K16" s="228">
        <v>0</v>
      </c>
      <c r="L16" s="226">
        <v>29</v>
      </c>
      <c r="M16" s="226">
        <v>57</v>
      </c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</row>
    <row r="17" spans="1:62" s="232" customFormat="1" ht="15.75" customHeight="1" x14ac:dyDescent="0.25">
      <c r="A17" s="230">
        <v>13</v>
      </c>
      <c r="B17" s="231" t="s">
        <v>59</v>
      </c>
      <c r="C17" s="219">
        <v>9</v>
      </c>
      <c r="D17" s="219">
        <v>9</v>
      </c>
      <c r="E17" s="219">
        <v>29</v>
      </c>
      <c r="F17" s="219">
        <v>43</v>
      </c>
      <c r="G17" s="220">
        <f t="shared" si="0"/>
        <v>3</v>
      </c>
      <c r="H17" s="221">
        <v>2</v>
      </c>
      <c r="I17" s="221">
        <v>1</v>
      </c>
      <c r="J17" s="221">
        <v>0</v>
      </c>
      <c r="K17" s="221">
        <v>0</v>
      </c>
      <c r="L17" s="219">
        <v>10</v>
      </c>
      <c r="M17" s="219">
        <v>12</v>
      </c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22"/>
      <c r="AW17" s="222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/>
      <c r="BJ17" s="222"/>
    </row>
    <row r="18" spans="1:62" s="229" customFormat="1" ht="15.75" customHeight="1" x14ac:dyDescent="0.25">
      <c r="A18" s="224">
        <v>14</v>
      </c>
      <c r="B18" s="225" t="s">
        <v>61</v>
      </c>
      <c r="C18" s="226">
        <v>15</v>
      </c>
      <c r="D18" s="226">
        <v>15</v>
      </c>
      <c r="E18" s="226">
        <v>13</v>
      </c>
      <c r="F18" s="226">
        <v>27</v>
      </c>
      <c r="G18" s="227">
        <f t="shared" si="0"/>
        <v>8</v>
      </c>
      <c r="H18" s="228">
        <v>7</v>
      </c>
      <c r="I18" s="228">
        <v>1</v>
      </c>
      <c r="J18" s="228">
        <v>0</v>
      </c>
      <c r="K18" s="228">
        <v>0</v>
      </c>
      <c r="L18" s="226">
        <v>15</v>
      </c>
      <c r="M18" s="226">
        <v>26</v>
      </c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2"/>
      <c r="BJ18" s="222"/>
    </row>
    <row r="19" spans="1:62" s="232" customFormat="1" ht="15.75" customHeight="1" x14ac:dyDescent="0.25">
      <c r="A19" s="230">
        <v>15</v>
      </c>
      <c r="B19" s="231" t="s">
        <v>63</v>
      </c>
      <c r="C19" s="219">
        <v>30</v>
      </c>
      <c r="D19" s="219">
        <v>30</v>
      </c>
      <c r="E19" s="219">
        <v>18</v>
      </c>
      <c r="F19" s="219">
        <v>42</v>
      </c>
      <c r="G19" s="220">
        <f t="shared" si="0"/>
        <v>8</v>
      </c>
      <c r="H19" s="221">
        <v>7</v>
      </c>
      <c r="I19" s="221">
        <v>1</v>
      </c>
      <c r="J19" s="221">
        <v>0</v>
      </c>
      <c r="K19" s="221">
        <v>0</v>
      </c>
      <c r="L19" s="219">
        <v>27</v>
      </c>
      <c r="M19" s="219">
        <v>45</v>
      </c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  <c r="BG19" s="222"/>
      <c r="BH19" s="222"/>
      <c r="BI19" s="222"/>
      <c r="BJ19" s="222"/>
    </row>
    <row r="20" spans="1:62" s="229" customFormat="1" ht="15.75" customHeight="1" x14ac:dyDescent="0.25">
      <c r="A20" s="224">
        <v>16</v>
      </c>
      <c r="B20" s="225" t="s">
        <v>65</v>
      </c>
      <c r="C20" s="226">
        <v>14</v>
      </c>
      <c r="D20" s="226">
        <v>14</v>
      </c>
      <c r="E20" s="226">
        <v>15</v>
      </c>
      <c r="F20" s="226">
        <v>29</v>
      </c>
      <c r="G20" s="227">
        <f t="shared" si="0"/>
        <v>10</v>
      </c>
      <c r="H20" s="228">
        <v>9</v>
      </c>
      <c r="I20" s="228">
        <v>1</v>
      </c>
      <c r="J20" s="228">
        <v>0</v>
      </c>
      <c r="K20" s="228">
        <v>0</v>
      </c>
      <c r="L20" s="226">
        <v>13</v>
      </c>
      <c r="M20" s="226">
        <v>22</v>
      </c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  <c r="BG20" s="222"/>
      <c r="BH20" s="222"/>
      <c r="BI20" s="222"/>
      <c r="BJ20" s="222"/>
    </row>
    <row r="21" spans="1:62" s="232" customFormat="1" ht="15.75" customHeight="1" x14ac:dyDescent="0.25">
      <c r="A21" s="230">
        <v>17</v>
      </c>
      <c r="B21" s="231" t="s">
        <v>67</v>
      </c>
      <c r="C21" s="219">
        <v>28</v>
      </c>
      <c r="D21" s="219">
        <v>29</v>
      </c>
      <c r="E21" s="219">
        <v>32</v>
      </c>
      <c r="F21" s="219">
        <v>57</v>
      </c>
      <c r="G21" s="220">
        <f t="shared" si="0"/>
        <v>11</v>
      </c>
      <c r="H21" s="221">
        <v>10</v>
      </c>
      <c r="I21" s="221">
        <v>1</v>
      </c>
      <c r="J21" s="221">
        <v>0</v>
      </c>
      <c r="K21" s="221">
        <v>0</v>
      </c>
      <c r="L21" s="219">
        <v>18</v>
      </c>
      <c r="M21" s="219">
        <v>29</v>
      </c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  <c r="BG21" s="222"/>
      <c r="BH21" s="222"/>
      <c r="BI21" s="222"/>
      <c r="BJ21" s="222"/>
    </row>
    <row r="22" spans="1:62" s="229" customFormat="1" ht="18" customHeight="1" x14ac:dyDescent="0.25">
      <c r="A22" s="224">
        <v>18</v>
      </c>
      <c r="B22" s="225" t="s">
        <v>69</v>
      </c>
      <c r="C22" s="226">
        <v>53</v>
      </c>
      <c r="D22" s="226">
        <v>54</v>
      </c>
      <c r="E22" s="226">
        <v>41</v>
      </c>
      <c r="F22" s="226">
        <v>76</v>
      </c>
      <c r="G22" s="227">
        <f t="shared" si="0"/>
        <v>11</v>
      </c>
      <c r="H22" s="228">
        <v>10</v>
      </c>
      <c r="I22" s="228">
        <v>1</v>
      </c>
      <c r="J22" s="228">
        <v>0</v>
      </c>
      <c r="K22" s="228">
        <v>0</v>
      </c>
      <c r="L22" s="226">
        <v>51</v>
      </c>
      <c r="M22" s="226">
        <v>89</v>
      </c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  <c r="BG22" s="222"/>
      <c r="BH22" s="222"/>
      <c r="BI22" s="222"/>
      <c r="BJ22" s="222"/>
    </row>
    <row r="23" spans="1:62" ht="27.95" customHeight="1" x14ac:dyDescent="0.2">
      <c r="A23" s="233" t="s">
        <v>71</v>
      </c>
      <c r="B23" s="233"/>
      <c r="C23" s="234">
        <f>SUM(C5:C22)</f>
        <v>675</v>
      </c>
      <c r="D23" s="234">
        <f t="shared" ref="D23:K23" si="1">SUM(D5:D22)</f>
        <v>689</v>
      </c>
      <c r="E23" s="235">
        <f>SUM(E5:E22)</f>
        <v>473</v>
      </c>
      <c r="F23" s="235">
        <f>SUM(F5:F22)</f>
        <v>940</v>
      </c>
      <c r="G23" s="236">
        <f>SUM(G5:G22)</f>
        <v>192</v>
      </c>
      <c r="H23" s="236">
        <f t="shared" si="1"/>
        <v>168</v>
      </c>
      <c r="I23" s="236">
        <f t="shared" si="1"/>
        <v>24</v>
      </c>
      <c r="J23" s="236">
        <f t="shared" si="1"/>
        <v>0</v>
      </c>
      <c r="K23" s="236">
        <f t="shared" si="1"/>
        <v>0</v>
      </c>
      <c r="L23" s="236">
        <f>SUM(L5:L22)</f>
        <v>577</v>
      </c>
      <c r="M23" s="236">
        <f>SUM(M5:M22)</f>
        <v>948</v>
      </c>
    </row>
    <row r="24" spans="1:62" ht="27.75" customHeight="1" x14ac:dyDescent="0.2">
      <c r="C24" s="238"/>
      <c r="D24" s="238"/>
      <c r="E24" s="238"/>
      <c r="F24" s="238"/>
      <c r="G24" s="239"/>
      <c r="H24" s="239"/>
      <c r="I24" s="239"/>
      <c r="J24" s="239"/>
      <c r="K24" s="239"/>
      <c r="L24" s="239"/>
      <c r="M24" s="239"/>
    </row>
    <row r="25" spans="1:62" x14ac:dyDescent="0.2">
      <c r="C25" s="240"/>
      <c r="D25" s="240"/>
      <c r="E25" s="240"/>
      <c r="F25" s="240"/>
    </row>
    <row r="26" spans="1:62" x14ac:dyDescent="0.2">
      <c r="C26" s="240"/>
      <c r="D26" s="240"/>
      <c r="E26" s="240"/>
      <c r="F26" s="240"/>
    </row>
  </sheetData>
  <autoFilter ref="A4:M23"/>
  <mergeCells count="20">
    <mergeCell ref="L3:M3"/>
    <mergeCell ref="A23:B23"/>
    <mergeCell ref="C24:F24"/>
    <mergeCell ref="G24:M24"/>
    <mergeCell ref="F3:F4"/>
    <mergeCell ref="G3:G4"/>
    <mergeCell ref="H3:H4"/>
    <mergeCell ref="I3:I4"/>
    <mergeCell ref="J3:J4"/>
    <mergeCell ref="K3:K4"/>
    <mergeCell ref="A1:M1"/>
    <mergeCell ref="A2:A4"/>
    <mergeCell ref="B2:B4"/>
    <mergeCell ref="C2:D2"/>
    <mergeCell ref="E2:F2"/>
    <mergeCell ref="G2:K2"/>
    <mergeCell ref="L2:M2"/>
    <mergeCell ref="C3:C4"/>
    <mergeCell ref="D3:D4"/>
    <mergeCell ref="E3:E4"/>
  </mergeCells>
  <pageMargins left="0.25" right="0.25" top="0.75" bottom="0.75" header="0.3" footer="0.3"/>
  <pageSetup paperSize="9" scale="98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zoomScaleNormal="100" workbookViewId="0">
      <selection activeCell="G4" sqref="G4"/>
    </sheetView>
  </sheetViews>
  <sheetFormatPr defaultRowHeight="12.75" x14ac:dyDescent="0.2"/>
  <cols>
    <col min="1" max="1" width="6.5703125" style="178" customWidth="1"/>
    <col min="2" max="2" width="35.140625" style="178" customWidth="1"/>
    <col min="3" max="3" width="14.5703125" style="178" customWidth="1"/>
    <col min="4" max="4" width="15.5703125" style="178" customWidth="1"/>
    <col min="5" max="6" width="16.7109375" style="178" hidden="1" customWidth="1"/>
    <col min="7" max="7" width="14.28515625" style="178" customWidth="1"/>
    <col min="8" max="8" width="15.85546875" style="178" customWidth="1"/>
    <col min="9" max="16384" width="9.140625" style="178"/>
  </cols>
  <sheetData>
    <row r="1" spans="1:8" ht="66" customHeight="1" x14ac:dyDescent="0.2">
      <c r="A1" s="176" t="s">
        <v>155</v>
      </c>
      <c r="B1" s="176"/>
      <c r="C1" s="176"/>
      <c r="D1" s="176"/>
      <c r="E1" s="176"/>
      <c r="F1" s="176"/>
      <c r="G1" s="177"/>
      <c r="H1" s="177"/>
    </row>
    <row r="2" spans="1:8" ht="38.25" customHeight="1" x14ac:dyDescent="0.2">
      <c r="A2" s="179" t="s">
        <v>131</v>
      </c>
      <c r="B2" s="180" t="s">
        <v>33</v>
      </c>
      <c r="C2" s="180" t="s">
        <v>156</v>
      </c>
      <c r="D2" s="180"/>
      <c r="E2" s="180" t="s">
        <v>157</v>
      </c>
      <c r="F2" s="180"/>
      <c r="G2" s="181" t="s">
        <v>158</v>
      </c>
      <c r="H2" s="181"/>
    </row>
    <row r="3" spans="1:8" ht="31.5" x14ac:dyDescent="0.2">
      <c r="A3" s="182"/>
      <c r="B3" s="180"/>
      <c r="C3" s="183" t="s">
        <v>134</v>
      </c>
      <c r="D3" s="183" t="s">
        <v>135</v>
      </c>
      <c r="E3" s="183" t="s">
        <v>134</v>
      </c>
      <c r="F3" s="183" t="s">
        <v>135</v>
      </c>
      <c r="G3" s="183" t="s">
        <v>134</v>
      </c>
      <c r="H3" s="183" t="s">
        <v>135</v>
      </c>
    </row>
    <row r="4" spans="1:8" ht="15.75" x14ac:dyDescent="0.25">
      <c r="A4" s="184">
        <v>1</v>
      </c>
      <c r="B4" s="185" t="s">
        <v>104</v>
      </c>
      <c r="C4" s="186">
        <v>793</v>
      </c>
      <c r="D4" s="186">
        <v>925</v>
      </c>
      <c r="E4" s="187"/>
      <c r="F4" s="188"/>
      <c r="G4" s="186">
        <v>793</v>
      </c>
      <c r="H4" s="186">
        <v>925</v>
      </c>
    </row>
    <row r="5" spans="1:8" ht="15.75" x14ac:dyDescent="0.25">
      <c r="A5" s="189">
        <v>2</v>
      </c>
      <c r="B5" s="190" t="s">
        <v>105</v>
      </c>
      <c r="C5" s="191">
        <v>976</v>
      </c>
      <c r="D5" s="191">
        <v>1169</v>
      </c>
      <c r="E5" s="192"/>
      <c r="F5" s="193"/>
      <c r="G5" s="191">
        <v>976</v>
      </c>
      <c r="H5" s="191">
        <v>1169</v>
      </c>
    </row>
    <row r="6" spans="1:8" ht="15.75" x14ac:dyDescent="0.25">
      <c r="A6" s="194">
        <v>3</v>
      </c>
      <c r="B6" s="195" t="s">
        <v>106</v>
      </c>
      <c r="C6" s="186">
        <v>1285</v>
      </c>
      <c r="D6" s="186">
        <v>1506</v>
      </c>
      <c r="E6" s="196"/>
      <c r="F6" s="197"/>
      <c r="G6" s="186">
        <v>1285</v>
      </c>
      <c r="H6" s="186">
        <v>1506</v>
      </c>
    </row>
    <row r="7" spans="1:8" ht="15.75" x14ac:dyDescent="0.25">
      <c r="A7" s="189">
        <v>4</v>
      </c>
      <c r="B7" s="190" t="s">
        <v>107</v>
      </c>
      <c r="C7" s="191">
        <v>2116</v>
      </c>
      <c r="D7" s="191">
        <v>2478</v>
      </c>
      <c r="E7" s="192"/>
      <c r="F7" s="193"/>
      <c r="G7" s="191">
        <v>2116</v>
      </c>
      <c r="H7" s="191">
        <v>2478</v>
      </c>
    </row>
    <row r="8" spans="1:8" ht="15.75" x14ac:dyDescent="0.25">
      <c r="A8" s="194">
        <v>5</v>
      </c>
      <c r="B8" s="195" t="s">
        <v>108</v>
      </c>
      <c r="C8" s="186">
        <v>1552</v>
      </c>
      <c r="D8" s="186">
        <v>1832</v>
      </c>
      <c r="E8" s="196"/>
      <c r="F8" s="197"/>
      <c r="G8" s="186">
        <v>1552</v>
      </c>
      <c r="H8" s="186">
        <v>1832</v>
      </c>
    </row>
    <row r="9" spans="1:8" ht="15.75" x14ac:dyDescent="0.25">
      <c r="A9" s="189">
        <v>6</v>
      </c>
      <c r="B9" s="190" t="s">
        <v>109</v>
      </c>
      <c r="C9" s="191">
        <v>2053</v>
      </c>
      <c r="D9" s="191">
        <v>2494</v>
      </c>
      <c r="E9" s="192"/>
      <c r="F9" s="193"/>
      <c r="G9" s="191">
        <v>2053</v>
      </c>
      <c r="H9" s="191">
        <v>2494</v>
      </c>
    </row>
    <row r="10" spans="1:8" ht="15.75" x14ac:dyDescent="0.25">
      <c r="A10" s="194">
        <v>7</v>
      </c>
      <c r="B10" s="195" t="s">
        <v>110</v>
      </c>
      <c r="C10" s="186">
        <v>893</v>
      </c>
      <c r="D10" s="186">
        <v>1083</v>
      </c>
      <c r="E10" s="196"/>
      <c r="F10" s="197"/>
      <c r="G10" s="186">
        <v>893</v>
      </c>
      <c r="H10" s="186">
        <v>1083</v>
      </c>
    </row>
    <row r="11" spans="1:8" ht="15.75" x14ac:dyDescent="0.25">
      <c r="A11" s="189">
        <v>8</v>
      </c>
      <c r="B11" s="190" t="s">
        <v>111</v>
      </c>
      <c r="C11" s="191">
        <v>742</v>
      </c>
      <c r="D11" s="191">
        <v>832</v>
      </c>
      <c r="E11" s="192"/>
      <c r="F11" s="193"/>
      <c r="G11" s="191">
        <v>742</v>
      </c>
      <c r="H11" s="191">
        <v>832</v>
      </c>
    </row>
    <row r="12" spans="1:8" ht="15.75" x14ac:dyDescent="0.25">
      <c r="A12" s="194">
        <v>9</v>
      </c>
      <c r="B12" s="195" t="s">
        <v>112</v>
      </c>
      <c r="C12" s="186">
        <v>930</v>
      </c>
      <c r="D12" s="186">
        <v>1107</v>
      </c>
      <c r="E12" s="196"/>
      <c r="F12" s="197"/>
      <c r="G12" s="186">
        <v>930</v>
      </c>
      <c r="H12" s="186">
        <v>1107</v>
      </c>
    </row>
    <row r="13" spans="1:8" ht="15.75" x14ac:dyDescent="0.25">
      <c r="A13" s="189">
        <v>10</v>
      </c>
      <c r="B13" s="190" t="s">
        <v>113</v>
      </c>
      <c r="C13" s="191">
        <v>610</v>
      </c>
      <c r="D13" s="191">
        <v>704</v>
      </c>
      <c r="E13" s="192"/>
      <c r="F13" s="193"/>
      <c r="G13" s="191">
        <v>610</v>
      </c>
      <c r="H13" s="191">
        <v>704</v>
      </c>
    </row>
    <row r="14" spans="1:8" ht="15.75" x14ac:dyDescent="0.25">
      <c r="A14" s="194">
        <v>11</v>
      </c>
      <c r="B14" s="195" t="s">
        <v>114</v>
      </c>
      <c r="C14" s="186">
        <v>863</v>
      </c>
      <c r="D14" s="186">
        <v>1040</v>
      </c>
      <c r="E14" s="196"/>
      <c r="F14" s="197"/>
      <c r="G14" s="186">
        <v>863</v>
      </c>
      <c r="H14" s="186">
        <v>1040</v>
      </c>
    </row>
    <row r="15" spans="1:8" ht="15.75" x14ac:dyDescent="0.25">
      <c r="A15" s="189">
        <v>12</v>
      </c>
      <c r="B15" s="190" t="s">
        <v>116</v>
      </c>
      <c r="C15" s="191">
        <v>847</v>
      </c>
      <c r="D15" s="191">
        <v>1023</v>
      </c>
      <c r="E15" s="192"/>
      <c r="F15" s="193"/>
      <c r="G15" s="191">
        <v>847</v>
      </c>
      <c r="H15" s="191">
        <v>1023</v>
      </c>
    </row>
    <row r="16" spans="1:8" ht="15.75" x14ac:dyDescent="0.25">
      <c r="A16" s="194">
        <v>13</v>
      </c>
      <c r="B16" s="195" t="s">
        <v>118</v>
      </c>
      <c r="C16" s="186">
        <v>468</v>
      </c>
      <c r="D16" s="186">
        <v>545</v>
      </c>
      <c r="E16" s="196"/>
      <c r="F16" s="197"/>
      <c r="G16" s="186">
        <v>468</v>
      </c>
      <c r="H16" s="186">
        <v>545</v>
      </c>
    </row>
    <row r="17" spans="1:8" ht="15.75" x14ac:dyDescent="0.25">
      <c r="A17" s="189">
        <v>14</v>
      </c>
      <c r="B17" s="190" t="s">
        <v>120</v>
      </c>
      <c r="C17" s="191">
        <v>943</v>
      </c>
      <c r="D17" s="191">
        <v>1153</v>
      </c>
      <c r="E17" s="192"/>
      <c r="F17" s="193"/>
      <c r="G17" s="191">
        <v>943</v>
      </c>
      <c r="H17" s="191">
        <v>1153</v>
      </c>
    </row>
    <row r="18" spans="1:8" ht="15.75" x14ac:dyDescent="0.25">
      <c r="A18" s="194">
        <v>15</v>
      </c>
      <c r="B18" s="195" t="s">
        <v>122</v>
      </c>
      <c r="C18" s="186">
        <v>838</v>
      </c>
      <c r="D18" s="186">
        <v>1010</v>
      </c>
      <c r="E18" s="196"/>
      <c r="F18" s="197"/>
      <c r="G18" s="186">
        <v>838</v>
      </c>
      <c r="H18" s="186">
        <v>1010</v>
      </c>
    </row>
    <row r="19" spans="1:8" ht="15.75" x14ac:dyDescent="0.25">
      <c r="A19" s="189">
        <v>16</v>
      </c>
      <c r="B19" s="190" t="s">
        <v>124</v>
      </c>
      <c r="C19" s="191">
        <v>324</v>
      </c>
      <c r="D19" s="191">
        <v>399</v>
      </c>
      <c r="E19" s="192"/>
      <c r="F19" s="193"/>
      <c r="G19" s="191">
        <v>324</v>
      </c>
      <c r="H19" s="191">
        <v>399</v>
      </c>
    </row>
    <row r="20" spans="1:8" ht="15.75" x14ac:dyDescent="0.25">
      <c r="A20" s="194">
        <v>17</v>
      </c>
      <c r="B20" s="195" t="s">
        <v>126</v>
      </c>
      <c r="C20" s="186">
        <v>713</v>
      </c>
      <c r="D20" s="186">
        <v>838</v>
      </c>
      <c r="E20" s="196"/>
      <c r="F20" s="197"/>
      <c r="G20" s="186">
        <v>713</v>
      </c>
      <c r="H20" s="186">
        <v>838</v>
      </c>
    </row>
    <row r="21" spans="1:8" ht="15.75" x14ac:dyDescent="0.25">
      <c r="A21" s="189">
        <v>18</v>
      </c>
      <c r="B21" s="190" t="s">
        <v>128</v>
      </c>
      <c r="C21" s="191">
        <v>1197</v>
      </c>
      <c r="D21" s="191">
        <v>1455</v>
      </c>
      <c r="E21" s="192"/>
      <c r="F21" s="193"/>
      <c r="G21" s="191">
        <v>1197</v>
      </c>
      <c r="H21" s="191">
        <v>1455</v>
      </c>
    </row>
    <row r="22" spans="1:8" s="201" customFormat="1" ht="15.75" x14ac:dyDescent="0.25">
      <c r="A22" s="198" t="s">
        <v>71</v>
      </c>
      <c r="B22" s="199"/>
      <c r="C22" s="200">
        <v>17953</v>
      </c>
      <c r="D22" s="200">
        <v>21592</v>
      </c>
      <c r="E22" s="200"/>
      <c r="F22" s="200"/>
      <c r="G22" s="200">
        <v>17953</v>
      </c>
      <c r="H22" s="200">
        <v>21592</v>
      </c>
    </row>
  </sheetData>
  <mergeCells count="7">
    <mergeCell ref="A22:B22"/>
    <mergeCell ref="A1:H1"/>
    <mergeCell ref="A2:A3"/>
    <mergeCell ref="B2:B3"/>
    <mergeCell ref="C2:D2"/>
    <mergeCell ref="E2:F2"/>
    <mergeCell ref="G2:H2"/>
  </mergeCells>
  <pageMargins left="0.56000000000000005" right="0.16" top="0.61" bottom="0.44" header="0.5" footer="0.46"/>
  <pageSetup paperSize="9" scale="96" orientation="portrait" verticalDpi="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23"/>
  <sheetViews>
    <sheetView zoomScaleNormal="100" workbookViewId="0">
      <selection activeCell="F23" sqref="F23"/>
    </sheetView>
  </sheetViews>
  <sheetFormatPr defaultColWidth="8.7109375" defaultRowHeight="15.75" x14ac:dyDescent="0.2"/>
  <cols>
    <col min="1" max="1" width="5.140625" style="173" customWidth="1"/>
    <col min="2" max="2" width="29.42578125" style="174" customWidth="1"/>
    <col min="3" max="3" width="12.42578125" style="156" customWidth="1"/>
    <col min="4" max="4" width="11.7109375" style="156" customWidth="1"/>
    <col min="5" max="5" width="10.85546875" style="175" customWidth="1"/>
    <col min="6" max="6" width="13" style="175" customWidth="1"/>
    <col min="7" max="16384" width="8.7109375" style="156"/>
  </cols>
  <sheetData>
    <row r="1" spans="1:6" ht="75" customHeight="1" x14ac:dyDescent="0.2">
      <c r="A1" s="155" t="s">
        <v>148</v>
      </c>
      <c r="B1" s="155"/>
      <c r="C1" s="155"/>
      <c r="D1" s="155"/>
      <c r="E1" s="155"/>
      <c r="F1" s="155"/>
    </row>
    <row r="2" spans="1:6" ht="40.5" customHeight="1" x14ac:dyDescent="0.2">
      <c r="A2" s="157" t="s">
        <v>149</v>
      </c>
      <c r="B2" s="158" t="s">
        <v>33</v>
      </c>
      <c r="C2" s="159" t="s">
        <v>150</v>
      </c>
      <c r="D2" s="159" t="s">
        <v>151</v>
      </c>
      <c r="E2" s="159" t="s">
        <v>152</v>
      </c>
      <c r="F2" s="159"/>
    </row>
    <row r="3" spans="1:6" ht="82.5" customHeight="1" x14ac:dyDescent="0.2">
      <c r="A3" s="160"/>
      <c r="B3" s="158"/>
      <c r="C3" s="159" t="s">
        <v>153</v>
      </c>
      <c r="D3" s="159"/>
      <c r="E3" s="159" t="s">
        <v>153</v>
      </c>
      <c r="F3" s="159"/>
    </row>
    <row r="4" spans="1:6" ht="31.5" x14ac:dyDescent="0.2">
      <c r="A4" s="161"/>
      <c r="B4" s="158"/>
      <c r="C4" s="162" t="s">
        <v>102</v>
      </c>
      <c r="D4" s="162" t="s">
        <v>154</v>
      </c>
      <c r="E4" s="162" t="s">
        <v>102</v>
      </c>
      <c r="F4" s="162" t="s">
        <v>154</v>
      </c>
    </row>
    <row r="5" spans="1:6" x14ac:dyDescent="0.2">
      <c r="A5" s="163">
        <v>1</v>
      </c>
      <c r="B5" s="164" t="s">
        <v>104</v>
      </c>
      <c r="C5" s="165">
        <v>273</v>
      </c>
      <c r="D5" s="165">
        <v>288</v>
      </c>
      <c r="E5" s="165">
        <v>273</v>
      </c>
      <c r="F5" s="165">
        <v>288</v>
      </c>
    </row>
    <row r="6" spans="1:6" x14ac:dyDescent="0.2">
      <c r="A6" s="166">
        <v>2</v>
      </c>
      <c r="B6" s="167" t="s">
        <v>105</v>
      </c>
      <c r="C6" s="168">
        <v>325</v>
      </c>
      <c r="D6" s="168">
        <v>340</v>
      </c>
      <c r="E6" s="168">
        <v>325</v>
      </c>
      <c r="F6" s="168">
        <v>340</v>
      </c>
    </row>
    <row r="7" spans="1:6" x14ac:dyDescent="0.2">
      <c r="A7" s="163">
        <v>3</v>
      </c>
      <c r="B7" s="164" t="s">
        <v>106</v>
      </c>
      <c r="C7" s="165">
        <v>427</v>
      </c>
      <c r="D7" s="165">
        <v>444</v>
      </c>
      <c r="E7" s="165">
        <v>427</v>
      </c>
      <c r="F7" s="165">
        <v>444</v>
      </c>
    </row>
    <row r="8" spans="1:6" x14ac:dyDescent="0.2">
      <c r="A8" s="166">
        <v>4</v>
      </c>
      <c r="B8" s="167" t="s">
        <v>107</v>
      </c>
      <c r="C8" s="168">
        <v>1056</v>
      </c>
      <c r="D8" s="168">
        <v>1105</v>
      </c>
      <c r="E8" s="168">
        <v>1056</v>
      </c>
      <c r="F8" s="168">
        <v>1105</v>
      </c>
    </row>
    <row r="9" spans="1:6" x14ac:dyDescent="0.2">
      <c r="A9" s="163">
        <v>5</v>
      </c>
      <c r="B9" s="164" t="s">
        <v>108</v>
      </c>
      <c r="C9" s="165">
        <v>656</v>
      </c>
      <c r="D9" s="165">
        <v>684</v>
      </c>
      <c r="E9" s="165">
        <v>656</v>
      </c>
      <c r="F9" s="165">
        <v>684</v>
      </c>
    </row>
    <row r="10" spans="1:6" x14ac:dyDescent="0.2">
      <c r="A10" s="166">
        <v>6</v>
      </c>
      <c r="B10" s="167" t="s">
        <v>109</v>
      </c>
      <c r="C10" s="168">
        <v>831</v>
      </c>
      <c r="D10" s="168">
        <v>879</v>
      </c>
      <c r="E10" s="168">
        <v>831</v>
      </c>
      <c r="F10" s="168">
        <v>879</v>
      </c>
    </row>
    <row r="11" spans="1:6" x14ac:dyDescent="0.2">
      <c r="A11" s="163">
        <v>7</v>
      </c>
      <c r="B11" s="164" t="s">
        <v>110</v>
      </c>
      <c r="C11" s="165">
        <v>356</v>
      </c>
      <c r="D11" s="165">
        <v>375</v>
      </c>
      <c r="E11" s="165">
        <v>356</v>
      </c>
      <c r="F11" s="165">
        <v>375</v>
      </c>
    </row>
    <row r="12" spans="1:6" x14ac:dyDescent="0.2">
      <c r="A12" s="166">
        <v>8</v>
      </c>
      <c r="B12" s="167" t="s">
        <v>111</v>
      </c>
      <c r="C12" s="168">
        <v>282</v>
      </c>
      <c r="D12" s="168">
        <v>293</v>
      </c>
      <c r="E12" s="168">
        <v>282</v>
      </c>
      <c r="F12" s="168">
        <v>293</v>
      </c>
    </row>
    <row r="13" spans="1:6" x14ac:dyDescent="0.2">
      <c r="A13" s="163">
        <v>9</v>
      </c>
      <c r="B13" s="164" t="s">
        <v>112</v>
      </c>
      <c r="C13" s="165">
        <v>423</v>
      </c>
      <c r="D13" s="165">
        <v>439</v>
      </c>
      <c r="E13" s="165">
        <v>423</v>
      </c>
      <c r="F13" s="165">
        <v>439</v>
      </c>
    </row>
    <row r="14" spans="1:6" x14ac:dyDescent="0.2">
      <c r="A14" s="166">
        <v>10</v>
      </c>
      <c r="B14" s="167" t="s">
        <v>113</v>
      </c>
      <c r="C14" s="168">
        <v>203</v>
      </c>
      <c r="D14" s="168">
        <v>208</v>
      </c>
      <c r="E14" s="168">
        <v>203</v>
      </c>
      <c r="F14" s="168">
        <v>208</v>
      </c>
    </row>
    <row r="15" spans="1:6" x14ac:dyDescent="0.2">
      <c r="A15" s="163">
        <v>11</v>
      </c>
      <c r="B15" s="164" t="s">
        <v>114</v>
      </c>
      <c r="C15" s="165">
        <v>415</v>
      </c>
      <c r="D15" s="165">
        <v>432</v>
      </c>
      <c r="E15" s="165">
        <v>415</v>
      </c>
      <c r="F15" s="165">
        <v>432</v>
      </c>
    </row>
    <row r="16" spans="1:6" x14ac:dyDescent="0.2">
      <c r="A16" s="166">
        <v>12</v>
      </c>
      <c r="B16" s="167" t="s">
        <v>116</v>
      </c>
      <c r="C16" s="168">
        <v>305</v>
      </c>
      <c r="D16" s="168">
        <v>326</v>
      </c>
      <c r="E16" s="168">
        <v>305</v>
      </c>
      <c r="F16" s="168">
        <v>326</v>
      </c>
    </row>
    <row r="17" spans="1:6" x14ac:dyDescent="0.2">
      <c r="A17" s="163">
        <v>13</v>
      </c>
      <c r="B17" s="164" t="s">
        <v>118</v>
      </c>
      <c r="C17" s="165">
        <v>153</v>
      </c>
      <c r="D17" s="165">
        <v>157</v>
      </c>
      <c r="E17" s="165">
        <v>153</v>
      </c>
      <c r="F17" s="165">
        <v>157</v>
      </c>
    </row>
    <row r="18" spans="1:6" x14ac:dyDescent="0.2">
      <c r="A18" s="166">
        <v>14</v>
      </c>
      <c r="B18" s="167" t="s">
        <v>120</v>
      </c>
      <c r="C18" s="168">
        <v>317</v>
      </c>
      <c r="D18" s="168">
        <v>337</v>
      </c>
      <c r="E18" s="168">
        <v>317</v>
      </c>
      <c r="F18" s="168">
        <v>337</v>
      </c>
    </row>
    <row r="19" spans="1:6" x14ac:dyDescent="0.2">
      <c r="A19" s="163">
        <v>15</v>
      </c>
      <c r="B19" s="164" t="s">
        <v>122</v>
      </c>
      <c r="C19" s="165">
        <v>307</v>
      </c>
      <c r="D19" s="165">
        <v>332</v>
      </c>
      <c r="E19" s="165">
        <v>307</v>
      </c>
      <c r="F19" s="165">
        <v>332</v>
      </c>
    </row>
    <row r="20" spans="1:6" x14ac:dyDescent="0.2">
      <c r="A20" s="166">
        <v>16</v>
      </c>
      <c r="B20" s="167" t="s">
        <v>124</v>
      </c>
      <c r="C20" s="168">
        <v>197</v>
      </c>
      <c r="D20" s="168">
        <v>202</v>
      </c>
      <c r="E20" s="168">
        <v>197</v>
      </c>
      <c r="F20" s="168">
        <v>202</v>
      </c>
    </row>
    <row r="21" spans="1:6" x14ac:dyDescent="0.2">
      <c r="A21" s="163">
        <v>17</v>
      </c>
      <c r="B21" s="164" t="s">
        <v>126</v>
      </c>
      <c r="C21" s="165">
        <v>287</v>
      </c>
      <c r="D21" s="165">
        <v>303</v>
      </c>
      <c r="E21" s="165">
        <v>287</v>
      </c>
      <c r="F21" s="165">
        <v>303</v>
      </c>
    </row>
    <row r="22" spans="1:6" x14ac:dyDescent="0.2">
      <c r="A22" s="166">
        <v>18</v>
      </c>
      <c r="B22" s="167" t="s">
        <v>128</v>
      </c>
      <c r="C22" s="168">
        <v>537</v>
      </c>
      <c r="D22" s="168">
        <v>561</v>
      </c>
      <c r="E22" s="168">
        <v>537</v>
      </c>
      <c r="F22" s="168">
        <v>561</v>
      </c>
    </row>
    <row r="23" spans="1:6" s="172" customFormat="1" x14ac:dyDescent="0.2">
      <c r="A23" s="169" t="s">
        <v>71</v>
      </c>
      <c r="B23" s="170"/>
      <c r="C23" s="171">
        <v>7348</v>
      </c>
      <c r="D23" s="171">
        <v>7704</v>
      </c>
      <c r="E23" s="171">
        <v>7348</v>
      </c>
      <c r="F23" s="171">
        <v>7704</v>
      </c>
    </row>
  </sheetData>
  <sheetProtection selectLockedCells="1" selectUnlockedCells="1"/>
  <mergeCells count="8">
    <mergeCell ref="A23:B23"/>
    <mergeCell ref="A1:F1"/>
    <mergeCell ref="A2:A4"/>
    <mergeCell ref="B2:B4"/>
    <mergeCell ref="C2:D2"/>
    <mergeCell ref="E2:F2"/>
    <mergeCell ref="C3:D3"/>
    <mergeCell ref="E3:F3"/>
  </mergeCells>
  <pageMargins left="0.59027777777777779" right="0.19652777777777777" top="0.19652777777777777" bottom="0.19652777777777777" header="0.19652777777777777" footer="0.19652777777777777"/>
  <pageSetup paperSize="9" scale="81" firstPageNumber="0" orientation="portrait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Normal="100" workbookViewId="0">
      <selection activeCell="D5" sqref="D5"/>
    </sheetView>
  </sheetViews>
  <sheetFormatPr defaultColWidth="8.7109375" defaultRowHeight="12.75" x14ac:dyDescent="0.2"/>
  <cols>
    <col min="1" max="1" width="8.7109375" style="136"/>
    <col min="2" max="2" width="21.28515625" style="153" customWidth="1"/>
    <col min="3" max="3" width="13.5703125" style="136" customWidth="1"/>
    <col min="4" max="4" width="12.85546875" style="136" customWidth="1"/>
    <col min="5" max="16384" width="8.7109375" style="136"/>
  </cols>
  <sheetData>
    <row r="1" spans="1:11" s="129" customFormat="1" ht="57.75" customHeight="1" x14ac:dyDescent="0.2">
      <c r="A1" s="127" t="s">
        <v>138</v>
      </c>
      <c r="B1" s="128"/>
      <c r="C1" s="128"/>
      <c r="D1" s="128"/>
    </row>
    <row r="2" spans="1:11" s="129" customFormat="1" ht="19.5" customHeight="1" x14ac:dyDescent="0.25">
      <c r="A2" s="130"/>
      <c r="B2" s="131"/>
      <c r="C2" s="132" t="s">
        <v>139</v>
      </c>
      <c r="D2" s="132"/>
    </row>
    <row r="3" spans="1:11" ht="21" customHeight="1" x14ac:dyDescent="0.2">
      <c r="A3" s="133" t="s">
        <v>32</v>
      </c>
      <c r="B3" s="134" t="s">
        <v>33</v>
      </c>
      <c r="C3" s="135" t="s">
        <v>140</v>
      </c>
      <c r="D3" s="135"/>
    </row>
    <row r="4" spans="1:11" s="138" customFormat="1" ht="39.75" customHeight="1" x14ac:dyDescent="0.2">
      <c r="A4" s="133"/>
      <c r="B4" s="134"/>
      <c r="C4" s="137" t="s">
        <v>141</v>
      </c>
      <c r="D4" s="137" t="s">
        <v>142</v>
      </c>
    </row>
    <row r="5" spans="1:11" s="142" customFormat="1" ht="21.95" customHeight="1" x14ac:dyDescent="0.2">
      <c r="A5" s="139">
        <v>1</v>
      </c>
      <c r="B5" s="140" t="s">
        <v>143</v>
      </c>
      <c r="C5" s="141">
        <v>20</v>
      </c>
      <c r="D5" s="141">
        <v>20</v>
      </c>
    </row>
    <row r="6" spans="1:11" s="142" customFormat="1" ht="21.95" customHeight="1" x14ac:dyDescent="0.2">
      <c r="A6" s="143">
        <v>2</v>
      </c>
      <c r="B6" s="144" t="s">
        <v>144</v>
      </c>
      <c r="C6" s="145">
        <v>14</v>
      </c>
      <c r="D6" s="145">
        <v>14</v>
      </c>
    </row>
    <row r="7" spans="1:11" s="142" customFormat="1" ht="21.95" customHeight="1" x14ac:dyDescent="0.2">
      <c r="A7" s="139">
        <v>3</v>
      </c>
      <c r="B7" s="140" t="s">
        <v>145</v>
      </c>
      <c r="C7" s="141">
        <v>52</v>
      </c>
      <c r="D7" s="141">
        <v>52</v>
      </c>
    </row>
    <row r="8" spans="1:11" s="142" customFormat="1" ht="21.95" customHeight="1" x14ac:dyDescent="0.2">
      <c r="A8" s="143">
        <v>4</v>
      </c>
      <c r="B8" s="144" t="s">
        <v>146</v>
      </c>
      <c r="C8" s="145">
        <v>92</v>
      </c>
      <c r="D8" s="145">
        <v>92</v>
      </c>
    </row>
    <row r="9" spans="1:11" s="142" customFormat="1" ht="21.95" customHeight="1" x14ac:dyDescent="0.2">
      <c r="A9" s="139">
        <v>5</v>
      </c>
      <c r="B9" s="140" t="s">
        <v>147</v>
      </c>
      <c r="C9" s="141">
        <v>61</v>
      </c>
      <c r="D9" s="141">
        <v>61</v>
      </c>
    </row>
    <row r="10" spans="1:11" s="142" customFormat="1" ht="21.95" customHeight="1" x14ac:dyDescent="0.2">
      <c r="A10" s="143">
        <v>6</v>
      </c>
      <c r="B10" s="144" t="s">
        <v>45</v>
      </c>
      <c r="C10" s="145">
        <v>117</v>
      </c>
      <c r="D10" s="145">
        <v>117</v>
      </c>
    </row>
    <row r="11" spans="1:11" s="142" customFormat="1" ht="21.95" customHeight="1" x14ac:dyDescent="0.2">
      <c r="A11" s="139">
        <v>7</v>
      </c>
      <c r="B11" s="140" t="s">
        <v>47</v>
      </c>
      <c r="C11" s="141">
        <v>41</v>
      </c>
      <c r="D11" s="141">
        <v>41</v>
      </c>
      <c r="G11" s="146"/>
      <c r="H11" s="146"/>
      <c r="I11" s="146"/>
      <c r="J11" s="146"/>
      <c r="K11" s="146"/>
    </row>
    <row r="12" spans="1:11" s="142" customFormat="1" ht="21.95" customHeight="1" x14ac:dyDescent="0.2">
      <c r="A12" s="143">
        <v>8</v>
      </c>
      <c r="B12" s="144" t="s">
        <v>49</v>
      </c>
      <c r="C12" s="145">
        <v>56</v>
      </c>
      <c r="D12" s="145">
        <v>56</v>
      </c>
      <c r="G12" s="146"/>
      <c r="H12" s="146"/>
      <c r="I12" s="146"/>
      <c r="J12" s="146"/>
      <c r="K12" s="146"/>
    </row>
    <row r="13" spans="1:11" s="142" customFormat="1" ht="21.95" customHeight="1" x14ac:dyDescent="0.2">
      <c r="A13" s="139">
        <v>9</v>
      </c>
      <c r="B13" s="140" t="s">
        <v>51</v>
      </c>
      <c r="C13" s="141">
        <v>48</v>
      </c>
      <c r="D13" s="141">
        <v>48</v>
      </c>
      <c r="G13" s="146"/>
      <c r="H13" s="146"/>
      <c r="I13" s="146"/>
      <c r="J13" s="146"/>
      <c r="K13" s="146"/>
    </row>
    <row r="14" spans="1:11" s="142" customFormat="1" ht="21.95" customHeight="1" x14ac:dyDescent="0.2">
      <c r="A14" s="143">
        <v>10</v>
      </c>
      <c r="B14" s="144" t="s">
        <v>53</v>
      </c>
      <c r="C14" s="145">
        <v>13</v>
      </c>
      <c r="D14" s="145">
        <v>13</v>
      </c>
      <c r="G14" s="147"/>
      <c r="H14" s="147"/>
      <c r="I14" s="147"/>
      <c r="J14" s="147"/>
      <c r="K14" s="148"/>
    </row>
    <row r="15" spans="1:11" s="142" customFormat="1" ht="21.95" customHeight="1" x14ac:dyDescent="0.2">
      <c r="A15" s="139">
        <v>11</v>
      </c>
      <c r="B15" s="140" t="s">
        <v>55</v>
      </c>
      <c r="C15" s="141">
        <v>13</v>
      </c>
      <c r="D15" s="141">
        <v>13</v>
      </c>
      <c r="G15" s="146"/>
      <c r="H15" s="146"/>
      <c r="I15" s="146"/>
      <c r="J15" s="146"/>
      <c r="K15" s="146"/>
    </row>
    <row r="16" spans="1:11" s="142" customFormat="1" ht="21.95" customHeight="1" x14ac:dyDescent="0.2">
      <c r="A16" s="143">
        <v>12</v>
      </c>
      <c r="B16" s="144" t="s">
        <v>57</v>
      </c>
      <c r="C16" s="145">
        <v>28</v>
      </c>
      <c r="D16" s="145">
        <v>28</v>
      </c>
    </row>
    <row r="17" spans="1:4" s="142" customFormat="1" ht="21.95" customHeight="1" x14ac:dyDescent="0.2">
      <c r="A17" s="139">
        <v>13</v>
      </c>
      <c r="B17" s="140" t="s">
        <v>59</v>
      </c>
      <c r="C17" s="141">
        <v>6</v>
      </c>
      <c r="D17" s="141">
        <v>6</v>
      </c>
    </row>
    <row r="18" spans="1:4" s="142" customFormat="1" ht="21.95" customHeight="1" x14ac:dyDescent="0.2">
      <c r="A18" s="143">
        <v>14</v>
      </c>
      <c r="B18" s="144" t="s">
        <v>61</v>
      </c>
      <c r="C18" s="145">
        <v>19</v>
      </c>
      <c r="D18" s="145">
        <v>19</v>
      </c>
    </row>
    <row r="19" spans="1:4" s="142" customFormat="1" ht="21.95" customHeight="1" x14ac:dyDescent="0.2">
      <c r="A19" s="139">
        <v>15</v>
      </c>
      <c r="B19" s="140" t="s">
        <v>63</v>
      </c>
      <c r="C19" s="141">
        <v>21</v>
      </c>
      <c r="D19" s="141">
        <v>21</v>
      </c>
    </row>
    <row r="20" spans="1:4" s="142" customFormat="1" ht="21.95" customHeight="1" x14ac:dyDescent="0.2">
      <c r="A20" s="143">
        <v>16</v>
      </c>
      <c r="B20" s="144" t="s">
        <v>65</v>
      </c>
      <c r="C20" s="145">
        <v>33</v>
      </c>
      <c r="D20" s="145">
        <v>33</v>
      </c>
    </row>
    <row r="21" spans="1:4" s="142" customFormat="1" ht="21.95" customHeight="1" x14ac:dyDescent="0.2">
      <c r="A21" s="139">
        <v>17</v>
      </c>
      <c r="B21" s="140" t="s">
        <v>67</v>
      </c>
      <c r="C21" s="141">
        <v>38</v>
      </c>
      <c r="D21" s="141">
        <v>38</v>
      </c>
    </row>
    <row r="22" spans="1:4" s="142" customFormat="1" ht="21.95" customHeight="1" x14ac:dyDescent="0.2">
      <c r="A22" s="143">
        <v>18</v>
      </c>
      <c r="B22" s="144" t="s">
        <v>69</v>
      </c>
      <c r="C22" s="145">
        <v>42</v>
      </c>
      <c r="D22" s="145">
        <v>42</v>
      </c>
    </row>
    <row r="23" spans="1:4" s="152" customFormat="1" ht="25.5" customHeight="1" x14ac:dyDescent="0.25">
      <c r="A23" s="149"/>
      <c r="B23" s="149" t="s">
        <v>71</v>
      </c>
      <c r="C23" s="150">
        <f>SUM(C5:C22)</f>
        <v>714</v>
      </c>
      <c r="D23" s="151">
        <f>SUM(D5:D22)</f>
        <v>714</v>
      </c>
    </row>
    <row r="24" spans="1:4" x14ac:dyDescent="0.2">
      <c r="C24" s="154"/>
      <c r="D24" s="154"/>
    </row>
    <row r="25" spans="1:4" x14ac:dyDescent="0.2">
      <c r="C25" s="154"/>
      <c r="D25" s="154"/>
    </row>
  </sheetData>
  <sheetProtection selectLockedCells="1" selectUnlockedCells="1"/>
  <mergeCells count="4">
    <mergeCell ref="A1:D1"/>
    <mergeCell ref="A3:A4"/>
    <mergeCell ref="B3:B4"/>
    <mergeCell ref="C3:D3"/>
  </mergeCells>
  <pageMargins left="0.59027777777777779" right="0.19652777777777777" top="0.19652777777777777" bottom="0.19652777777777777" header="0.19652777777777777" footer="0.19652777777777777"/>
  <pageSetup paperSize="9" scale="60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zoomScaleNormal="100" workbookViewId="0">
      <selection activeCell="I18" sqref="I18"/>
    </sheetView>
  </sheetViews>
  <sheetFormatPr defaultRowHeight="15.75" x14ac:dyDescent="0.25"/>
  <cols>
    <col min="1" max="1" width="8.85546875" style="69" customWidth="1"/>
    <col min="2" max="2" width="21.5703125" style="69" customWidth="1"/>
    <col min="3" max="3" width="25.5703125" style="69" customWidth="1"/>
    <col min="4" max="4" width="23.7109375" style="69" customWidth="1"/>
    <col min="5" max="16384" width="9.140625" style="69"/>
  </cols>
  <sheetData>
    <row r="1" spans="1:4" s="72" customFormat="1" ht="62.25" customHeight="1" x14ac:dyDescent="0.25">
      <c r="A1" s="241" t="s">
        <v>313</v>
      </c>
      <c r="B1" s="241"/>
      <c r="C1" s="241"/>
      <c r="D1" s="241"/>
    </row>
    <row r="2" spans="1:4" s="72" customFormat="1" ht="47.25" x14ac:dyDescent="0.25">
      <c r="A2" s="498" t="s">
        <v>32</v>
      </c>
      <c r="B2" s="46" t="s">
        <v>33</v>
      </c>
      <c r="C2" s="46" t="s">
        <v>314</v>
      </c>
      <c r="D2" s="46" t="s">
        <v>315</v>
      </c>
    </row>
    <row r="3" spans="1:4" x14ac:dyDescent="0.25">
      <c r="A3" s="57">
        <v>1</v>
      </c>
      <c r="B3" s="27" t="s">
        <v>35</v>
      </c>
      <c r="C3" s="406">
        <v>2492</v>
      </c>
      <c r="D3" s="406">
        <v>2492</v>
      </c>
    </row>
    <row r="4" spans="1:4" x14ac:dyDescent="0.25">
      <c r="A4" s="62">
        <v>2</v>
      </c>
      <c r="B4" s="24" t="s">
        <v>37</v>
      </c>
      <c r="C4" s="499">
        <v>2693</v>
      </c>
      <c r="D4" s="499">
        <v>2693</v>
      </c>
    </row>
    <row r="5" spans="1:4" x14ac:dyDescent="0.25">
      <c r="A5" s="57">
        <v>3</v>
      </c>
      <c r="B5" s="27" t="s">
        <v>39</v>
      </c>
      <c r="C5" s="406">
        <v>6309</v>
      </c>
      <c r="D5" s="406">
        <v>6309</v>
      </c>
    </row>
    <row r="6" spans="1:4" x14ac:dyDescent="0.25">
      <c r="A6" s="62">
        <v>4</v>
      </c>
      <c r="B6" s="24" t="s">
        <v>41</v>
      </c>
      <c r="C6" s="499">
        <v>19056</v>
      </c>
      <c r="D6" s="499">
        <v>19056</v>
      </c>
    </row>
    <row r="7" spans="1:4" x14ac:dyDescent="0.25">
      <c r="A7" s="57">
        <v>5</v>
      </c>
      <c r="B7" s="27" t="s">
        <v>43</v>
      </c>
      <c r="C7" s="406">
        <v>13672</v>
      </c>
      <c r="D7" s="406">
        <v>13672</v>
      </c>
    </row>
    <row r="8" spans="1:4" x14ac:dyDescent="0.25">
      <c r="A8" s="62">
        <v>6</v>
      </c>
      <c r="B8" s="24" t="s">
        <v>45</v>
      </c>
      <c r="C8" s="499">
        <v>12317</v>
      </c>
      <c r="D8" s="499">
        <v>12317</v>
      </c>
    </row>
    <row r="9" spans="1:4" x14ac:dyDescent="0.25">
      <c r="A9" s="57">
        <v>7</v>
      </c>
      <c r="B9" s="27" t="s">
        <v>47</v>
      </c>
      <c r="C9" s="406">
        <v>5347</v>
      </c>
      <c r="D9" s="406">
        <v>5347</v>
      </c>
    </row>
    <row r="10" spans="1:4" x14ac:dyDescent="0.25">
      <c r="A10" s="62">
        <v>8</v>
      </c>
      <c r="B10" s="24" t="s">
        <v>49</v>
      </c>
      <c r="C10" s="499">
        <v>3113</v>
      </c>
      <c r="D10" s="499">
        <v>3113</v>
      </c>
    </row>
    <row r="11" spans="1:4" x14ac:dyDescent="0.25">
      <c r="A11" s="57">
        <v>9</v>
      </c>
      <c r="B11" s="27" t="s">
        <v>51</v>
      </c>
      <c r="C11" s="406">
        <v>5847</v>
      </c>
      <c r="D11" s="406">
        <v>5847</v>
      </c>
    </row>
    <row r="12" spans="1:4" x14ac:dyDescent="0.25">
      <c r="A12" s="62">
        <v>10</v>
      </c>
      <c r="B12" s="24" t="s">
        <v>53</v>
      </c>
      <c r="C12" s="499">
        <v>1990</v>
      </c>
      <c r="D12" s="499">
        <v>1990</v>
      </c>
    </row>
    <row r="13" spans="1:4" x14ac:dyDescent="0.25">
      <c r="A13" s="57">
        <v>11</v>
      </c>
      <c r="B13" s="27" t="s">
        <v>55</v>
      </c>
      <c r="C13" s="406">
        <v>3740</v>
      </c>
      <c r="D13" s="406">
        <v>3740</v>
      </c>
    </row>
    <row r="14" spans="1:4" x14ac:dyDescent="0.25">
      <c r="A14" s="62">
        <v>12</v>
      </c>
      <c r="B14" s="24" t="s">
        <v>57</v>
      </c>
      <c r="C14" s="499">
        <v>5074</v>
      </c>
      <c r="D14" s="499">
        <v>5074</v>
      </c>
    </row>
    <row r="15" spans="1:4" x14ac:dyDescent="0.25">
      <c r="A15" s="57">
        <v>13</v>
      </c>
      <c r="B15" s="27" t="s">
        <v>59</v>
      </c>
      <c r="C15" s="406">
        <v>2304</v>
      </c>
      <c r="D15" s="406">
        <v>2304</v>
      </c>
    </row>
    <row r="16" spans="1:4" x14ac:dyDescent="0.25">
      <c r="A16" s="62">
        <v>14</v>
      </c>
      <c r="B16" s="24" t="s">
        <v>61</v>
      </c>
      <c r="C16" s="499">
        <v>3964</v>
      </c>
      <c r="D16" s="499">
        <v>3964</v>
      </c>
    </row>
    <row r="17" spans="1:4" x14ac:dyDescent="0.25">
      <c r="A17" s="57">
        <v>15</v>
      </c>
      <c r="B17" s="27" t="s">
        <v>63</v>
      </c>
      <c r="C17" s="406">
        <v>3503</v>
      </c>
      <c r="D17" s="406">
        <v>3503</v>
      </c>
    </row>
    <row r="18" spans="1:4" x14ac:dyDescent="0.25">
      <c r="A18" s="62">
        <v>16</v>
      </c>
      <c r="B18" s="24" t="s">
        <v>65</v>
      </c>
      <c r="C18" s="499">
        <v>3143</v>
      </c>
      <c r="D18" s="499">
        <v>3143</v>
      </c>
    </row>
    <row r="19" spans="1:4" x14ac:dyDescent="0.25">
      <c r="A19" s="57">
        <v>17</v>
      </c>
      <c r="B19" s="27" t="s">
        <v>67</v>
      </c>
      <c r="C19" s="406">
        <v>4410</v>
      </c>
      <c r="D19" s="406">
        <v>4410</v>
      </c>
    </row>
    <row r="20" spans="1:4" x14ac:dyDescent="0.25">
      <c r="A20" s="62">
        <v>18</v>
      </c>
      <c r="B20" s="24" t="s">
        <v>69</v>
      </c>
      <c r="C20" s="499">
        <v>7138</v>
      </c>
      <c r="D20" s="499">
        <v>7138</v>
      </c>
    </row>
    <row r="21" spans="1:4" x14ac:dyDescent="0.25">
      <c r="A21" s="407" t="s">
        <v>71</v>
      </c>
      <c r="B21" s="408"/>
      <c r="C21" s="58">
        <v>106100</v>
      </c>
      <c r="D21" s="58">
        <v>106100</v>
      </c>
    </row>
    <row r="22" spans="1:4" x14ac:dyDescent="0.25">
      <c r="A22" s="500"/>
      <c r="B22" s="500"/>
      <c r="C22" s="500"/>
      <c r="D22" s="500"/>
    </row>
  </sheetData>
  <mergeCells count="2">
    <mergeCell ref="A1:D1"/>
    <mergeCell ref="A21:B21"/>
  </mergeCells>
  <pageMargins left="1" right="1" top="1" bottom="1" header="0.5" footer="0.5"/>
  <pageSetup paperSize="9" scale="88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zoomScaleNormal="100" workbookViewId="0">
      <selection activeCell="D4" sqref="D4"/>
    </sheetView>
  </sheetViews>
  <sheetFormatPr defaultRowHeight="18.75" x14ac:dyDescent="0.2"/>
  <cols>
    <col min="1" max="1" width="6.5703125" style="106" customWidth="1"/>
    <col min="2" max="2" width="35.140625" style="106" customWidth="1"/>
    <col min="3" max="3" width="17.7109375" style="106" customWidth="1"/>
    <col min="4" max="4" width="17.42578125" style="106" customWidth="1"/>
    <col min="5" max="5" width="19.140625" style="106" customWidth="1"/>
    <col min="6" max="6" width="19.28515625" style="106" customWidth="1"/>
    <col min="7" max="9" width="9.140625" style="106"/>
    <col min="10" max="10" width="16.42578125" style="106" customWidth="1"/>
    <col min="11" max="16384" width="9.140625" style="106"/>
  </cols>
  <sheetData>
    <row r="1" spans="1:10" ht="72" customHeight="1" x14ac:dyDescent="0.2">
      <c r="A1" s="105" t="s">
        <v>130</v>
      </c>
      <c r="B1" s="105"/>
      <c r="C1" s="105"/>
      <c r="D1" s="105"/>
      <c r="E1" s="105"/>
      <c r="F1" s="105"/>
    </row>
    <row r="2" spans="1:10" ht="65.25" customHeight="1" x14ac:dyDescent="0.2">
      <c r="A2" s="107" t="s">
        <v>131</v>
      </c>
      <c r="B2" s="107" t="s">
        <v>33</v>
      </c>
      <c r="C2" s="108" t="s">
        <v>132</v>
      </c>
      <c r="D2" s="109"/>
      <c r="E2" s="110" t="s">
        <v>133</v>
      </c>
      <c r="F2" s="110"/>
    </row>
    <row r="3" spans="1:10" ht="37.5" x14ac:dyDescent="0.2">
      <c r="A3" s="111"/>
      <c r="B3" s="107"/>
      <c r="C3" s="112" t="s">
        <v>134</v>
      </c>
      <c r="D3" s="112" t="s">
        <v>135</v>
      </c>
      <c r="E3" s="112" t="s">
        <v>134</v>
      </c>
      <c r="F3" s="112" t="s">
        <v>135</v>
      </c>
    </row>
    <row r="4" spans="1:10" s="116" customFormat="1" x14ac:dyDescent="0.2">
      <c r="A4" s="113">
        <v>1</v>
      </c>
      <c r="B4" s="114" t="s">
        <v>104</v>
      </c>
      <c r="C4" s="115">
        <v>748</v>
      </c>
      <c r="D4" s="115">
        <v>1423</v>
      </c>
      <c r="E4" s="115">
        <v>748</v>
      </c>
      <c r="F4" s="115">
        <v>1423</v>
      </c>
      <c r="I4" s="117"/>
      <c r="J4" s="117"/>
    </row>
    <row r="5" spans="1:10" s="116" customFormat="1" x14ac:dyDescent="0.2">
      <c r="A5" s="118">
        <v>2</v>
      </c>
      <c r="B5" s="119" t="s">
        <v>105</v>
      </c>
      <c r="C5" s="120">
        <v>860</v>
      </c>
      <c r="D5" s="120">
        <v>1628</v>
      </c>
      <c r="E5" s="120">
        <v>860</v>
      </c>
      <c r="F5" s="120">
        <v>1628</v>
      </c>
      <c r="I5" s="117"/>
      <c r="J5" s="117"/>
    </row>
    <row r="6" spans="1:10" s="116" customFormat="1" x14ac:dyDescent="0.2">
      <c r="A6" s="113">
        <v>3</v>
      </c>
      <c r="B6" s="114" t="s">
        <v>106</v>
      </c>
      <c r="C6" s="115">
        <v>1332</v>
      </c>
      <c r="D6" s="115">
        <v>2477</v>
      </c>
      <c r="E6" s="115">
        <v>1332</v>
      </c>
      <c r="F6" s="115">
        <v>2477</v>
      </c>
      <c r="I6" s="117"/>
      <c r="J6" s="117"/>
    </row>
    <row r="7" spans="1:10" s="116" customFormat="1" x14ac:dyDescent="0.2">
      <c r="A7" s="118">
        <v>4</v>
      </c>
      <c r="B7" s="119" t="s">
        <v>107</v>
      </c>
      <c r="C7" s="120">
        <v>3486</v>
      </c>
      <c r="D7" s="120">
        <v>6389</v>
      </c>
      <c r="E7" s="120">
        <v>3486</v>
      </c>
      <c r="F7" s="120">
        <v>6389</v>
      </c>
      <c r="I7" s="117"/>
      <c r="J7" s="117"/>
    </row>
    <row r="8" spans="1:10" s="116" customFormat="1" x14ac:dyDescent="0.2">
      <c r="A8" s="113">
        <v>5</v>
      </c>
      <c r="B8" s="114" t="s">
        <v>108</v>
      </c>
      <c r="C8" s="115">
        <v>1794</v>
      </c>
      <c r="D8" s="115">
        <v>3310</v>
      </c>
      <c r="E8" s="115">
        <v>1794</v>
      </c>
      <c r="F8" s="115">
        <v>3310</v>
      </c>
      <c r="I8" s="117"/>
      <c r="J8" s="117"/>
    </row>
    <row r="9" spans="1:10" s="116" customFormat="1" x14ac:dyDescent="0.2">
      <c r="A9" s="118">
        <v>6</v>
      </c>
      <c r="B9" s="119" t="s">
        <v>109</v>
      </c>
      <c r="C9" s="120">
        <v>2368</v>
      </c>
      <c r="D9" s="120">
        <v>4568</v>
      </c>
      <c r="E9" s="120">
        <v>2368</v>
      </c>
      <c r="F9" s="120">
        <v>4568</v>
      </c>
      <c r="I9" s="117"/>
      <c r="J9" s="117"/>
    </row>
    <row r="10" spans="1:10" s="116" customFormat="1" x14ac:dyDescent="0.2">
      <c r="A10" s="113">
        <v>7</v>
      </c>
      <c r="B10" s="114" t="s">
        <v>110</v>
      </c>
      <c r="C10" s="115">
        <v>741</v>
      </c>
      <c r="D10" s="115">
        <v>1431</v>
      </c>
      <c r="E10" s="115">
        <v>741</v>
      </c>
      <c r="F10" s="115">
        <v>1431</v>
      </c>
      <c r="I10" s="117"/>
      <c r="J10" s="117"/>
    </row>
    <row r="11" spans="1:10" s="116" customFormat="1" x14ac:dyDescent="0.2">
      <c r="A11" s="118">
        <v>8</v>
      </c>
      <c r="B11" s="119" t="s">
        <v>111</v>
      </c>
      <c r="C11" s="120">
        <v>584</v>
      </c>
      <c r="D11" s="120">
        <v>1125</v>
      </c>
      <c r="E11" s="120">
        <v>584</v>
      </c>
      <c r="F11" s="120">
        <v>1125</v>
      </c>
      <c r="I11" s="117"/>
      <c r="J11" s="117"/>
    </row>
    <row r="12" spans="1:10" s="116" customFormat="1" x14ac:dyDescent="0.2">
      <c r="A12" s="113">
        <v>9</v>
      </c>
      <c r="B12" s="114" t="s">
        <v>112</v>
      </c>
      <c r="C12" s="115">
        <v>891</v>
      </c>
      <c r="D12" s="115">
        <v>1771</v>
      </c>
      <c r="E12" s="115">
        <v>891</v>
      </c>
      <c r="F12" s="115">
        <v>1771</v>
      </c>
      <c r="I12" s="117"/>
      <c r="J12" s="117"/>
    </row>
    <row r="13" spans="1:10" s="116" customFormat="1" x14ac:dyDescent="0.2">
      <c r="A13" s="118">
        <v>10</v>
      </c>
      <c r="B13" s="119" t="s">
        <v>113</v>
      </c>
      <c r="C13" s="120">
        <v>606</v>
      </c>
      <c r="D13" s="120">
        <v>1026</v>
      </c>
      <c r="E13" s="120">
        <v>606</v>
      </c>
      <c r="F13" s="120">
        <v>1026</v>
      </c>
      <c r="I13" s="117"/>
      <c r="J13" s="117"/>
    </row>
    <row r="14" spans="1:10" s="116" customFormat="1" x14ac:dyDescent="0.2">
      <c r="A14" s="113">
        <v>11</v>
      </c>
      <c r="B14" s="114" t="s">
        <v>114</v>
      </c>
      <c r="C14" s="115">
        <v>972</v>
      </c>
      <c r="D14" s="115">
        <v>1917</v>
      </c>
      <c r="E14" s="115">
        <v>972</v>
      </c>
      <c r="F14" s="115">
        <v>1917</v>
      </c>
      <c r="I14" s="117"/>
      <c r="J14" s="117"/>
    </row>
    <row r="15" spans="1:10" s="116" customFormat="1" x14ac:dyDescent="0.2">
      <c r="A15" s="118">
        <v>12</v>
      </c>
      <c r="B15" s="119" t="s">
        <v>116</v>
      </c>
      <c r="C15" s="120">
        <v>856</v>
      </c>
      <c r="D15" s="120">
        <v>1604</v>
      </c>
      <c r="E15" s="120">
        <v>856</v>
      </c>
      <c r="F15" s="120">
        <v>1604</v>
      </c>
      <c r="I15" s="117"/>
      <c r="J15" s="117"/>
    </row>
    <row r="16" spans="1:10" s="116" customFormat="1" x14ac:dyDescent="0.2">
      <c r="A16" s="113">
        <v>13</v>
      </c>
      <c r="B16" s="114" t="s">
        <v>118</v>
      </c>
      <c r="C16" s="115">
        <v>527</v>
      </c>
      <c r="D16" s="115">
        <v>943</v>
      </c>
      <c r="E16" s="115">
        <v>527</v>
      </c>
      <c r="F16" s="115">
        <v>943</v>
      </c>
      <c r="I16" s="117"/>
      <c r="J16" s="117"/>
    </row>
    <row r="17" spans="1:20" s="116" customFormat="1" x14ac:dyDescent="0.2">
      <c r="A17" s="118">
        <v>14</v>
      </c>
      <c r="B17" s="119" t="s">
        <v>120</v>
      </c>
      <c r="C17" s="120">
        <v>937</v>
      </c>
      <c r="D17" s="120">
        <v>1816</v>
      </c>
      <c r="E17" s="120">
        <v>937</v>
      </c>
      <c r="F17" s="120">
        <v>1816</v>
      </c>
      <c r="I17" s="117"/>
      <c r="J17" s="117"/>
    </row>
    <row r="18" spans="1:20" s="116" customFormat="1" x14ac:dyDescent="0.2">
      <c r="A18" s="113">
        <v>15</v>
      </c>
      <c r="B18" s="114" t="s">
        <v>122</v>
      </c>
      <c r="C18" s="115">
        <v>934</v>
      </c>
      <c r="D18" s="115">
        <v>1799</v>
      </c>
      <c r="E18" s="115">
        <v>934</v>
      </c>
      <c r="F18" s="115">
        <v>1799</v>
      </c>
      <c r="I18" s="117"/>
      <c r="J18" s="117"/>
    </row>
    <row r="19" spans="1:20" s="116" customFormat="1" x14ac:dyDescent="0.2">
      <c r="A19" s="118">
        <v>16</v>
      </c>
      <c r="B19" s="119" t="s">
        <v>124</v>
      </c>
      <c r="C19" s="120">
        <v>265</v>
      </c>
      <c r="D19" s="120">
        <v>511</v>
      </c>
      <c r="E19" s="120">
        <v>265</v>
      </c>
      <c r="F19" s="120">
        <v>511</v>
      </c>
      <c r="I19" s="117"/>
      <c r="J19" s="117"/>
    </row>
    <row r="20" spans="1:20" s="116" customFormat="1" x14ac:dyDescent="0.2">
      <c r="A20" s="113">
        <v>17</v>
      </c>
      <c r="B20" s="114" t="s">
        <v>126</v>
      </c>
      <c r="C20" s="115">
        <v>832</v>
      </c>
      <c r="D20" s="115">
        <v>1494</v>
      </c>
      <c r="E20" s="115">
        <v>832</v>
      </c>
      <c r="F20" s="115">
        <v>1494</v>
      </c>
      <c r="I20" s="117"/>
      <c r="J20" s="117"/>
    </row>
    <row r="21" spans="1:20" s="116" customFormat="1" x14ac:dyDescent="0.2">
      <c r="A21" s="118">
        <v>18</v>
      </c>
      <c r="B21" s="119" t="s">
        <v>128</v>
      </c>
      <c r="C21" s="120">
        <v>1310</v>
      </c>
      <c r="D21" s="120">
        <v>2468</v>
      </c>
      <c r="E21" s="120">
        <v>1310</v>
      </c>
      <c r="F21" s="120">
        <v>2468</v>
      </c>
      <c r="I21" s="117"/>
      <c r="J21" s="117"/>
    </row>
    <row r="22" spans="1:20" s="125" customFormat="1" x14ac:dyDescent="0.2">
      <c r="A22" s="121" t="s">
        <v>71</v>
      </c>
      <c r="B22" s="122"/>
      <c r="C22" s="123" t="s">
        <v>136</v>
      </c>
      <c r="D22" s="124" t="s">
        <v>137</v>
      </c>
      <c r="E22" s="123" t="s">
        <v>136</v>
      </c>
      <c r="F22" s="124" t="s">
        <v>137</v>
      </c>
    </row>
    <row r="24" spans="1:20" x14ac:dyDescent="0.2">
      <c r="B24" s="126"/>
    </row>
    <row r="28" spans="1:20" x14ac:dyDescent="0.2">
      <c r="T28" s="106">
        <f>SUM(I16)</f>
        <v>0</v>
      </c>
    </row>
  </sheetData>
  <mergeCells count="6">
    <mergeCell ref="A1:F1"/>
    <mergeCell ref="A2:A3"/>
    <mergeCell ref="B2:B3"/>
    <mergeCell ref="C2:D2"/>
    <mergeCell ref="E2:F2"/>
    <mergeCell ref="A22:B22"/>
  </mergeCells>
  <pageMargins left="0.55118110236220474" right="0.15748031496062992" top="0.59055118110236227" bottom="0.43307086614173229" header="0.51181102362204722" footer="0.47244094488188981"/>
  <pageSetup paperSize="9" scale="85" orientation="portrait" verticalDpi="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zoomScaleNormal="100" workbookViewId="0">
      <selection activeCell="D5" sqref="D5"/>
    </sheetView>
  </sheetViews>
  <sheetFormatPr defaultRowHeight="18.75" x14ac:dyDescent="0.2"/>
  <cols>
    <col min="1" max="1" width="9" style="104" customWidth="1"/>
    <col min="2" max="2" width="32.28515625" style="76" bestFit="1" customWidth="1"/>
    <col min="3" max="3" width="13.5703125" style="76" customWidth="1"/>
    <col min="4" max="5" width="13.28515625" style="76" customWidth="1"/>
    <col min="6" max="6" width="10.7109375" style="76" customWidth="1"/>
    <col min="7" max="7" width="13.7109375" style="76" customWidth="1"/>
    <col min="8" max="8" width="13.85546875" style="76" customWidth="1"/>
    <col min="9" max="9" width="14.28515625" style="76" customWidth="1"/>
    <col min="10" max="10" width="12.28515625" style="76" customWidth="1"/>
    <col min="11" max="11" width="13.28515625" style="76" customWidth="1"/>
    <col min="12" max="12" width="12.85546875" style="76" customWidth="1"/>
    <col min="13" max="13" width="11.7109375" style="76" customWidth="1"/>
    <col min="14" max="16384" width="9.140625" style="76"/>
  </cols>
  <sheetData>
    <row r="1" spans="1:13" ht="51" customHeight="1" x14ac:dyDescent="0.2">
      <c r="A1" s="75" t="s">
        <v>93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3" x14ac:dyDescent="0.2">
      <c r="A2" s="77" t="s">
        <v>74</v>
      </c>
      <c r="B2" s="77" t="s">
        <v>33</v>
      </c>
      <c r="C2" s="78" t="s">
        <v>94</v>
      </c>
      <c r="D2" s="79"/>
      <c r="E2" s="79"/>
      <c r="F2" s="79"/>
      <c r="G2" s="79"/>
      <c r="H2" s="80"/>
      <c r="I2" s="81" t="s">
        <v>95</v>
      </c>
      <c r="J2" s="81"/>
      <c r="K2" s="81"/>
      <c r="L2" s="82"/>
    </row>
    <row r="3" spans="1:13" ht="97.5" customHeight="1" x14ac:dyDescent="0.2">
      <c r="A3" s="83"/>
      <c r="B3" s="83"/>
      <c r="C3" s="84" t="s">
        <v>96</v>
      </c>
      <c r="D3" s="80"/>
      <c r="E3" s="78" t="s">
        <v>97</v>
      </c>
      <c r="F3" s="85"/>
      <c r="G3" s="84" t="s">
        <v>98</v>
      </c>
      <c r="H3" s="80" t="s">
        <v>99</v>
      </c>
      <c r="I3" s="84" t="s">
        <v>100</v>
      </c>
      <c r="J3" s="80"/>
      <c r="K3" s="84" t="s">
        <v>101</v>
      </c>
      <c r="L3" s="80"/>
    </row>
    <row r="4" spans="1:13" s="89" customFormat="1" x14ac:dyDescent="0.2">
      <c r="A4" s="86"/>
      <c r="B4" s="86"/>
      <c r="C4" s="87" t="s">
        <v>102</v>
      </c>
      <c r="D4" s="87" t="s">
        <v>103</v>
      </c>
      <c r="E4" s="87" t="s">
        <v>102</v>
      </c>
      <c r="F4" s="87" t="s">
        <v>103</v>
      </c>
      <c r="G4" s="87" t="s">
        <v>102</v>
      </c>
      <c r="H4" s="87" t="s">
        <v>103</v>
      </c>
      <c r="I4" s="88" t="s">
        <v>102</v>
      </c>
      <c r="J4" s="88" t="s">
        <v>103</v>
      </c>
      <c r="K4" s="88" t="s">
        <v>102</v>
      </c>
      <c r="L4" s="88" t="s">
        <v>103</v>
      </c>
    </row>
    <row r="5" spans="1:13" x14ac:dyDescent="0.25">
      <c r="A5" s="90" t="s">
        <v>10</v>
      </c>
      <c r="B5" s="91" t="s">
        <v>104</v>
      </c>
      <c r="C5" s="92">
        <v>56</v>
      </c>
      <c r="D5" s="92">
        <v>58</v>
      </c>
      <c r="E5" s="92">
        <v>0</v>
      </c>
      <c r="F5" s="92">
        <v>0</v>
      </c>
      <c r="G5" s="92">
        <v>0</v>
      </c>
      <c r="H5" s="92">
        <v>0</v>
      </c>
      <c r="I5" s="92">
        <v>0</v>
      </c>
      <c r="J5" s="92">
        <v>0</v>
      </c>
      <c r="K5" s="92">
        <v>0</v>
      </c>
      <c r="L5" s="92">
        <v>0</v>
      </c>
      <c r="M5" s="93"/>
    </row>
    <row r="6" spans="1:13" x14ac:dyDescent="0.25">
      <c r="A6" s="94" t="s">
        <v>11</v>
      </c>
      <c r="B6" s="95" t="s">
        <v>105</v>
      </c>
      <c r="C6" s="96">
        <v>65</v>
      </c>
      <c r="D6" s="96">
        <v>67</v>
      </c>
      <c r="E6" s="96">
        <v>0</v>
      </c>
      <c r="F6" s="96">
        <v>0</v>
      </c>
      <c r="G6" s="97">
        <v>0</v>
      </c>
      <c r="H6" s="97">
        <v>0</v>
      </c>
      <c r="I6" s="97">
        <v>0</v>
      </c>
      <c r="J6" s="97">
        <v>0</v>
      </c>
      <c r="K6" s="97">
        <v>0</v>
      </c>
      <c r="L6" s="97">
        <v>0</v>
      </c>
      <c r="M6" s="93"/>
    </row>
    <row r="7" spans="1:13" x14ac:dyDescent="0.2">
      <c r="A7" s="98" t="s">
        <v>12</v>
      </c>
      <c r="B7" s="99" t="s">
        <v>106</v>
      </c>
      <c r="C7" s="92">
        <v>121</v>
      </c>
      <c r="D7" s="92">
        <v>122</v>
      </c>
      <c r="E7" s="92">
        <v>0</v>
      </c>
      <c r="F7" s="92">
        <v>0</v>
      </c>
      <c r="G7" s="92">
        <v>0</v>
      </c>
      <c r="H7" s="92">
        <v>0</v>
      </c>
      <c r="I7" s="92">
        <v>0</v>
      </c>
      <c r="J7" s="92">
        <v>0</v>
      </c>
      <c r="K7" s="92">
        <v>0</v>
      </c>
      <c r="L7" s="92">
        <v>0</v>
      </c>
    </row>
    <row r="8" spans="1:13" x14ac:dyDescent="0.25">
      <c r="A8" s="94" t="s">
        <v>13</v>
      </c>
      <c r="B8" s="95" t="s">
        <v>107</v>
      </c>
      <c r="C8" s="96">
        <v>237</v>
      </c>
      <c r="D8" s="96">
        <v>248</v>
      </c>
      <c r="E8" s="96">
        <v>3</v>
      </c>
      <c r="F8" s="96">
        <v>3</v>
      </c>
      <c r="G8" s="97">
        <v>1</v>
      </c>
      <c r="H8" s="97">
        <v>2</v>
      </c>
      <c r="I8" s="97">
        <v>0</v>
      </c>
      <c r="J8" s="97">
        <v>0</v>
      </c>
      <c r="K8" s="97">
        <v>0</v>
      </c>
      <c r="L8" s="97">
        <v>0</v>
      </c>
      <c r="M8" s="93"/>
    </row>
    <row r="9" spans="1:13" x14ac:dyDescent="0.25">
      <c r="A9" s="98" t="s">
        <v>14</v>
      </c>
      <c r="B9" s="99" t="s">
        <v>108</v>
      </c>
      <c r="C9" s="92">
        <v>129</v>
      </c>
      <c r="D9" s="92">
        <v>131</v>
      </c>
      <c r="E9" s="92">
        <v>0</v>
      </c>
      <c r="F9" s="92">
        <v>0</v>
      </c>
      <c r="G9" s="92">
        <v>0</v>
      </c>
      <c r="H9" s="92">
        <v>0</v>
      </c>
      <c r="I9" s="92">
        <v>0</v>
      </c>
      <c r="J9" s="92">
        <v>0</v>
      </c>
      <c r="K9" s="92">
        <v>0</v>
      </c>
      <c r="L9" s="92">
        <v>0</v>
      </c>
      <c r="M9" s="93"/>
    </row>
    <row r="10" spans="1:13" x14ac:dyDescent="0.25">
      <c r="A10" s="94" t="s">
        <v>15</v>
      </c>
      <c r="B10" s="95" t="s">
        <v>109</v>
      </c>
      <c r="C10" s="96">
        <v>183</v>
      </c>
      <c r="D10" s="96">
        <v>185</v>
      </c>
      <c r="E10" s="96">
        <v>0</v>
      </c>
      <c r="F10" s="96">
        <v>0</v>
      </c>
      <c r="G10" s="97">
        <v>0</v>
      </c>
      <c r="H10" s="97">
        <v>0</v>
      </c>
      <c r="I10" s="97">
        <v>1</v>
      </c>
      <c r="J10" s="97">
        <v>1</v>
      </c>
      <c r="K10" s="97">
        <v>0</v>
      </c>
      <c r="L10" s="97">
        <v>0</v>
      </c>
      <c r="M10" s="93"/>
    </row>
    <row r="11" spans="1:13" x14ac:dyDescent="0.2">
      <c r="A11" s="98" t="s">
        <v>23</v>
      </c>
      <c r="B11" s="99" t="s">
        <v>110</v>
      </c>
      <c r="C11" s="92">
        <v>60</v>
      </c>
      <c r="D11" s="92">
        <v>62</v>
      </c>
      <c r="E11" s="92">
        <v>1</v>
      </c>
      <c r="F11" s="92">
        <v>1</v>
      </c>
      <c r="G11" s="92">
        <v>0</v>
      </c>
      <c r="H11" s="92">
        <v>0</v>
      </c>
      <c r="I11" s="92">
        <v>0</v>
      </c>
      <c r="J11" s="92">
        <v>0</v>
      </c>
      <c r="K11" s="92">
        <v>1</v>
      </c>
      <c r="L11" s="92">
        <v>1</v>
      </c>
    </row>
    <row r="12" spans="1:13" x14ac:dyDescent="0.25">
      <c r="A12" s="94" t="s">
        <v>25</v>
      </c>
      <c r="B12" s="95" t="s">
        <v>111</v>
      </c>
      <c r="C12" s="96">
        <v>63</v>
      </c>
      <c r="D12" s="96">
        <v>65</v>
      </c>
      <c r="E12" s="96">
        <v>0</v>
      </c>
      <c r="F12" s="96">
        <v>0</v>
      </c>
      <c r="G12" s="97">
        <v>0</v>
      </c>
      <c r="H12" s="97">
        <v>0</v>
      </c>
      <c r="I12" s="97">
        <v>1</v>
      </c>
      <c r="J12" s="97">
        <v>1</v>
      </c>
      <c r="K12" s="97">
        <v>0</v>
      </c>
      <c r="L12" s="97">
        <v>0</v>
      </c>
      <c r="M12" s="93"/>
    </row>
    <row r="13" spans="1:13" x14ac:dyDescent="0.25">
      <c r="A13" s="98" t="s">
        <v>27</v>
      </c>
      <c r="B13" s="99" t="s">
        <v>112</v>
      </c>
      <c r="C13" s="92">
        <v>90</v>
      </c>
      <c r="D13" s="92">
        <v>92</v>
      </c>
      <c r="E13" s="92">
        <v>0</v>
      </c>
      <c r="F13" s="92">
        <v>0</v>
      </c>
      <c r="G13" s="92">
        <v>0</v>
      </c>
      <c r="H13" s="92">
        <v>0</v>
      </c>
      <c r="I13" s="92">
        <v>0</v>
      </c>
      <c r="J13" s="92">
        <v>0</v>
      </c>
      <c r="K13" s="92">
        <v>0</v>
      </c>
      <c r="L13" s="92">
        <v>0</v>
      </c>
      <c r="M13" s="93"/>
    </row>
    <row r="14" spans="1:13" x14ac:dyDescent="0.25">
      <c r="A14" s="94" t="s">
        <v>29</v>
      </c>
      <c r="B14" s="95" t="s">
        <v>113</v>
      </c>
      <c r="C14" s="96">
        <v>40</v>
      </c>
      <c r="D14" s="96">
        <v>41</v>
      </c>
      <c r="E14" s="96">
        <v>0</v>
      </c>
      <c r="F14" s="96">
        <v>0</v>
      </c>
      <c r="G14" s="97">
        <v>0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3"/>
    </row>
    <row r="15" spans="1:13" x14ac:dyDescent="0.25">
      <c r="A15" s="98" t="s">
        <v>31</v>
      </c>
      <c r="B15" s="99" t="s">
        <v>114</v>
      </c>
      <c r="C15" s="92">
        <v>58</v>
      </c>
      <c r="D15" s="92">
        <v>61</v>
      </c>
      <c r="E15" s="92">
        <v>0</v>
      </c>
      <c r="F15" s="92">
        <v>0</v>
      </c>
      <c r="G15" s="92">
        <v>0</v>
      </c>
      <c r="H15" s="92">
        <v>0</v>
      </c>
      <c r="I15" s="92">
        <v>2</v>
      </c>
      <c r="J15" s="92">
        <v>3</v>
      </c>
      <c r="K15" s="92">
        <v>1</v>
      </c>
      <c r="L15" s="92">
        <v>1</v>
      </c>
      <c r="M15" s="93"/>
    </row>
    <row r="16" spans="1:13" x14ac:dyDescent="0.25">
      <c r="A16" s="94" t="s">
        <v>115</v>
      </c>
      <c r="B16" s="95" t="s">
        <v>116</v>
      </c>
      <c r="C16" s="96">
        <v>64</v>
      </c>
      <c r="D16" s="96">
        <v>65</v>
      </c>
      <c r="E16" s="96">
        <v>1</v>
      </c>
      <c r="F16" s="96">
        <v>1</v>
      </c>
      <c r="G16" s="97">
        <v>0</v>
      </c>
      <c r="H16" s="97">
        <v>0</v>
      </c>
      <c r="I16" s="97">
        <v>1</v>
      </c>
      <c r="J16" s="97">
        <v>1</v>
      </c>
      <c r="K16" s="97">
        <v>1</v>
      </c>
      <c r="L16" s="97">
        <v>1</v>
      </c>
      <c r="M16" s="93"/>
    </row>
    <row r="17" spans="1:13" x14ac:dyDescent="0.25">
      <c r="A17" s="98" t="s">
        <v>117</v>
      </c>
      <c r="B17" s="99" t="s">
        <v>118</v>
      </c>
      <c r="C17" s="92">
        <v>35</v>
      </c>
      <c r="D17" s="92">
        <v>37</v>
      </c>
      <c r="E17" s="92">
        <v>0</v>
      </c>
      <c r="F17" s="92">
        <v>0</v>
      </c>
      <c r="G17" s="92">
        <v>0</v>
      </c>
      <c r="H17" s="92">
        <v>0</v>
      </c>
      <c r="I17" s="92">
        <v>1</v>
      </c>
      <c r="J17" s="92">
        <v>1</v>
      </c>
      <c r="K17" s="92">
        <v>0</v>
      </c>
      <c r="L17" s="92">
        <v>0</v>
      </c>
      <c r="M17" s="93"/>
    </row>
    <row r="18" spans="1:13" x14ac:dyDescent="0.25">
      <c r="A18" s="94" t="s">
        <v>119</v>
      </c>
      <c r="B18" s="95" t="s">
        <v>120</v>
      </c>
      <c r="C18" s="96">
        <v>60</v>
      </c>
      <c r="D18" s="96">
        <v>61</v>
      </c>
      <c r="E18" s="96">
        <v>0</v>
      </c>
      <c r="F18" s="96">
        <v>0</v>
      </c>
      <c r="G18" s="97">
        <v>0</v>
      </c>
      <c r="H18" s="97">
        <v>0</v>
      </c>
      <c r="I18" s="97">
        <v>0</v>
      </c>
      <c r="J18" s="97">
        <v>0</v>
      </c>
      <c r="K18" s="97">
        <v>0</v>
      </c>
      <c r="L18" s="97">
        <v>0</v>
      </c>
      <c r="M18" s="93"/>
    </row>
    <row r="19" spans="1:13" x14ac:dyDescent="0.2">
      <c r="A19" s="98" t="s">
        <v>121</v>
      </c>
      <c r="B19" s="99" t="s">
        <v>122</v>
      </c>
      <c r="C19" s="92">
        <v>60</v>
      </c>
      <c r="D19" s="92">
        <v>67</v>
      </c>
      <c r="E19" s="92">
        <v>0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  <c r="L19" s="92">
        <v>0</v>
      </c>
    </row>
    <row r="20" spans="1:13" x14ac:dyDescent="0.25">
      <c r="A20" s="94" t="s">
        <v>123</v>
      </c>
      <c r="B20" s="95" t="s">
        <v>124</v>
      </c>
      <c r="C20" s="96">
        <v>68</v>
      </c>
      <c r="D20" s="96">
        <v>69</v>
      </c>
      <c r="E20" s="96">
        <v>1</v>
      </c>
      <c r="F20" s="96">
        <v>1</v>
      </c>
      <c r="G20" s="97">
        <v>0</v>
      </c>
      <c r="H20" s="97">
        <v>0</v>
      </c>
      <c r="I20" s="97">
        <v>2</v>
      </c>
      <c r="J20" s="97">
        <v>3</v>
      </c>
      <c r="K20" s="97">
        <v>0</v>
      </c>
      <c r="L20" s="97">
        <v>0</v>
      </c>
      <c r="M20" s="93"/>
    </row>
    <row r="21" spans="1:13" x14ac:dyDescent="0.25">
      <c r="A21" s="98" t="s">
        <v>125</v>
      </c>
      <c r="B21" s="99" t="s">
        <v>126</v>
      </c>
      <c r="C21" s="92">
        <v>93</v>
      </c>
      <c r="D21" s="92">
        <v>96</v>
      </c>
      <c r="E21" s="92">
        <v>0</v>
      </c>
      <c r="F21" s="92">
        <v>0</v>
      </c>
      <c r="G21" s="92">
        <v>0</v>
      </c>
      <c r="H21" s="92">
        <v>0</v>
      </c>
      <c r="I21" s="92">
        <v>0</v>
      </c>
      <c r="J21" s="92">
        <v>0</v>
      </c>
      <c r="K21" s="92">
        <v>1</v>
      </c>
      <c r="L21" s="92">
        <v>1</v>
      </c>
      <c r="M21" s="93"/>
    </row>
    <row r="22" spans="1:13" x14ac:dyDescent="0.25">
      <c r="A22" s="94" t="s">
        <v>127</v>
      </c>
      <c r="B22" s="95" t="s">
        <v>128</v>
      </c>
      <c r="C22" s="96">
        <v>132</v>
      </c>
      <c r="D22" s="96">
        <v>133</v>
      </c>
      <c r="E22" s="96">
        <v>0</v>
      </c>
      <c r="F22" s="96">
        <v>0</v>
      </c>
      <c r="G22" s="97">
        <v>0</v>
      </c>
      <c r="H22" s="97">
        <v>0</v>
      </c>
      <c r="I22" s="97">
        <v>1</v>
      </c>
      <c r="J22" s="97">
        <v>1</v>
      </c>
      <c r="K22" s="97">
        <v>0</v>
      </c>
      <c r="L22" s="97">
        <v>0</v>
      </c>
      <c r="M22" s="93"/>
    </row>
    <row r="23" spans="1:13" x14ac:dyDescent="0.2">
      <c r="A23" s="100" t="s">
        <v>129</v>
      </c>
      <c r="B23" s="101"/>
      <c r="C23" s="102">
        <f>SUM(C5:C22)</f>
        <v>1614</v>
      </c>
      <c r="D23" s="102">
        <f>SUM(D5:D22)</f>
        <v>1660</v>
      </c>
      <c r="E23" s="102">
        <f>SUM(E5:E22)</f>
        <v>6</v>
      </c>
      <c r="F23" s="102">
        <f>SUM(F5:F22)</f>
        <v>6</v>
      </c>
      <c r="G23" s="102">
        <f t="shared" ref="G23:L23" si="0">SUM(G5:G22)</f>
        <v>1</v>
      </c>
      <c r="H23" s="102">
        <f t="shared" si="0"/>
        <v>2</v>
      </c>
      <c r="I23" s="103">
        <f>SUM(I5:I22)</f>
        <v>9</v>
      </c>
      <c r="J23" s="103">
        <f>SUM(J5:J22)</f>
        <v>11</v>
      </c>
      <c r="K23" s="102">
        <f>SUM(K5:K22)</f>
        <v>4</v>
      </c>
      <c r="L23" s="102">
        <f t="shared" si="0"/>
        <v>4</v>
      </c>
    </row>
  </sheetData>
  <mergeCells count="11">
    <mergeCell ref="A23:B23"/>
    <mergeCell ref="A1:L1"/>
    <mergeCell ref="A2:A4"/>
    <mergeCell ref="B2:B4"/>
    <mergeCell ref="C2:H2"/>
    <mergeCell ref="I2:L2"/>
    <mergeCell ref="C3:D3"/>
    <mergeCell ref="E3:F3"/>
    <mergeCell ref="G3:H3"/>
    <mergeCell ref="I3:J3"/>
    <mergeCell ref="K3:L3"/>
  </mergeCells>
  <pageMargins left="0.25" right="0.25" top="0.75" bottom="0.75" header="0.3" footer="0.3"/>
  <pageSetup paperSize="9" scale="91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0"/>
  <sheetViews>
    <sheetView zoomScale="110" zoomScaleNormal="110" workbookViewId="0">
      <selection activeCell="A2" sqref="A2:N2"/>
    </sheetView>
  </sheetViews>
  <sheetFormatPr defaultRowHeight="12.75" x14ac:dyDescent="0.2"/>
  <cols>
    <col min="1" max="1" width="4.7109375" style="37" customWidth="1"/>
    <col min="2" max="2" width="28.28515625" style="74" customWidth="1"/>
    <col min="3" max="3" width="17.5703125" style="37" customWidth="1"/>
    <col min="4" max="4" width="12.140625" style="37" customWidth="1"/>
    <col min="5" max="5" width="10" style="37" customWidth="1"/>
    <col min="6" max="6" width="8.28515625" style="37" customWidth="1"/>
    <col min="7" max="7" width="12.140625" style="37" customWidth="1"/>
    <col min="8" max="8" width="10.28515625" style="37" customWidth="1"/>
    <col min="9" max="9" width="8.7109375" style="37" customWidth="1"/>
    <col min="10" max="10" width="8.140625" style="37" customWidth="1"/>
    <col min="11" max="11" width="12" style="37" customWidth="1"/>
    <col min="12" max="12" width="9.140625" style="37"/>
    <col min="13" max="13" width="11.5703125" style="37" bestFit="1" customWidth="1"/>
    <col min="14" max="14" width="15.28515625" style="37" customWidth="1"/>
    <col min="15" max="15" width="17.28515625" style="37" customWidth="1"/>
    <col min="16" max="28" width="9.140625" style="37" hidden="1" customWidth="1"/>
    <col min="29" max="30" width="17.28515625" style="37" customWidth="1"/>
    <col min="31" max="16384" width="9.140625" style="37"/>
  </cols>
  <sheetData>
    <row r="1" spans="1:30" ht="15.75" x14ac:dyDescent="0.2">
      <c r="A1" s="34" t="s">
        <v>72</v>
      </c>
      <c r="B1" s="34"/>
      <c r="C1" s="34"/>
      <c r="D1" s="34"/>
      <c r="E1" s="34"/>
      <c r="F1" s="34"/>
      <c r="G1" s="34"/>
      <c r="H1" s="35"/>
      <c r="I1" s="35"/>
      <c r="J1" s="35"/>
      <c r="K1" s="35"/>
      <c r="L1" s="35"/>
      <c r="M1" s="35"/>
      <c r="N1" s="35"/>
      <c r="O1" s="34"/>
      <c r="P1" s="34"/>
      <c r="Q1" s="34"/>
      <c r="R1" s="34"/>
      <c r="S1" s="34"/>
      <c r="T1" s="34"/>
      <c r="U1" s="35"/>
      <c r="V1" s="35"/>
      <c r="W1" s="35"/>
      <c r="X1" s="35"/>
      <c r="Y1" s="35"/>
      <c r="Z1" s="35"/>
      <c r="AA1" s="35"/>
      <c r="AB1" s="35"/>
      <c r="AC1" s="36"/>
      <c r="AD1" s="36"/>
    </row>
    <row r="2" spans="1:30" s="41" customFormat="1" ht="17.25" customHeight="1" x14ac:dyDescent="0.2">
      <c r="A2" s="38" t="s">
        <v>73</v>
      </c>
      <c r="B2" s="38"/>
      <c r="C2" s="38"/>
      <c r="D2" s="38"/>
      <c r="E2" s="38"/>
      <c r="F2" s="38"/>
      <c r="G2" s="38"/>
      <c r="H2" s="39"/>
      <c r="I2" s="39"/>
      <c r="J2" s="39"/>
      <c r="K2" s="39"/>
      <c r="L2" s="39"/>
      <c r="M2" s="39"/>
      <c r="N2" s="39"/>
      <c r="O2" s="38"/>
      <c r="P2" s="38"/>
      <c r="Q2" s="38"/>
      <c r="R2" s="38"/>
      <c r="S2" s="38"/>
      <c r="T2" s="38"/>
      <c r="U2" s="39"/>
      <c r="V2" s="39"/>
      <c r="W2" s="39"/>
      <c r="X2" s="39"/>
      <c r="Y2" s="39"/>
      <c r="Z2" s="39"/>
      <c r="AA2" s="39"/>
      <c r="AB2" s="39"/>
      <c r="AC2" s="40"/>
      <c r="AD2" s="40"/>
    </row>
    <row r="3" spans="1:30" s="47" customFormat="1" ht="63" x14ac:dyDescent="0.2">
      <c r="A3" s="42" t="s">
        <v>74</v>
      </c>
      <c r="B3" s="42" t="s">
        <v>33</v>
      </c>
      <c r="C3" s="42" t="s">
        <v>75</v>
      </c>
      <c r="D3" s="42" t="s">
        <v>76</v>
      </c>
      <c r="E3" s="43" t="s">
        <v>77</v>
      </c>
      <c r="F3" s="44"/>
      <c r="G3" s="44"/>
      <c r="H3" s="43" t="s">
        <v>78</v>
      </c>
      <c r="I3" s="44"/>
      <c r="J3" s="45"/>
      <c r="K3" s="43" t="s">
        <v>79</v>
      </c>
      <c r="L3" s="44"/>
      <c r="M3" s="45"/>
      <c r="N3" s="46" t="s">
        <v>80</v>
      </c>
      <c r="O3" s="46" t="s">
        <v>81</v>
      </c>
      <c r="AC3" s="46" t="s">
        <v>82</v>
      </c>
      <c r="AD3" s="46" t="s">
        <v>83</v>
      </c>
    </row>
    <row r="4" spans="1:30" s="47" customFormat="1" ht="15.75" x14ac:dyDescent="0.2">
      <c r="A4" s="48"/>
      <c r="B4" s="48"/>
      <c r="C4" s="48"/>
      <c r="D4" s="48"/>
      <c r="E4" s="42" t="s">
        <v>75</v>
      </c>
      <c r="F4" s="43" t="s">
        <v>84</v>
      </c>
      <c r="G4" s="44"/>
      <c r="H4" s="42" t="s">
        <v>75</v>
      </c>
      <c r="I4" s="43" t="s">
        <v>84</v>
      </c>
      <c r="J4" s="45"/>
      <c r="K4" s="42" t="s">
        <v>75</v>
      </c>
      <c r="L4" s="43" t="s">
        <v>84</v>
      </c>
      <c r="M4" s="45"/>
      <c r="N4" s="42" t="s">
        <v>75</v>
      </c>
      <c r="O4" s="42" t="s">
        <v>75</v>
      </c>
      <c r="AC4" s="42" t="s">
        <v>75</v>
      </c>
      <c r="AD4" s="42" t="s">
        <v>75</v>
      </c>
    </row>
    <row r="5" spans="1:30" s="47" customFormat="1" ht="32.25" thickBot="1" x14ac:dyDescent="0.25">
      <c r="A5" s="49"/>
      <c r="B5" s="49"/>
      <c r="C5" s="49"/>
      <c r="D5" s="49"/>
      <c r="E5" s="49"/>
      <c r="F5" s="50" t="s">
        <v>85</v>
      </c>
      <c r="G5" s="50" t="s">
        <v>86</v>
      </c>
      <c r="H5" s="49"/>
      <c r="I5" s="50" t="s">
        <v>85</v>
      </c>
      <c r="J5" s="50" t="s">
        <v>86</v>
      </c>
      <c r="K5" s="49"/>
      <c r="L5" s="50" t="s">
        <v>85</v>
      </c>
      <c r="M5" s="50" t="s">
        <v>86</v>
      </c>
      <c r="N5" s="51"/>
      <c r="O5" s="51"/>
      <c r="AC5" s="51"/>
      <c r="AD5" s="51"/>
    </row>
    <row r="6" spans="1:30" s="54" customFormat="1" ht="111" customHeight="1" thickTop="1" x14ac:dyDescent="0.2">
      <c r="A6" s="52">
        <v>1</v>
      </c>
      <c r="B6" s="52">
        <v>2</v>
      </c>
      <c r="C6" s="52" t="s">
        <v>87</v>
      </c>
      <c r="D6" s="52">
        <v>4</v>
      </c>
      <c r="E6" s="52" t="s">
        <v>88</v>
      </c>
      <c r="F6" s="52">
        <v>6</v>
      </c>
      <c r="G6" s="52">
        <v>7</v>
      </c>
      <c r="H6" s="52" t="s">
        <v>89</v>
      </c>
      <c r="I6" s="52">
        <v>9</v>
      </c>
      <c r="J6" s="52">
        <v>10</v>
      </c>
      <c r="K6" s="52" t="s">
        <v>90</v>
      </c>
      <c r="L6" s="52">
        <v>12</v>
      </c>
      <c r="M6" s="52">
        <v>13</v>
      </c>
      <c r="N6" s="53">
        <v>15</v>
      </c>
      <c r="O6" s="53" t="s">
        <v>91</v>
      </c>
      <c r="AC6" s="53" t="s">
        <v>91</v>
      </c>
      <c r="AD6" s="53" t="s">
        <v>91</v>
      </c>
    </row>
    <row r="7" spans="1:30" s="47" customFormat="1" ht="15.75" x14ac:dyDescent="0.2">
      <c r="A7" s="55"/>
      <c r="B7" s="46"/>
      <c r="C7" s="46"/>
      <c r="D7" s="46">
        <v>1</v>
      </c>
      <c r="E7" s="46"/>
      <c r="F7" s="46">
        <v>2</v>
      </c>
      <c r="G7" s="46">
        <v>3</v>
      </c>
      <c r="H7" s="46"/>
      <c r="I7" s="46">
        <v>4</v>
      </c>
      <c r="J7" s="46">
        <v>5</v>
      </c>
      <c r="K7" s="46"/>
      <c r="L7" s="46">
        <v>6</v>
      </c>
      <c r="M7" s="46">
        <v>7</v>
      </c>
      <c r="N7" s="46">
        <v>8</v>
      </c>
      <c r="O7" s="46">
        <v>9</v>
      </c>
      <c r="P7" s="56"/>
      <c r="Q7" s="56"/>
      <c r="R7" s="56"/>
      <c r="S7" s="56"/>
      <c r="T7" s="56"/>
      <c r="U7" s="56"/>
      <c r="V7" s="56"/>
      <c r="W7" s="56"/>
      <c r="AC7" s="46">
        <v>10</v>
      </c>
      <c r="AD7" s="46">
        <v>11</v>
      </c>
    </row>
    <row r="8" spans="1:30" s="61" customFormat="1" ht="15.75" x14ac:dyDescent="0.2">
      <c r="A8" s="57">
        <v>1</v>
      </c>
      <c r="B8" s="27" t="s">
        <v>35</v>
      </c>
      <c r="C8" s="58">
        <f t="shared" ref="C8:C25" si="0">SUM(N8,K8,H8,D8,E8)</f>
        <v>197</v>
      </c>
      <c r="D8" s="58">
        <v>2</v>
      </c>
      <c r="E8" s="59">
        <f>F8+G8</f>
        <v>11</v>
      </c>
      <c r="F8" s="60">
        <v>8</v>
      </c>
      <c r="G8" s="60">
        <v>3</v>
      </c>
      <c r="H8" s="59">
        <f>I8+J8</f>
        <v>18</v>
      </c>
      <c r="I8" s="60">
        <v>5</v>
      </c>
      <c r="J8" s="60">
        <v>13</v>
      </c>
      <c r="K8" s="59">
        <f>L8+M8</f>
        <v>22</v>
      </c>
      <c r="L8" s="60">
        <v>4</v>
      </c>
      <c r="M8" s="60">
        <v>18</v>
      </c>
      <c r="N8" s="58">
        <v>144</v>
      </c>
      <c r="O8" s="58">
        <v>2264</v>
      </c>
      <c r="P8" s="56"/>
      <c r="Q8" s="56"/>
      <c r="R8" s="56"/>
      <c r="S8" s="56"/>
      <c r="T8" s="56"/>
      <c r="U8" s="56"/>
      <c r="V8" s="56"/>
      <c r="W8" s="56"/>
      <c r="Y8" s="47"/>
      <c r="AC8" s="58">
        <v>0</v>
      </c>
      <c r="AD8" s="58">
        <v>36</v>
      </c>
    </row>
    <row r="9" spans="1:30" s="61" customFormat="1" ht="15.75" x14ac:dyDescent="0.2">
      <c r="A9" s="62">
        <v>2</v>
      </c>
      <c r="B9" s="24" t="s">
        <v>37</v>
      </c>
      <c r="C9" s="63">
        <f t="shared" si="0"/>
        <v>215</v>
      </c>
      <c r="D9" s="63">
        <v>1</v>
      </c>
      <c r="E9" s="59">
        <f t="shared" ref="E9:E25" si="1">F9+G9</f>
        <v>4</v>
      </c>
      <c r="F9" s="64">
        <v>3</v>
      </c>
      <c r="G9" s="64">
        <v>1</v>
      </c>
      <c r="H9" s="65">
        <f t="shared" ref="H9:H25" si="2">I9+J9</f>
        <v>35</v>
      </c>
      <c r="I9" s="64">
        <v>21</v>
      </c>
      <c r="J9" s="64">
        <v>14</v>
      </c>
      <c r="K9" s="65">
        <f t="shared" ref="K9:K25" si="3">L9+M9</f>
        <v>143</v>
      </c>
      <c r="L9" s="64">
        <v>56</v>
      </c>
      <c r="M9" s="64">
        <v>87</v>
      </c>
      <c r="N9" s="63">
        <v>32</v>
      </c>
      <c r="O9" s="63">
        <v>1344</v>
      </c>
      <c r="P9" s="56"/>
      <c r="Q9" s="56"/>
      <c r="R9" s="56"/>
      <c r="S9" s="56"/>
      <c r="T9" s="56"/>
      <c r="U9" s="56"/>
      <c r="V9" s="56"/>
      <c r="W9" s="56"/>
      <c r="Y9" s="47"/>
      <c r="AC9" s="63">
        <v>0</v>
      </c>
      <c r="AD9" s="63">
        <v>20</v>
      </c>
    </row>
    <row r="10" spans="1:30" s="61" customFormat="1" ht="15.75" x14ac:dyDescent="0.2">
      <c r="A10" s="57">
        <v>3</v>
      </c>
      <c r="B10" s="27" t="s">
        <v>39</v>
      </c>
      <c r="C10" s="58">
        <f t="shared" si="0"/>
        <v>303</v>
      </c>
      <c r="D10" s="58">
        <v>1</v>
      </c>
      <c r="E10" s="59">
        <f t="shared" si="1"/>
        <v>28</v>
      </c>
      <c r="F10" s="60">
        <v>23</v>
      </c>
      <c r="G10" s="60">
        <v>5</v>
      </c>
      <c r="H10" s="59">
        <f t="shared" si="2"/>
        <v>50</v>
      </c>
      <c r="I10" s="60">
        <v>41</v>
      </c>
      <c r="J10" s="60">
        <v>9</v>
      </c>
      <c r="K10" s="59">
        <f t="shared" si="3"/>
        <v>47</v>
      </c>
      <c r="L10" s="60">
        <v>31</v>
      </c>
      <c r="M10" s="60">
        <v>16</v>
      </c>
      <c r="N10" s="58">
        <v>177</v>
      </c>
      <c r="O10" s="58">
        <v>3366</v>
      </c>
      <c r="P10" s="56"/>
      <c r="Q10" s="56"/>
      <c r="R10" s="56"/>
      <c r="S10" s="56"/>
      <c r="T10" s="56"/>
      <c r="U10" s="56"/>
      <c r="V10" s="56"/>
      <c r="W10" s="56"/>
      <c r="Y10" s="47"/>
      <c r="AC10" s="58">
        <v>0</v>
      </c>
      <c r="AD10" s="58">
        <v>48</v>
      </c>
    </row>
    <row r="11" spans="1:30" s="61" customFormat="1" ht="15.75" x14ac:dyDescent="0.2">
      <c r="A11" s="62">
        <v>4</v>
      </c>
      <c r="B11" s="24" t="s">
        <v>41</v>
      </c>
      <c r="C11" s="63">
        <f t="shared" si="0"/>
        <v>1756</v>
      </c>
      <c r="D11" s="63">
        <v>12</v>
      </c>
      <c r="E11" s="59">
        <f t="shared" si="1"/>
        <v>70</v>
      </c>
      <c r="F11" s="64">
        <v>48</v>
      </c>
      <c r="G11" s="64">
        <v>22</v>
      </c>
      <c r="H11" s="65">
        <f t="shared" si="2"/>
        <v>1173</v>
      </c>
      <c r="I11" s="64">
        <v>910</v>
      </c>
      <c r="J11" s="64">
        <v>263</v>
      </c>
      <c r="K11" s="65">
        <f t="shared" si="3"/>
        <v>211</v>
      </c>
      <c r="L11" s="64">
        <v>100</v>
      </c>
      <c r="M11" s="64">
        <v>111</v>
      </c>
      <c r="N11" s="63">
        <v>290</v>
      </c>
      <c r="O11" s="63">
        <v>8711</v>
      </c>
      <c r="P11" s="56"/>
      <c r="Q11" s="56"/>
      <c r="R11" s="56"/>
      <c r="S11" s="56"/>
      <c r="T11" s="56"/>
      <c r="U11" s="56"/>
      <c r="V11" s="56"/>
      <c r="W11" s="56"/>
      <c r="Y11" s="47"/>
      <c r="AC11" s="63">
        <v>12</v>
      </c>
      <c r="AD11" s="63">
        <v>102</v>
      </c>
    </row>
    <row r="12" spans="1:30" s="61" customFormat="1" ht="15.75" x14ac:dyDescent="0.2">
      <c r="A12" s="57">
        <v>5</v>
      </c>
      <c r="B12" s="27" t="s">
        <v>43</v>
      </c>
      <c r="C12" s="58">
        <f t="shared" si="0"/>
        <v>696</v>
      </c>
      <c r="D12" s="58">
        <v>12</v>
      </c>
      <c r="E12" s="59">
        <f t="shared" si="1"/>
        <v>20</v>
      </c>
      <c r="F12" s="60">
        <v>15</v>
      </c>
      <c r="G12" s="60">
        <v>5</v>
      </c>
      <c r="H12" s="59">
        <f t="shared" si="2"/>
        <v>208</v>
      </c>
      <c r="I12" s="60">
        <v>180</v>
      </c>
      <c r="J12" s="60">
        <v>28</v>
      </c>
      <c r="K12" s="59">
        <f t="shared" si="3"/>
        <v>185</v>
      </c>
      <c r="L12" s="60">
        <v>111</v>
      </c>
      <c r="M12" s="60">
        <v>74</v>
      </c>
      <c r="N12" s="58">
        <v>271</v>
      </c>
      <c r="O12" s="58">
        <v>6605</v>
      </c>
      <c r="P12" s="56"/>
      <c r="Q12" s="56"/>
      <c r="R12" s="56"/>
      <c r="S12" s="56"/>
      <c r="T12" s="56"/>
      <c r="U12" s="56"/>
      <c r="V12" s="56"/>
      <c r="W12" s="56"/>
      <c r="Y12" s="47"/>
      <c r="AC12" s="58">
        <v>5</v>
      </c>
      <c r="AD12" s="58">
        <v>96</v>
      </c>
    </row>
    <row r="13" spans="1:30" s="61" customFormat="1" ht="15.75" x14ac:dyDescent="0.2">
      <c r="A13" s="62">
        <v>6</v>
      </c>
      <c r="B13" s="24" t="s">
        <v>45</v>
      </c>
      <c r="C13" s="63">
        <f t="shared" si="0"/>
        <v>1457</v>
      </c>
      <c r="D13" s="63">
        <v>8</v>
      </c>
      <c r="E13" s="59">
        <f t="shared" si="1"/>
        <v>38</v>
      </c>
      <c r="F13" s="64">
        <v>30</v>
      </c>
      <c r="G13" s="64">
        <v>8</v>
      </c>
      <c r="H13" s="65">
        <f t="shared" si="2"/>
        <v>406</v>
      </c>
      <c r="I13" s="64">
        <v>305</v>
      </c>
      <c r="J13" s="64">
        <v>101</v>
      </c>
      <c r="K13" s="65">
        <f t="shared" si="3"/>
        <v>740</v>
      </c>
      <c r="L13" s="64">
        <v>345</v>
      </c>
      <c r="M13" s="64">
        <v>395</v>
      </c>
      <c r="N13" s="63">
        <v>265</v>
      </c>
      <c r="O13" s="63">
        <v>8201</v>
      </c>
      <c r="P13" s="56"/>
      <c r="Q13" s="56"/>
      <c r="R13" s="56"/>
      <c r="S13" s="56"/>
      <c r="T13" s="56"/>
      <c r="U13" s="56"/>
      <c r="V13" s="56"/>
      <c r="W13" s="56"/>
      <c r="Y13" s="47"/>
      <c r="AC13" s="63">
        <v>6</v>
      </c>
      <c r="AD13" s="63">
        <v>112</v>
      </c>
    </row>
    <row r="14" spans="1:30" s="61" customFormat="1" ht="15.75" x14ac:dyDescent="0.2">
      <c r="A14" s="57">
        <v>7</v>
      </c>
      <c r="B14" s="27" t="s">
        <v>47</v>
      </c>
      <c r="C14" s="58">
        <f t="shared" si="0"/>
        <v>365</v>
      </c>
      <c r="D14" s="58">
        <v>0</v>
      </c>
      <c r="E14" s="59">
        <f t="shared" si="1"/>
        <v>8</v>
      </c>
      <c r="F14" s="60">
        <v>3</v>
      </c>
      <c r="G14" s="60">
        <v>5</v>
      </c>
      <c r="H14" s="59">
        <f t="shared" si="2"/>
        <v>80</v>
      </c>
      <c r="I14" s="60">
        <v>58</v>
      </c>
      <c r="J14" s="60">
        <v>22</v>
      </c>
      <c r="K14" s="59">
        <f t="shared" si="3"/>
        <v>211</v>
      </c>
      <c r="L14" s="60">
        <v>89</v>
      </c>
      <c r="M14" s="60">
        <v>122</v>
      </c>
      <c r="N14" s="58">
        <v>66</v>
      </c>
      <c r="O14" s="58">
        <v>3169</v>
      </c>
      <c r="P14" s="56"/>
      <c r="Q14" s="56"/>
      <c r="R14" s="56"/>
      <c r="S14" s="56"/>
      <c r="T14" s="56"/>
      <c r="U14" s="56"/>
      <c r="V14" s="56"/>
      <c r="W14" s="56"/>
      <c r="Y14" s="47"/>
      <c r="AC14" s="58">
        <v>0</v>
      </c>
      <c r="AD14" s="58">
        <v>50</v>
      </c>
    </row>
    <row r="15" spans="1:30" s="61" customFormat="1" ht="15.75" x14ac:dyDescent="0.2">
      <c r="A15" s="62">
        <v>8</v>
      </c>
      <c r="B15" s="24" t="s">
        <v>49</v>
      </c>
      <c r="C15" s="63">
        <f t="shared" si="0"/>
        <v>226</v>
      </c>
      <c r="D15" s="63">
        <v>3</v>
      </c>
      <c r="E15" s="59">
        <f t="shared" si="1"/>
        <v>9</v>
      </c>
      <c r="F15" s="64">
        <v>8</v>
      </c>
      <c r="G15" s="64">
        <v>1</v>
      </c>
      <c r="H15" s="65">
        <f t="shared" si="2"/>
        <v>35</v>
      </c>
      <c r="I15" s="64">
        <v>23</v>
      </c>
      <c r="J15" s="64">
        <v>12</v>
      </c>
      <c r="K15" s="65">
        <f t="shared" si="3"/>
        <v>78</v>
      </c>
      <c r="L15" s="64">
        <v>24</v>
      </c>
      <c r="M15" s="64">
        <v>54</v>
      </c>
      <c r="N15" s="63">
        <v>101</v>
      </c>
      <c r="O15" s="63">
        <v>2797</v>
      </c>
      <c r="P15" s="56"/>
      <c r="Q15" s="56"/>
      <c r="R15" s="56"/>
      <c r="S15" s="56"/>
      <c r="T15" s="56"/>
      <c r="U15" s="56"/>
      <c r="V15" s="56"/>
      <c r="W15" s="56"/>
      <c r="Y15" s="47"/>
      <c r="AC15" s="63">
        <v>1</v>
      </c>
      <c r="AD15" s="63">
        <v>28</v>
      </c>
    </row>
    <row r="16" spans="1:30" s="61" customFormat="1" ht="15.75" x14ac:dyDescent="0.2">
      <c r="A16" s="57">
        <v>9</v>
      </c>
      <c r="B16" s="27" t="s">
        <v>51</v>
      </c>
      <c r="C16" s="58">
        <f t="shared" si="0"/>
        <v>465</v>
      </c>
      <c r="D16" s="58">
        <v>6</v>
      </c>
      <c r="E16" s="59">
        <f t="shared" si="1"/>
        <v>17</v>
      </c>
      <c r="F16" s="60">
        <v>11</v>
      </c>
      <c r="G16" s="60">
        <v>6</v>
      </c>
      <c r="H16" s="59">
        <f t="shared" si="2"/>
        <v>119</v>
      </c>
      <c r="I16" s="60">
        <v>96</v>
      </c>
      <c r="J16" s="60">
        <v>23</v>
      </c>
      <c r="K16" s="59">
        <f t="shared" si="3"/>
        <v>186</v>
      </c>
      <c r="L16" s="60">
        <v>79</v>
      </c>
      <c r="M16" s="60">
        <v>107</v>
      </c>
      <c r="N16" s="58">
        <v>137</v>
      </c>
      <c r="O16" s="58">
        <v>3276</v>
      </c>
      <c r="P16" s="56"/>
      <c r="Q16" s="56"/>
      <c r="R16" s="56"/>
      <c r="S16" s="56"/>
      <c r="T16" s="56"/>
      <c r="U16" s="56"/>
      <c r="V16" s="56"/>
      <c r="W16" s="56"/>
      <c r="Y16" s="47"/>
      <c r="AC16" s="58">
        <v>3</v>
      </c>
      <c r="AD16" s="58">
        <v>45</v>
      </c>
    </row>
    <row r="17" spans="1:30" s="61" customFormat="1" ht="15.75" x14ac:dyDescent="0.2">
      <c r="A17" s="62">
        <v>10</v>
      </c>
      <c r="B17" s="24" t="s">
        <v>53</v>
      </c>
      <c r="C17" s="63">
        <f t="shared" si="0"/>
        <v>96</v>
      </c>
      <c r="D17" s="63">
        <v>0</v>
      </c>
      <c r="E17" s="59">
        <f t="shared" si="1"/>
        <v>7</v>
      </c>
      <c r="F17" s="64">
        <v>5</v>
      </c>
      <c r="G17" s="64">
        <v>2</v>
      </c>
      <c r="H17" s="65">
        <f t="shared" si="2"/>
        <v>12</v>
      </c>
      <c r="I17" s="64">
        <v>6</v>
      </c>
      <c r="J17" s="64">
        <v>6</v>
      </c>
      <c r="K17" s="65">
        <f t="shared" si="3"/>
        <v>25</v>
      </c>
      <c r="L17" s="64">
        <v>10</v>
      </c>
      <c r="M17" s="64">
        <v>15</v>
      </c>
      <c r="N17" s="63">
        <v>52</v>
      </c>
      <c r="O17" s="63">
        <v>1027</v>
      </c>
      <c r="P17" s="56"/>
      <c r="Q17" s="56"/>
      <c r="R17" s="56"/>
      <c r="S17" s="56"/>
      <c r="T17" s="56"/>
      <c r="U17" s="56"/>
      <c r="V17" s="56"/>
      <c r="W17" s="56"/>
      <c r="Y17" s="47"/>
      <c r="AC17" s="63">
        <v>0</v>
      </c>
      <c r="AD17" s="63">
        <v>12</v>
      </c>
    </row>
    <row r="18" spans="1:30" s="61" customFormat="1" ht="15.75" x14ac:dyDescent="0.2">
      <c r="A18" s="57">
        <v>11</v>
      </c>
      <c r="B18" s="27" t="s">
        <v>55</v>
      </c>
      <c r="C18" s="58">
        <f t="shared" si="0"/>
        <v>396</v>
      </c>
      <c r="D18" s="58">
        <v>2</v>
      </c>
      <c r="E18" s="59">
        <f t="shared" si="1"/>
        <v>7</v>
      </c>
      <c r="F18" s="60">
        <v>6</v>
      </c>
      <c r="G18" s="60">
        <v>1</v>
      </c>
      <c r="H18" s="59">
        <f t="shared" si="2"/>
        <v>154</v>
      </c>
      <c r="I18" s="60">
        <v>110</v>
      </c>
      <c r="J18" s="60">
        <v>44</v>
      </c>
      <c r="K18" s="59">
        <f t="shared" si="3"/>
        <v>165</v>
      </c>
      <c r="L18" s="60">
        <v>79</v>
      </c>
      <c r="M18" s="60">
        <v>86</v>
      </c>
      <c r="N18" s="58">
        <v>68</v>
      </c>
      <c r="O18" s="58">
        <v>2004</v>
      </c>
      <c r="P18" s="56"/>
      <c r="Q18" s="56"/>
      <c r="R18" s="56"/>
      <c r="S18" s="56"/>
      <c r="T18" s="56"/>
      <c r="U18" s="56"/>
      <c r="V18" s="56"/>
      <c r="W18" s="56"/>
      <c r="Y18" s="47"/>
      <c r="AC18" s="58">
        <v>2</v>
      </c>
      <c r="AD18" s="58">
        <v>16</v>
      </c>
    </row>
    <row r="19" spans="1:30" s="61" customFormat="1" ht="15.75" x14ac:dyDescent="0.2">
      <c r="A19" s="62">
        <v>12</v>
      </c>
      <c r="B19" s="24" t="s">
        <v>57</v>
      </c>
      <c r="C19" s="63">
        <f t="shared" si="0"/>
        <v>473</v>
      </c>
      <c r="D19" s="63">
        <v>8</v>
      </c>
      <c r="E19" s="59">
        <f t="shared" si="1"/>
        <v>16</v>
      </c>
      <c r="F19" s="64">
        <v>7</v>
      </c>
      <c r="G19" s="64">
        <v>9</v>
      </c>
      <c r="H19" s="65">
        <f t="shared" si="2"/>
        <v>90</v>
      </c>
      <c r="I19" s="64">
        <v>70</v>
      </c>
      <c r="J19" s="64">
        <v>20</v>
      </c>
      <c r="K19" s="65">
        <f t="shared" si="3"/>
        <v>267</v>
      </c>
      <c r="L19" s="64">
        <v>97</v>
      </c>
      <c r="M19" s="64">
        <v>170</v>
      </c>
      <c r="N19" s="63">
        <v>92</v>
      </c>
      <c r="O19" s="63">
        <v>3151</v>
      </c>
      <c r="P19" s="56"/>
      <c r="Q19" s="56"/>
      <c r="R19" s="56"/>
      <c r="S19" s="56"/>
      <c r="T19" s="56"/>
      <c r="U19" s="56"/>
      <c r="V19" s="56"/>
      <c r="W19" s="56"/>
      <c r="Y19" s="47"/>
      <c r="AC19" s="63">
        <v>1</v>
      </c>
      <c r="AD19" s="63">
        <v>53</v>
      </c>
    </row>
    <row r="20" spans="1:30" s="61" customFormat="1" ht="15.75" x14ac:dyDescent="0.2">
      <c r="A20" s="57">
        <v>13</v>
      </c>
      <c r="B20" s="27" t="s">
        <v>59</v>
      </c>
      <c r="C20" s="58">
        <f t="shared" si="0"/>
        <v>241</v>
      </c>
      <c r="D20" s="58">
        <v>3</v>
      </c>
      <c r="E20" s="59">
        <f t="shared" si="1"/>
        <v>3</v>
      </c>
      <c r="F20" s="60">
        <v>3</v>
      </c>
      <c r="G20" s="60"/>
      <c r="H20" s="59">
        <f t="shared" si="2"/>
        <v>10</v>
      </c>
      <c r="I20" s="60">
        <v>5</v>
      </c>
      <c r="J20" s="60">
        <v>5</v>
      </c>
      <c r="K20" s="59">
        <f t="shared" si="3"/>
        <v>174</v>
      </c>
      <c r="L20" s="60">
        <v>64</v>
      </c>
      <c r="M20" s="60">
        <v>110</v>
      </c>
      <c r="N20" s="58">
        <v>51</v>
      </c>
      <c r="O20" s="58">
        <v>1108</v>
      </c>
      <c r="P20" s="56"/>
      <c r="Q20" s="56"/>
      <c r="R20" s="56"/>
      <c r="S20" s="56"/>
      <c r="T20" s="56"/>
      <c r="U20" s="56"/>
      <c r="V20" s="56"/>
      <c r="W20" s="56"/>
      <c r="Y20" s="47"/>
      <c r="AC20" s="58">
        <v>0</v>
      </c>
      <c r="AD20" s="58">
        <v>16</v>
      </c>
    </row>
    <row r="21" spans="1:30" s="61" customFormat="1" ht="15.75" x14ac:dyDescent="0.2">
      <c r="A21" s="62">
        <v>14</v>
      </c>
      <c r="B21" s="24" t="s">
        <v>61</v>
      </c>
      <c r="C21" s="63">
        <f t="shared" si="0"/>
        <v>215</v>
      </c>
      <c r="D21" s="63">
        <v>5</v>
      </c>
      <c r="E21" s="59">
        <f t="shared" si="1"/>
        <v>11</v>
      </c>
      <c r="F21" s="64">
        <v>8</v>
      </c>
      <c r="G21" s="64">
        <v>3</v>
      </c>
      <c r="H21" s="65">
        <f t="shared" si="2"/>
        <v>81</v>
      </c>
      <c r="I21" s="64">
        <v>69</v>
      </c>
      <c r="J21" s="64">
        <v>12</v>
      </c>
      <c r="K21" s="65">
        <f t="shared" si="3"/>
        <v>58</v>
      </c>
      <c r="L21" s="64">
        <v>31</v>
      </c>
      <c r="M21" s="64">
        <v>27</v>
      </c>
      <c r="N21" s="63">
        <v>60</v>
      </c>
      <c r="O21" s="63">
        <v>2179</v>
      </c>
      <c r="P21" s="56"/>
      <c r="Q21" s="56"/>
      <c r="R21" s="56"/>
      <c r="S21" s="56"/>
      <c r="T21" s="56"/>
      <c r="U21" s="56"/>
      <c r="V21" s="56"/>
      <c r="W21" s="56"/>
      <c r="Y21" s="47"/>
      <c r="AC21" s="63">
        <v>2</v>
      </c>
      <c r="AD21" s="63">
        <v>38</v>
      </c>
    </row>
    <row r="22" spans="1:30" s="61" customFormat="1" ht="15.75" x14ac:dyDescent="0.2">
      <c r="A22" s="57">
        <v>15</v>
      </c>
      <c r="B22" s="27" t="s">
        <v>63</v>
      </c>
      <c r="C22" s="58">
        <f t="shared" si="0"/>
        <v>190</v>
      </c>
      <c r="D22" s="58">
        <v>2</v>
      </c>
      <c r="E22" s="59">
        <f t="shared" si="1"/>
        <v>10</v>
      </c>
      <c r="F22" s="60">
        <v>9</v>
      </c>
      <c r="G22" s="60">
        <v>1</v>
      </c>
      <c r="H22" s="59">
        <f t="shared" si="2"/>
        <v>28</v>
      </c>
      <c r="I22" s="60">
        <v>13</v>
      </c>
      <c r="J22" s="60">
        <v>15</v>
      </c>
      <c r="K22" s="59">
        <f t="shared" si="3"/>
        <v>91</v>
      </c>
      <c r="L22" s="60">
        <v>39</v>
      </c>
      <c r="M22" s="60">
        <v>52</v>
      </c>
      <c r="N22" s="58">
        <v>59</v>
      </c>
      <c r="O22" s="58">
        <v>1812</v>
      </c>
      <c r="P22" s="56"/>
      <c r="Q22" s="56"/>
      <c r="R22" s="56"/>
      <c r="S22" s="56"/>
      <c r="T22" s="56"/>
      <c r="U22" s="56"/>
      <c r="V22" s="56"/>
      <c r="W22" s="56"/>
      <c r="Y22" s="47"/>
      <c r="AC22" s="58">
        <v>1</v>
      </c>
      <c r="AD22" s="58">
        <v>24</v>
      </c>
    </row>
    <row r="23" spans="1:30" s="61" customFormat="1" ht="15.75" x14ac:dyDescent="0.2">
      <c r="A23" s="62">
        <v>16</v>
      </c>
      <c r="B23" s="24" t="s">
        <v>65</v>
      </c>
      <c r="C23" s="63">
        <f t="shared" si="0"/>
        <v>344</v>
      </c>
      <c r="D23" s="63">
        <v>1</v>
      </c>
      <c r="E23" s="59">
        <f t="shared" si="1"/>
        <v>6</v>
      </c>
      <c r="F23" s="64">
        <v>3</v>
      </c>
      <c r="G23" s="64">
        <v>3</v>
      </c>
      <c r="H23" s="65">
        <f t="shared" si="2"/>
        <v>144</v>
      </c>
      <c r="I23" s="64">
        <v>102</v>
      </c>
      <c r="J23" s="64">
        <v>42</v>
      </c>
      <c r="K23" s="65">
        <f t="shared" si="3"/>
        <v>106</v>
      </c>
      <c r="L23" s="64">
        <v>15</v>
      </c>
      <c r="M23" s="64">
        <v>91</v>
      </c>
      <c r="N23" s="63">
        <v>87</v>
      </c>
      <c r="O23" s="63">
        <v>2494</v>
      </c>
      <c r="P23" s="56"/>
      <c r="Q23" s="56"/>
      <c r="R23" s="56"/>
      <c r="S23" s="56"/>
      <c r="T23" s="56"/>
      <c r="U23" s="56"/>
      <c r="V23" s="56"/>
      <c r="W23" s="56"/>
      <c r="Y23" s="47"/>
      <c r="AC23" s="63">
        <v>4</v>
      </c>
      <c r="AD23" s="63">
        <v>26</v>
      </c>
    </row>
    <row r="24" spans="1:30" s="61" customFormat="1" ht="15.75" x14ac:dyDescent="0.2">
      <c r="A24" s="57">
        <v>17</v>
      </c>
      <c r="B24" s="27" t="s">
        <v>67</v>
      </c>
      <c r="C24" s="58">
        <f t="shared" si="0"/>
        <v>220</v>
      </c>
      <c r="D24" s="58">
        <v>1</v>
      </c>
      <c r="E24" s="59">
        <f t="shared" si="1"/>
        <v>23</v>
      </c>
      <c r="F24" s="60">
        <v>13</v>
      </c>
      <c r="G24" s="60">
        <v>10</v>
      </c>
      <c r="H24" s="59">
        <f t="shared" si="2"/>
        <v>21</v>
      </c>
      <c r="I24" s="60">
        <v>11</v>
      </c>
      <c r="J24" s="60">
        <v>10</v>
      </c>
      <c r="K24" s="59">
        <f t="shared" si="3"/>
        <v>36</v>
      </c>
      <c r="L24" s="60">
        <v>8</v>
      </c>
      <c r="M24" s="60">
        <v>28</v>
      </c>
      <c r="N24" s="58">
        <v>139</v>
      </c>
      <c r="O24" s="58">
        <v>3117</v>
      </c>
      <c r="P24" s="56"/>
      <c r="Q24" s="56"/>
      <c r="R24" s="56"/>
      <c r="S24" s="56"/>
      <c r="T24" s="56"/>
      <c r="U24" s="56"/>
      <c r="V24" s="56"/>
      <c r="W24" s="56"/>
      <c r="Y24" s="47"/>
      <c r="AC24" s="58">
        <v>0</v>
      </c>
      <c r="AD24" s="58">
        <v>32</v>
      </c>
    </row>
    <row r="25" spans="1:30" s="61" customFormat="1" ht="15.75" x14ac:dyDescent="0.2">
      <c r="A25" s="62">
        <v>18</v>
      </c>
      <c r="B25" s="24" t="s">
        <v>69</v>
      </c>
      <c r="C25" s="63">
        <f t="shared" si="0"/>
        <v>837</v>
      </c>
      <c r="D25" s="63">
        <v>2</v>
      </c>
      <c r="E25" s="59">
        <f t="shared" si="1"/>
        <v>21</v>
      </c>
      <c r="F25" s="64">
        <v>14</v>
      </c>
      <c r="G25" s="64">
        <v>7</v>
      </c>
      <c r="H25" s="65">
        <f t="shared" si="2"/>
        <v>127</v>
      </c>
      <c r="I25" s="64">
        <v>93</v>
      </c>
      <c r="J25" s="64">
        <v>34</v>
      </c>
      <c r="K25" s="65">
        <f t="shared" si="3"/>
        <v>568</v>
      </c>
      <c r="L25" s="64">
        <v>211</v>
      </c>
      <c r="M25" s="64">
        <v>357</v>
      </c>
      <c r="N25" s="63">
        <v>119</v>
      </c>
      <c r="O25" s="63">
        <v>3705</v>
      </c>
      <c r="P25" s="56"/>
      <c r="Q25" s="56"/>
      <c r="R25" s="56"/>
      <c r="S25" s="56"/>
      <c r="AC25" s="63">
        <v>3</v>
      </c>
      <c r="AD25" s="63">
        <v>44</v>
      </c>
    </row>
    <row r="26" spans="1:30" s="68" customFormat="1" ht="15.75" x14ac:dyDescent="0.2">
      <c r="A26" s="66" t="s">
        <v>71</v>
      </c>
      <c r="B26" s="67"/>
      <c r="C26" s="58">
        <f>SUM(C8:C25)</f>
        <v>8692</v>
      </c>
      <c r="D26" s="58">
        <f>SUM(D8:D25)</f>
        <v>69</v>
      </c>
      <c r="E26" s="58">
        <f t="shared" ref="E26:M26" si="4">SUM(E8:E25)</f>
        <v>309</v>
      </c>
      <c r="F26" s="58">
        <f>SUM(F8:F25)</f>
        <v>217</v>
      </c>
      <c r="G26" s="58">
        <f>SUM(G8:G25)</f>
        <v>92</v>
      </c>
      <c r="H26" s="58">
        <f>SUM(H8:H25)</f>
        <v>2791</v>
      </c>
      <c r="I26" s="58">
        <f t="shared" si="4"/>
        <v>2118</v>
      </c>
      <c r="J26" s="58">
        <f t="shared" si="4"/>
        <v>673</v>
      </c>
      <c r="K26" s="58">
        <f t="shared" si="4"/>
        <v>3313</v>
      </c>
      <c r="L26" s="58">
        <f t="shared" si="4"/>
        <v>1393</v>
      </c>
      <c r="M26" s="58">
        <f t="shared" si="4"/>
        <v>1920</v>
      </c>
      <c r="N26" s="58">
        <f>SUM(N8:N25)</f>
        <v>2210</v>
      </c>
      <c r="O26" s="58">
        <f t="shared" ref="O26" si="5">SUM(O8:O25)</f>
        <v>60330</v>
      </c>
      <c r="AC26" s="58">
        <f t="shared" ref="AC26:AD26" si="6">SUM(AC8:AC25)</f>
        <v>40</v>
      </c>
      <c r="AD26" s="58">
        <f t="shared" si="6"/>
        <v>798</v>
      </c>
    </row>
    <row r="27" spans="1:30" s="69" customFormat="1" ht="15.75" x14ac:dyDescent="0.25">
      <c r="B27" s="70"/>
    </row>
    <row r="28" spans="1:30" s="69" customFormat="1" ht="15.75" x14ac:dyDescent="0.25">
      <c r="A28" s="71" t="s">
        <v>92</v>
      </c>
      <c r="B28" s="71"/>
      <c r="C28" s="71"/>
      <c r="D28" s="71"/>
      <c r="E28" s="71"/>
      <c r="F28" s="71"/>
      <c r="G28" s="71"/>
    </row>
    <row r="30" spans="1:30" ht="15.75" x14ac:dyDescent="0.25">
      <c r="A30" s="72"/>
      <c r="B30" s="73"/>
    </row>
  </sheetData>
  <mergeCells count="23">
    <mergeCell ref="N4:N5"/>
    <mergeCell ref="O4:O5"/>
    <mergeCell ref="AC4:AC5"/>
    <mergeCell ref="AD4:AD5"/>
    <mergeCell ref="A26:B26"/>
    <mergeCell ref="A28:G28"/>
    <mergeCell ref="K3:M3"/>
    <mergeCell ref="E4:E5"/>
    <mergeCell ref="F4:G4"/>
    <mergeCell ref="H4:H5"/>
    <mergeCell ref="I4:J4"/>
    <mergeCell ref="K4:K5"/>
    <mergeCell ref="L4:M4"/>
    <mergeCell ref="A1:N1"/>
    <mergeCell ref="O1:AB1"/>
    <mergeCell ref="A2:N2"/>
    <mergeCell ref="O2:AB2"/>
    <mergeCell ref="A3:A5"/>
    <mergeCell ref="B3:B5"/>
    <mergeCell ref="C3:C5"/>
    <mergeCell ref="D3:D5"/>
    <mergeCell ref="E3:G3"/>
    <mergeCell ref="H3:J3"/>
  </mergeCells>
  <printOptions horizontalCentered="1"/>
  <pageMargins left="0.46" right="0.16" top="0.45" bottom="0.18" header="0.6" footer="0.16"/>
  <pageSetup paperSize="9" scale="8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zoomScale="90" zoomScaleNormal="90" workbookViewId="0">
      <selection activeCell="G13" sqref="G13"/>
    </sheetView>
  </sheetViews>
  <sheetFormatPr defaultRowHeight="12.75" x14ac:dyDescent="0.2"/>
  <cols>
    <col min="1" max="1" width="5.7109375" style="19" customWidth="1"/>
    <col min="2" max="2" width="28.140625" style="19" customWidth="1"/>
    <col min="3" max="3" width="41.5703125" style="19" customWidth="1"/>
    <col min="4" max="16384" width="9.140625" style="19"/>
  </cols>
  <sheetData>
    <row r="1" spans="1:3" ht="63.75" thickBot="1" x14ac:dyDescent="0.25">
      <c r="A1" s="16" t="s">
        <v>32</v>
      </c>
      <c r="B1" s="17" t="s">
        <v>33</v>
      </c>
      <c r="C1" s="18" t="s">
        <v>34</v>
      </c>
    </row>
    <row r="2" spans="1:3" ht="27.95" customHeight="1" thickTop="1" x14ac:dyDescent="0.2">
      <c r="A2" s="20">
        <v>1</v>
      </c>
      <c r="B2" s="21" t="s">
        <v>35</v>
      </c>
      <c r="C2" s="22" t="s">
        <v>36</v>
      </c>
    </row>
    <row r="3" spans="1:3" ht="27.95" customHeight="1" x14ac:dyDescent="0.2">
      <c r="A3" s="23">
        <v>2</v>
      </c>
      <c r="B3" s="24" t="s">
        <v>37</v>
      </c>
      <c r="C3" s="25" t="s">
        <v>38</v>
      </c>
    </row>
    <row r="4" spans="1:3" ht="27.95" customHeight="1" x14ac:dyDescent="0.2">
      <c r="A4" s="26">
        <v>3</v>
      </c>
      <c r="B4" s="27" t="s">
        <v>39</v>
      </c>
      <c r="C4" s="28" t="s">
        <v>40</v>
      </c>
    </row>
    <row r="5" spans="1:3" ht="27.95" customHeight="1" x14ac:dyDescent="0.2">
      <c r="A5" s="23">
        <v>4</v>
      </c>
      <c r="B5" s="24" t="s">
        <v>41</v>
      </c>
      <c r="C5" s="25" t="s">
        <v>42</v>
      </c>
    </row>
    <row r="6" spans="1:3" ht="27.95" customHeight="1" x14ac:dyDescent="0.2">
      <c r="A6" s="26">
        <v>5</v>
      </c>
      <c r="B6" s="27" t="s">
        <v>43</v>
      </c>
      <c r="C6" s="28" t="s">
        <v>44</v>
      </c>
    </row>
    <row r="7" spans="1:3" ht="27.95" customHeight="1" x14ac:dyDescent="0.2">
      <c r="A7" s="23">
        <v>6</v>
      </c>
      <c r="B7" s="24" t="s">
        <v>45</v>
      </c>
      <c r="C7" s="25" t="s">
        <v>46</v>
      </c>
    </row>
    <row r="8" spans="1:3" ht="27.95" customHeight="1" x14ac:dyDescent="0.2">
      <c r="A8" s="26">
        <v>7</v>
      </c>
      <c r="B8" s="27" t="s">
        <v>47</v>
      </c>
      <c r="C8" s="28" t="s">
        <v>48</v>
      </c>
    </row>
    <row r="9" spans="1:3" ht="27.95" customHeight="1" x14ac:dyDescent="0.2">
      <c r="A9" s="23">
        <v>8</v>
      </c>
      <c r="B9" s="24" t="s">
        <v>49</v>
      </c>
      <c r="C9" s="25" t="s">
        <v>50</v>
      </c>
    </row>
    <row r="10" spans="1:3" ht="27.95" customHeight="1" x14ac:dyDescent="0.2">
      <c r="A10" s="26">
        <v>9</v>
      </c>
      <c r="B10" s="27" t="s">
        <v>51</v>
      </c>
      <c r="C10" s="28" t="s">
        <v>52</v>
      </c>
    </row>
    <row r="11" spans="1:3" ht="27.95" customHeight="1" x14ac:dyDescent="0.2">
      <c r="A11" s="23">
        <v>10</v>
      </c>
      <c r="B11" s="24" t="s">
        <v>53</v>
      </c>
      <c r="C11" s="25" t="s">
        <v>54</v>
      </c>
    </row>
    <row r="12" spans="1:3" ht="27.95" customHeight="1" x14ac:dyDescent="0.2">
      <c r="A12" s="26">
        <v>11</v>
      </c>
      <c r="B12" s="27" t="s">
        <v>55</v>
      </c>
      <c r="C12" s="28" t="s">
        <v>56</v>
      </c>
    </row>
    <row r="13" spans="1:3" ht="27.95" customHeight="1" x14ac:dyDescent="0.2">
      <c r="A13" s="23">
        <v>12</v>
      </c>
      <c r="B13" s="24" t="s">
        <v>57</v>
      </c>
      <c r="C13" s="25" t="s">
        <v>58</v>
      </c>
    </row>
    <row r="14" spans="1:3" ht="27.95" customHeight="1" x14ac:dyDescent="0.2">
      <c r="A14" s="26">
        <v>13</v>
      </c>
      <c r="B14" s="27" t="s">
        <v>59</v>
      </c>
      <c r="C14" s="28" t="s">
        <v>60</v>
      </c>
    </row>
    <row r="15" spans="1:3" ht="27.95" customHeight="1" x14ac:dyDescent="0.2">
      <c r="A15" s="23">
        <v>14</v>
      </c>
      <c r="B15" s="24" t="s">
        <v>61</v>
      </c>
      <c r="C15" s="25" t="s">
        <v>62</v>
      </c>
    </row>
    <row r="16" spans="1:3" ht="27.95" customHeight="1" x14ac:dyDescent="0.2">
      <c r="A16" s="26">
        <v>15</v>
      </c>
      <c r="B16" s="27" t="s">
        <v>63</v>
      </c>
      <c r="C16" s="28" t="s">
        <v>64</v>
      </c>
    </row>
    <row r="17" spans="1:3" ht="27.95" customHeight="1" x14ac:dyDescent="0.2">
      <c r="A17" s="23">
        <v>16</v>
      </c>
      <c r="B17" s="24" t="s">
        <v>65</v>
      </c>
      <c r="C17" s="25" t="s">
        <v>66</v>
      </c>
    </row>
    <row r="18" spans="1:3" ht="27.95" customHeight="1" x14ac:dyDescent="0.2">
      <c r="A18" s="26">
        <v>17</v>
      </c>
      <c r="B18" s="27" t="s">
        <v>67</v>
      </c>
      <c r="C18" s="28" t="s">
        <v>68</v>
      </c>
    </row>
    <row r="19" spans="1:3" ht="27.95" customHeight="1" x14ac:dyDescent="0.2">
      <c r="A19" s="29">
        <v>18</v>
      </c>
      <c r="B19" s="30" t="s">
        <v>69</v>
      </c>
      <c r="C19" s="25" t="s">
        <v>70</v>
      </c>
    </row>
    <row r="20" spans="1:3" ht="32.25" customHeight="1" x14ac:dyDescent="0.2">
      <c r="A20" s="31" t="s">
        <v>71</v>
      </c>
      <c r="B20" s="32"/>
      <c r="C20" s="33">
        <v>357955</v>
      </c>
    </row>
    <row r="21" spans="1:3" ht="24.75" customHeight="1" x14ac:dyDescent="0.2"/>
    <row r="22" spans="1:3" ht="27.75" customHeight="1" x14ac:dyDescent="0.2"/>
  </sheetData>
  <mergeCells count="1">
    <mergeCell ref="A20:B20"/>
  </mergeCells>
  <printOptions horizontalCentered="1"/>
  <pageMargins left="0.25" right="0.25" top="0.75" bottom="0.75" header="0.3" footer="0.3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/>
  </sheetViews>
  <sheetFormatPr defaultRowHeight="12.75" x14ac:dyDescent="0.2"/>
  <cols>
    <col min="1" max="1" width="2.140625" customWidth="1"/>
    <col min="2" max="2" width="40.85546875" customWidth="1"/>
    <col min="3" max="3" width="5" customWidth="1"/>
    <col min="4" max="5" width="10.28515625" customWidth="1"/>
    <col min="6" max="6" width="11.7109375" customWidth="1"/>
    <col min="7" max="7" width="12" customWidth="1"/>
    <col min="8" max="8" width="8.140625" customWidth="1"/>
    <col min="9" max="9" width="2.140625" customWidth="1"/>
    <col min="10" max="10" width="10.28515625" customWidth="1"/>
    <col min="11" max="11" width="32.140625" customWidth="1"/>
  </cols>
  <sheetData>
    <row r="1" spans="1:11" ht="5.85" customHeight="1" x14ac:dyDescent="0.2"/>
    <row r="2" spans="1:11" ht="69" customHeight="1" x14ac:dyDescent="0.2">
      <c r="B2" s="7" t="s">
        <v>0</v>
      </c>
      <c r="C2" s="7"/>
      <c r="D2" s="7"/>
      <c r="E2" s="7"/>
      <c r="F2" s="7"/>
      <c r="G2" s="7"/>
      <c r="H2" s="7"/>
    </row>
    <row r="3" spans="1:11" ht="29.1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122.85" customHeight="1" x14ac:dyDescent="0.2">
      <c r="A4" s="8" t="s">
        <v>1</v>
      </c>
      <c r="B4" s="9"/>
      <c r="C4" s="2"/>
      <c r="D4" s="3" t="s">
        <v>2</v>
      </c>
      <c r="E4" s="3" t="s">
        <v>3</v>
      </c>
      <c r="F4" s="3" t="s">
        <v>4</v>
      </c>
      <c r="G4" s="3" t="s">
        <v>5</v>
      </c>
      <c r="H4" s="10" t="s">
        <v>6</v>
      </c>
      <c r="I4" s="11"/>
      <c r="J4" s="3" t="s">
        <v>7</v>
      </c>
      <c r="K4" s="4"/>
    </row>
    <row r="5" spans="1:11" ht="17.45" customHeight="1" x14ac:dyDescent="0.2">
      <c r="A5" s="8" t="s">
        <v>8</v>
      </c>
      <c r="B5" s="9"/>
      <c r="C5" s="2" t="s">
        <v>9</v>
      </c>
      <c r="D5" s="3" t="s">
        <v>10</v>
      </c>
      <c r="E5" s="3" t="s">
        <v>11</v>
      </c>
      <c r="F5" s="3" t="s">
        <v>12</v>
      </c>
      <c r="G5" s="3" t="s">
        <v>13</v>
      </c>
      <c r="H5" s="10" t="s">
        <v>14</v>
      </c>
      <c r="I5" s="11"/>
      <c r="J5" s="3" t="s">
        <v>15</v>
      </c>
      <c r="K5" s="4"/>
    </row>
    <row r="6" spans="1:11" ht="22.5" customHeight="1" x14ac:dyDescent="0.2">
      <c r="A6" s="12" t="s">
        <v>16</v>
      </c>
      <c r="B6" s="13"/>
      <c r="C6" s="5" t="s">
        <v>10</v>
      </c>
      <c r="D6" s="6">
        <v>0</v>
      </c>
      <c r="E6" s="6">
        <v>19979</v>
      </c>
      <c r="F6" s="6">
        <v>38333425.939999998</v>
      </c>
      <c r="G6" s="6">
        <v>38333425.939999998</v>
      </c>
      <c r="H6" s="14">
        <v>37652</v>
      </c>
      <c r="I6" s="15"/>
      <c r="J6" s="6">
        <v>754</v>
      </c>
      <c r="K6" s="4"/>
    </row>
    <row r="7" spans="1:11" ht="23.25" customHeight="1" x14ac:dyDescent="0.2">
      <c r="A7" s="12" t="s">
        <v>17</v>
      </c>
      <c r="B7" s="13"/>
      <c r="C7" s="5" t="s">
        <v>11</v>
      </c>
      <c r="D7" s="6">
        <v>0</v>
      </c>
      <c r="E7" s="6">
        <v>5230</v>
      </c>
      <c r="F7" s="6">
        <v>11753554.84</v>
      </c>
      <c r="G7" s="6">
        <v>11753554.84</v>
      </c>
      <c r="H7" s="14">
        <v>7099</v>
      </c>
      <c r="I7" s="15"/>
      <c r="J7" s="6">
        <v>129</v>
      </c>
      <c r="K7" s="4"/>
    </row>
    <row r="8" spans="1:11" ht="22.5" customHeight="1" x14ac:dyDescent="0.2">
      <c r="A8" s="12" t="s">
        <v>18</v>
      </c>
      <c r="B8" s="13"/>
      <c r="C8" s="5" t="s">
        <v>12</v>
      </c>
      <c r="D8" s="6">
        <v>0</v>
      </c>
      <c r="E8" s="6">
        <v>0</v>
      </c>
      <c r="F8" s="6">
        <v>0</v>
      </c>
      <c r="G8" s="6">
        <v>0</v>
      </c>
      <c r="H8" s="14">
        <v>0</v>
      </c>
      <c r="I8" s="15"/>
      <c r="J8" s="6">
        <v>0</v>
      </c>
      <c r="K8" s="4"/>
    </row>
    <row r="9" spans="1:11" ht="23.25" customHeight="1" x14ac:dyDescent="0.2">
      <c r="A9" s="12" t="s">
        <v>19</v>
      </c>
      <c r="B9" s="13"/>
      <c r="C9" s="5" t="s">
        <v>13</v>
      </c>
      <c r="D9" s="6">
        <v>0</v>
      </c>
      <c r="E9" s="6">
        <v>44</v>
      </c>
      <c r="F9" s="6">
        <v>75600</v>
      </c>
      <c r="G9" s="6">
        <v>75600</v>
      </c>
      <c r="H9" s="14">
        <v>53</v>
      </c>
      <c r="I9" s="15"/>
      <c r="J9" s="6">
        <v>0</v>
      </c>
      <c r="K9" s="4"/>
    </row>
    <row r="10" spans="1:11" ht="22.5" customHeight="1" x14ac:dyDescent="0.2">
      <c r="A10" s="12" t="s">
        <v>20</v>
      </c>
      <c r="B10" s="13"/>
      <c r="C10" s="5" t="s">
        <v>14</v>
      </c>
      <c r="D10" s="6">
        <v>0</v>
      </c>
      <c r="E10" s="6">
        <v>15774</v>
      </c>
      <c r="F10" s="6">
        <v>21643567.739999998</v>
      </c>
      <c r="G10" s="6">
        <v>21643567.739999998</v>
      </c>
      <c r="H10" s="14">
        <v>29771</v>
      </c>
      <c r="I10" s="15"/>
      <c r="J10" s="6">
        <v>614</v>
      </c>
      <c r="K10" s="4"/>
    </row>
    <row r="11" spans="1:11" ht="23.25" customHeight="1" x14ac:dyDescent="0.2">
      <c r="A11" s="12" t="s">
        <v>21</v>
      </c>
      <c r="B11" s="13"/>
      <c r="C11" s="5" t="s">
        <v>15</v>
      </c>
      <c r="D11" s="6">
        <v>0</v>
      </c>
      <c r="E11" s="6">
        <v>0</v>
      </c>
      <c r="F11" s="6">
        <v>0</v>
      </c>
      <c r="G11" s="6">
        <v>0</v>
      </c>
      <c r="H11" s="14">
        <v>0</v>
      </c>
      <c r="I11" s="15"/>
      <c r="J11" s="6">
        <v>0</v>
      </c>
      <c r="K11" s="4"/>
    </row>
    <row r="12" spans="1:11" ht="22.5" customHeight="1" x14ac:dyDescent="0.2">
      <c r="A12" s="12" t="s">
        <v>22</v>
      </c>
      <c r="B12" s="13"/>
      <c r="C12" s="5" t="s">
        <v>23</v>
      </c>
      <c r="D12" s="6">
        <v>0</v>
      </c>
      <c r="E12" s="6">
        <v>0</v>
      </c>
      <c r="F12" s="6">
        <v>0</v>
      </c>
      <c r="G12" s="6">
        <v>0</v>
      </c>
      <c r="H12" s="14">
        <v>0</v>
      </c>
      <c r="I12" s="15"/>
      <c r="J12" s="6">
        <v>0</v>
      </c>
      <c r="K12" s="4"/>
    </row>
    <row r="13" spans="1:11" ht="23.25" customHeight="1" x14ac:dyDescent="0.2">
      <c r="A13" s="12" t="s">
        <v>24</v>
      </c>
      <c r="B13" s="13"/>
      <c r="C13" s="5" t="s">
        <v>25</v>
      </c>
      <c r="D13" s="6">
        <v>0</v>
      </c>
      <c r="E13" s="6">
        <v>0</v>
      </c>
      <c r="F13" s="6">
        <v>0</v>
      </c>
      <c r="G13" s="6">
        <v>0</v>
      </c>
      <c r="H13" s="14">
        <v>0</v>
      </c>
      <c r="I13" s="15"/>
      <c r="J13" s="6">
        <v>0</v>
      </c>
      <c r="K13" s="4"/>
    </row>
    <row r="14" spans="1:11" ht="22.5" customHeight="1" x14ac:dyDescent="0.2">
      <c r="A14" s="12" t="s">
        <v>26</v>
      </c>
      <c r="B14" s="13"/>
      <c r="C14" s="5" t="s">
        <v>27</v>
      </c>
      <c r="D14" s="6">
        <v>0</v>
      </c>
      <c r="E14" s="6">
        <v>570</v>
      </c>
      <c r="F14" s="6">
        <v>3787145.2</v>
      </c>
      <c r="G14" s="6">
        <v>3787145.2</v>
      </c>
      <c r="H14" s="14">
        <v>595</v>
      </c>
      <c r="I14" s="15"/>
      <c r="J14" s="6">
        <v>11</v>
      </c>
      <c r="K14" s="4"/>
    </row>
    <row r="15" spans="1:11" ht="23.25" customHeight="1" x14ac:dyDescent="0.2">
      <c r="A15" s="12" t="s">
        <v>28</v>
      </c>
      <c r="B15" s="13"/>
      <c r="C15" s="5" t="s">
        <v>29</v>
      </c>
      <c r="D15" s="6">
        <v>0</v>
      </c>
      <c r="E15" s="6">
        <v>89</v>
      </c>
      <c r="F15" s="6">
        <v>1073558.1599999999</v>
      </c>
      <c r="G15" s="6">
        <v>1073558.1599999999</v>
      </c>
      <c r="H15" s="14">
        <v>134</v>
      </c>
      <c r="I15" s="15"/>
      <c r="J15" s="6">
        <v>0</v>
      </c>
      <c r="K15" s="4"/>
    </row>
    <row r="16" spans="1:11" ht="22.5" customHeight="1" x14ac:dyDescent="0.2">
      <c r="A16" s="12" t="s">
        <v>30</v>
      </c>
      <c r="B16" s="13"/>
      <c r="C16" s="5" t="s">
        <v>31</v>
      </c>
      <c r="D16" s="6">
        <v>0</v>
      </c>
      <c r="E16" s="6">
        <v>0</v>
      </c>
      <c r="F16" s="6">
        <v>0</v>
      </c>
      <c r="G16" s="6">
        <v>0</v>
      </c>
      <c r="H16" s="14">
        <v>0</v>
      </c>
      <c r="I16" s="15"/>
      <c r="J16" s="6">
        <v>0</v>
      </c>
      <c r="K16" s="4"/>
    </row>
  </sheetData>
  <customSheetViews>
    <customSheetView guid="{E6A6E33A-C2A9-4390-8450-4E20D1F2F5FD}" fitToPage="1">
      <pageMargins left="0.39370078740157499" right="0.39370078740157499" top="0.39370078740157499" bottom="0.39370078740157499" header="0" footer="0"/>
      <pageSetup paperSize="9" fitToHeight="0" orientation="landscape"/>
    </customSheetView>
  </customSheetViews>
  <mergeCells count="27">
    <mergeCell ref="A15:B15"/>
    <mergeCell ref="H15:I15"/>
    <mergeCell ref="A16:B16"/>
    <mergeCell ref="H16:I16"/>
    <mergeCell ref="A12:B12"/>
    <mergeCell ref="H12:I12"/>
    <mergeCell ref="A13:B13"/>
    <mergeCell ref="H13:I13"/>
    <mergeCell ref="A14:B14"/>
    <mergeCell ref="H14:I14"/>
    <mergeCell ref="A9:B9"/>
    <mergeCell ref="H9:I9"/>
    <mergeCell ref="A10:B10"/>
    <mergeCell ref="H10:I10"/>
    <mergeCell ref="A11:B11"/>
    <mergeCell ref="H11:I11"/>
    <mergeCell ref="A6:B6"/>
    <mergeCell ref="H6:I6"/>
    <mergeCell ref="A7:B7"/>
    <mergeCell ref="H7:I7"/>
    <mergeCell ref="A8:B8"/>
    <mergeCell ref="H8:I8"/>
    <mergeCell ref="B2:H2"/>
    <mergeCell ref="A4:B4"/>
    <mergeCell ref="H4:I4"/>
    <mergeCell ref="A5:B5"/>
    <mergeCell ref="H5:I5"/>
  </mergeCells>
  <pageMargins left="0.39370078740157499" right="0.39370078740157499" top="0.39370078740157499" bottom="0.39370078740157499" header="0" footer="0"/>
  <pageSetup paperSize="9" scale="9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115" zoomScaleNormal="115" workbookViewId="0">
      <selection activeCell="D25" sqref="D25"/>
    </sheetView>
  </sheetViews>
  <sheetFormatPr defaultRowHeight="15.75" x14ac:dyDescent="0.25"/>
  <cols>
    <col min="1" max="1" width="4.5703125" style="69" customWidth="1"/>
    <col min="2" max="2" width="23.5703125" style="69" customWidth="1"/>
    <col min="3" max="3" width="17" style="412" customWidth="1"/>
    <col min="4" max="4" width="16.5703125" style="412" customWidth="1"/>
    <col min="5" max="5" width="16" style="412" customWidth="1"/>
    <col min="6" max="6" width="17.42578125" style="412" customWidth="1"/>
    <col min="7" max="16384" width="9.140625" style="69"/>
  </cols>
  <sheetData>
    <row r="1" spans="1:6" ht="92.25" customHeight="1" x14ac:dyDescent="0.25">
      <c r="A1" s="480" t="s">
        <v>307</v>
      </c>
      <c r="B1" s="480"/>
      <c r="C1" s="480"/>
      <c r="D1" s="480"/>
      <c r="E1" s="480"/>
      <c r="F1" s="480"/>
    </row>
    <row r="2" spans="1:6" ht="13.5" customHeight="1" x14ac:dyDescent="0.25">
      <c r="A2" s="42" t="s">
        <v>32</v>
      </c>
      <c r="B2" s="42" t="s">
        <v>308</v>
      </c>
      <c r="C2" s="490" t="s">
        <v>309</v>
      </c>
      <c r="D2" s="491"/>
      <c r="E2" s="490" t="s">
        <v>310</v>
      </c>
      <c r="F2" s="491"/>
    </row>
    <row r="3" spans="1:6" x14ac:dyDescent="0.25">
      <c r="A3" s="492"/>
      <c r="B3" s="48"/>
      <c r="C3" s="493" t="s">
        <v>311</v>
      </c>
      <c r="D3" s="493"/>
      <c r="E3" s="493" t="s">
        <v>312</v>
      </c>
      <c r="F3" s="493"/>
    </row>
    <row r="4" spans="1:6" ht="17.25" customHeight="1" x14ac:dyDescent="0.25">
      <c r="A4" s="492"/>
      <c r="B4" s="48"/>
      <c r="C4" s="494" t="s">
        <v>102</v>
      </c>
      <c r="D4" s="495" t="s">
        <v>164</v>
      </c>
      <c r="E4" s="494" t="s">
        <v>102</v>
      </c>
      <c r="F4" s="494" t="s">
        <v>164</v>
      </c>
    </row>
    <row r="5" spans="1:6" x14ac:dyDescent="0.25">
      <c r="A5" s="57">
        <v>1</v>
      </c>
      <c r="B5" s="27" t="s">
        <v>35</v>
      </c>
      <c r="C5" s="496">
        <v>139</v>
      </c>
      <c r="D5" s="496">
        <v>175</v>
      </c>
      <c r="E5" s="496">
        <v>139</v>
      </c>
      <c r="F5" s="496">
        <v>175</v>
      </c>
    </row>
    <row r="6" spans="1:6" x14ac:dyDescent="0.25">
      <c r="A6" s="62">
        <v>2</v>
      </c>
      <c r="B6" s="24" t="s">
        <v>37</v>
      </c>
      <c r="C6" s="403">
        <v>247</v>
      </c>
      <c r="D6" s="62">
        <v>286</v>
      </c>
      <c r="E6" s="403">
        <v>247</v>
      </c>
      <c r="F6" s="62">
        <v>286</v>
      </c>
    </row>
    <row r="7" spans="1:6" x14ac:dyDescent="0.25">
      <c r="A7" s="57">
        <v>3</v>
      </c>
      <c r="B7" s="27" t="s">
        <v>39</v>
      </c>
      <c r="C7" s="496">
        <v>222</v>
      </c>
      <c r="D7" s="496">
        <v>275</v>
      </c>
      <c r="E7" s="496">
        <v>222</v>
      </c>
      <c r="F7" s="496">
        <v>275</v>
      </c>
    </row>
    <row r="8" spans="1:6" x14ac:dyDescent="0.25">
      <c r="A8" s="62">
        <v>4</v>
      </c>
      <c r="B8" s="24" t="s">
        <v>41</v>
      </c>
      <c r="C8" s="403">
        <v>698</v>
      </c>
      <c r="D8" s="62">
        <v>930</v>
      </c>
      <c r="E8" s="403">
        <v>698</v>
      </c>
      <c r="F8" s="62">
        <v>930</v>
      </c>
    </row>
    <row r="9" spans="1:6" x14ac:dyDescent="0.25">
      <c r="A9" s="57">
        <v>5</v>
      </c>
      <c r="B9" s="27" t="s">
        <v>43</v>
      </c>
      <c r="C9" s="496">
        <v>639</v>
      </c>
      <c r="D9" s="496">
        <v>777</v>
      </c>
      <c r="E9" s="496">
        <v>639</v>
      </c>
      <c r="F9" s="496">
        <v>777</v>
      </c>
    </row>
    <row r="10" spans="1:6" x14ac:dyDescent="0.25">
      <c r="A10" s="62">
        <v>6</v>
      </c>
      <c r="B10" s="24" t="s">
        <v>45</v>
      </c>
      <c r="C10" s="403">
        <v>584</v>
      </c>
      <c r="D10" s="62">
        <v>659</v>
      </c>
      <c r="E10" s="403">
        <v>584</v>
      </c>
      <c r="F10" s="62">
        <v>659</v>
      </c>
    </row>
    <row r="11" spans="1:6" x14ac:dyDescent="0.25">
      <c r="A11" s="57">
        <v>7</v>
      </c>
      <c r="B11" s="27" t="s">
        <v>47</v>
      </c>
      <c r="C11" s="496">
        <v>462</v>
      </c>
      <c r="D11" s="496">
        <v>588</v>
      </c>
      <c r="E11" s="496">
        <v>462</v>
      </c>
      <c r="F11" s="496">
        <v>588</v>
      </c>
    </row>
    <row r="12" spans="1:6" x14ac:dyDescent="0.25">
      <c r="A12" s="62">
        <v>8</v>
      </c>
      <c r="B12" s="24" t="s">
        <v>49</v>
      </c>
      <c r="C12" s="403">
        <v>114</v>
      </c>
      <c r="D12" s="62">
        <v>138</v>
      </c>
      <c r="E12" s="403">
        <v>114</v>
      </c>
      <c r="F12" s="62">
        <v>138</v>
      </c>
    </row>
    <row r="13" spans="1:6" x14ac:dyDescent="0.25">
      <c r="A13" s="57">
        <v>9</v>
      </c>
      <c r="B13" s="27" t="s">
        <v>51</v>
      </c>
      <c r="C13" s="496">
        <v>327</v>
      </c>
      <c r="D13" s="496">
        <v>360</v>
      </c>
      <c r="E13" s="496">
        <v>327</v>
      </c>
      <c r="F13" s="496">
        <v>360</v>
      </c>
    </row>
    <row r="14" spans="1:6" x14ac:dyDescent="0.25">
      <c r="A14" s="62">
        <v>10</v>
      </c>
      <c r="B14" s="24" t="s">
        <v>53</v>
      </c>
      <c r="C14" s="403">
        <v>114</v>
      </c>
      <c r="D14" s="62">
        <v>145</v>
      </c>
      <c r="E14" s="403">
        <v>114</v>
      </c>
      <c r="F14" s="62">
        <v>145</v>
      </c>
    </row>
    <row r="15" spans="1:6" x14ac:dyDescent="0.25">
      <c r="A15" s="57">
        <v>11</v>
      </c>
      <c r="B15" s="27" t="s">
        <v>55</v>
      </c>
      <c r="C15" s="496">
        <v>130</v>
      </c>
      <c r="D15" s="496">
        <v>173</v>
      </c>
      <c r="E15" s="496">
        <v>130</v>
      </c>
      <c r="F15" s="496">
        <v>173</v>
      </c>
    </row>
    <row r="16" spans="1:6" x14ac:dyDescent="0.25">
      <c r="A16" s="62">
        <v>12</v>
      </c>
      <c r="B16" s="24" t="s">
        <v>57</v>
      </c>
      <c r="C16" s="403">
        <v>175</v>
      </c>
      <c r="D16" s="62">
        <v>210</v>
      </c>
      <c r="E16" s="403">
        <v>175</v>
      </c>
      <c r="F16" s="62">
        <v>210</v>
      </c>
    </row>
    <row r="17" spans="1:6" x14ac:dyDescent="0.25">
      <c r="A17" s="57">
        <v>13</v>
      </c>
      <c r="B17" s="27" t="s">
        <v>59</v>
      </c>
      <c r="C17" s="496">
        <v>218</v>
      </c>
      <c r="D17" s="496">
        <v>284</v>
      </c>
      <c r="E17" s="496">
        <v>218</v>
      </c>
      <c r="F17" s="496">
        <v>284</v>
      </c>
    </row>
    <row r="18" spans="1:6" x14ac:dyDescent="0.25">
      <c r="A18" s="62">
        <v>14</v>
      </c>
      <c r="B18" s="24" t="s">
        <v>61</v>
      </c>
      <c r="C18" s="403">
        <v>289</v>
      </c>
      <c r="D18" s="62">
        <v>358</v>
      </c>
      <c r="E18" s="403">
        <v>289</v>
      </c>
      <c r="F18" s="62">
        <v>358</v>
      </c>
    </row>
    <row r="19" spans="1:6" x14ac:dyDescent="0.25">
      <c r="A19" s="57">
        <v>15</v>
      </c>
      <c r="B19" s="27" t="s">
        <v>63</v>
      </c>
      <c r="C19" s="496">
        <v>311</v>
      </c>
      <c r="D19" s="496">
        <v>420</v>
      </c>
      <c r="E19" s="496">
        <v>311</v>
      </c>
      <c r="F19" s="496">
        <v>420</v>
      </c>
    </row>
    <row r="20" spans="1:6" x14ac:dyDescent="0.25">
      <c r="A20" s="62">
        <v>16</v>
      </c>
      <c r="B20" s="24" t="s">
        <v>65</v>
      </c>
      <c r="C20" s="403">
        <v>51</v>
      </c>
      <c r="D20" s="62">
        <v>64</v>
      </c>
      <c r="E20" s="403">
        <v>51</v>
      </c>
      <c r="F20" s="62">
        <v>64</v>
      </c>
    </row>
    <row r="21" spans="1:6" x14ac:dyDescent="0.25">
      <c r="A21" s="57">
        <v>17</v>
      </c>
      <c r="B21" s="27" t="s">
        <v>67</v>
      </c>
      <c r="C21" s="496">
        <v>638</v>
      </c>
      <c r="D21" s="496">
        <v>813</v>
      </c>
      <c r="E21" s="496">
        <v>638</v>
      </c>
      <c r="F21" s="496">
        <v>813</v>
      </c>
    </row>
    <row r="22" spans="1:6" x14ac:dyDescent="0.25">
      <c r="A22" s="62">
        <v>18</v>
      </c>
      <c r="B22" s="24" t="s">
        <v>69</v>
      </c>
      <c r="C22" s="403">
        <v>491</v>
      </c>
      <c r="D22" s="62">
        <v>594</v>
      </c>
      <c r="E22" s="403">
        <v>491</v>
      </c>
      <c r="F22" s="62">
        <v>594</v>
      </c>
    </row>
    <row r="23" spans="1:6" x14ac:dyDescent="0.25">
      <c r="A23" s="407" t="s">
        <v>71</v>
      </c>
      <c r="B23" s="408"/>
      <c r="C23" s="497">
        <v>5843</v>
      </c>
      <c r="D23" s="59">
        <f t="shared" ref="D23" si="0">SUM(D5:D22)</f>
        <v>7249</v>
      </c>
      <c r="E23" s="497">
        <v>5843</v>
      </c>
      <c r="F23" s="59">
        <f>SUM(F5:F22)</f>
        <v>7249</v>
      </c>
    </row>
    <row r="38" spans="8:12" x14ac:dyDescent="0.25">
      <c r="H38" s="496">
        <v>123</v>
      </c>
      <c r="I38" s="496">
        <v>172</v>
      </c>
      <c r="J38" s="496"/>
      <c r="K38" s="496">
        <v>134</v>
      </c>
      <c r="L38" s="496">
        <v>244</v>
      </c>
    </row>
    <row r="39" spans="8:12" x14ac:dyDescent="0.25">
      <c r="H39" s="496">
        <v>197</v>
      </c>
      <c r="I39" s="496">
        <v>244</v>
      </c>
      <c r="J39" s="496"/>
      <c r="K39" s="496">
        <v>216</v>
      </c>
      <c r="L39" s="496">
        <v>365</v>
      </c>
    </row>
    <row r="40" spans="8:12" x14ac:dyDescent="0.25">
      <c r="H40" s="496">
        <v>193</v>
      </c>
      <c r="I40" s="496">
        <v>264</v>
      </c>
      <c r="J40" s="496"/>
      <c r="K40" s="496">
        <v>205</v>
      </c>
      <c r="L40" s="496">
        <v>396</v>
      </c>
    </row>
    <row r="41" spans="8:12" x14ac:dyDescent="0.25">
      <c r="H41" s="496">
        <v>1021</v>
      </c>
      <c r="I41" s="496">
        <v>1354</v>
      </c>
      <c r="J41" s="496"/>
      <c r="K41" s="496">
        <v>1223</v>
      </c>
      <c r="L41" s="496">
        <v>1967</v>
      </c>
    </row>
    <row r="42" spans="8:12" x14ac:dyDescent="0.25">
      <c r="H42" s="496">
        <v>797</v>
      </c>
      <c r="I42" s="496">
        <v>965</v>
      </c>
      <c r="J42" s="496"/>
      <c r="K42" s="496">
        <v>926</v>
      </c>
      <c r="L42" s="496">
        <v>1545</v>
      </c>
    </row>
    <row r="43" spans="8:12" x14ac:dyDescent="0.25">
      <c r="H43" s="496">
        <v>658</v>
      </c>
      <c r="I43" s="496">
        <v>758</v>
      </c>
      <c r="J43" s="496"/>
      <c r="K43" s="496">
        <v>751</v>
      </c>
      <c r="L43" s="496">
        <v>1130</v>
      </c>
    </row>
    <row r="44" spans="8:12" x14ac:dyDescent="0.25">
      <c r="H44" s="496">
        <v>577</v>
      </c>
      <c r="I44" s="496">
        <v>740</v>
      </c>
      <c r="J44" s="496"/>
      <c r="K44" s="496">
        <v>658</v>
      </c>
      <c r="L44" s="496">
        <v>1116</v>
      </c>
    </row>
    <row r="45" spans="8:12" x14ac:dyDescent="0.25">
      <c r="H45" s="496">
        <v>132</v>
      </c>
      <c r="I45" s="496">
        <v>172</v>
      </c>
      <c r="J45" s="496"/>
      <c r="K45" s="496">
        <v>157</v>
      </c>
      <c r="L45" s="496">
        <v>261</v>
      </c>
    </row>
    <row r="46" spans="8:12" x14ac:dyDescent="0.25">
      <c r="H46" s="496">
        <v>390</v>
      </c>
      <c r="I46" s="496">
        <v>436</v>
      </c>
      <c r="J46" s="496"/>
      <c r="K46" s="496">
        <v>438</v>
      </c>
      <c r="L46" s="496">
        <v>632</v>
      </c>
    </row>
    <row r="47" spans="8:12" x14ac:dyDescent="0.25">
      <c r="H47" s="496">
        <v>140</v>
      </c>
      <c r="I47" s="496">
        <v>183</v>
      </c>
      <c r="J47" s="496"/>
      <c r="K47" s="496">
        <v>152</v>
      </c>
      <c r="L47" s="496">
        <v>287</v>
      </c>
    </row>
    <row r="48" spans="8:12" x14ac:dyDescent="0.25">
      <c r="H48" s="496">
        <v>134</v>
      </c>
      <c r="I48" s="496">
        <v>192</v>
      </c>
      <c r="J48" s="496"/>
      <c r="K48" s="496">
        <v>156</v>
      </c>
      <c r="L48" s="496">
        <v>267</v>
      </c>
    </row>
    <row r="49" spans="8:12" x14ac:dyDescent="0.25">
      <c r="H49" s="496">
        <v>192</v>
      </c>
      <c r="I49" s="496">
        <v>252</v>
      </c>
      <c r="J49" s="496"/>
      <c r="K49" s="496">
        <v>209</v>
      </c>
      <c r="L49" s="496">
        <v>353</v>
      </c>
    </row>
    <row r="50" spans="8:12" x14ac:dyDescent="0.25">
      <c r="H50" s="496">
        <v>242</v>
      </c>
      <c r="I50" s="496">
        <v>300</v>
      </c>
      <c r="J50" s="496"/>
      <c r="K50" s="496">
        <v>255</v>
      </c>
      <c r="L50" s="496">
        <v>467</v>
      </c>
    </row>
    <row r="51" spans="8:12" x14ac:dyDescent="0.25">
      <c r="H51" s="496">
        <v>327</v>
      </c>
      <c r="I51" s="496">
        <v>443</v>
      </c>
      <c r="J51" s="496"/>
      <c r="K51" s="496">
        <v>350</v>
      </c>
      <c r="L51" s="496">
        <v>628</v>
      </c>
    </row>
    <row r="52" spans="8:12" x14ac:dyDescent="0.25">
      <c r="H52" s="496">
        <v>319</v>
      </c>
      <c r="I52" s="496">
        <v>447</v>
      </c>
      <c r="J52" s="496"/>
      <c r="K52" s="496">
        <v>351</v>
      </c>
      <c r="L52" s="496">
        <v>700</v>
      </c>
    </row>
    <row r="53" spans="8:12" x14ac:dyDescent="0.25">
      <c r="H53" s="496">
        <v>30</v>
      </c>
      <c r="I53" s="496">
        <v>42</v>
      </c>
      <c r="J53" s="496"/>
      <c r="K53" s="496">
        <v>34</v>
      </c>
      <c r="L53" s="496">
        <v>61</v>
      </c>
    </row>
    <row r="54" spans="8:12" x14ac:dyDescent="0.25">
      <c r="H54" s="496">
        <v>693</v>
      </c>
      <c r="I54" s="496">
        <v>872</v>
      </c>
      <c r="J54" s="496"/>
      <c r="K54" s="496">
        <v>756</v>
      </c>
      <c r="L54" s="496">
        <v>1334</v>
      </c>
    </row>
    <row r="55" spans="8:12" x14ac:dyDescent="0.25">
      <c r="H55" s="496">
        <v>541</v>
      </c>
      <c r="I55" s="496">
        <v>670</v>
      </c>
      <c r="J55" s="496"/>
      <c r="K55" s="496">
        <v>607</v>
      </c>
      <c r="L55" s="496">
        <v>1028</v>
      </c>
    </row>
  </sheetData>
  <mergeCells count="8">
    <mergeCell ref="A23:B23"/>
    <mergeCell ref="A1:F1"/>
    <mergeCell ref="A2:A4"/>
    <mergeCell ref="B2:B4"/>
    <mergeCell ref="C2:D2"/>
    <mergeCell ref="E2:F2"/>
    <mergeCell ref="C3:D3"/>
    <mergeCell ref="E3:F3"/>
  </mergeCells>
  <pageMargins left="0.99" right="0.46" top="0.7" bottom="0.98425196850393704" header="0.51181102362204722" footer="0.51181102362204722"/>
  <pageSetup paperSize="9" scale="9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zoomScale="130" zoomScaleNormal="130" workbookViewId="0">
      <selection activeCell="I12" sqref="I12"/>
    </sheetView>
  </sheetViews>
  <sheetFormatPr defaultRowHeight="15.75" x14ac:dyDescent="0.25"/>
  <cols>
    <col min="1" max="1" width="6.7109375" style="69" customWidth="1"/>
    <col min="2" max="2" width="23.7109375" style="69" customWidth="1"/>
    <col min="3" max="3" width="21.42578125" style="412" customWidth="1"/>
    <col min="4" max="4" width="17.5703125" style="412" customWidth="1"/>
    <col min="5" max="5" width="9.140625" style="69"/>
    <col min="6" max="6" width="20" style="69" customWidth="1"/>
    <col min="7" max="7" width="9.140625" style="69"/>
    <col min="8" max="8" width="10.7109375" style="69" bestFit="1" customWidth="1"/>
    <col min="9" max="16384" width="9.140625" style="69"/>
  </cols>
  <sheetData>
    <row r="1" spans="1:4" ht="45" customHeight="1" x14ac:dyDescent="0.25">
      <c r="A1" s="480" t="s">
        <v>304</v>
      </c>
      <c r="B1" s="480"/>
      <c r="C1" s="480"/>
      <c r="D1" s="480"/>
    </row>
    <row r="2" spans="1:4" ht="15.75" customHeight="1" x14ac:dyDescent="0.25">
      <c r="A2" s="487" t="s">
        <v>32</v>
      </c>
      <c r="B2" s="42" t="s">
        <v>33</v>
      </c>
      <c r="C2" s="42" t="s">
        <v>305</v>
      </c>
      <c r="D2" s="42" t="s">
        <v>306</v>
      </c>
    </row>
    <row r="3" spans="1:4" ht="58.5" customHeight="1" thickBot="1" x14ac:dyDescent="0.3">
      <c r="A3" s="488"/>
      <c r="B3" s="49"/>
      <c r="C3" s="49"/>
      <c r="D3" s="49"/>
    </row>
    <row r="4" spans="1:4" ht="16.5" thickTop="1" x14ac:dyDescent="0.25">
      <c r="A4" s="276">
        <v>1</v>
      </c>
      <c r="B4" s="21" t="s">
        <v>143</v>
      </c>
      <c r="C4" s="483">
        <v>1346</v>
      </c>
      <c r="D4" s="483">
        <v>1346</v>
      </c>
    </row>
    <row r="5" spans="1:4" x14ac:dyDescent="0.25">
      <c r="A5" s="62">
        <v>2</v>
      </c>
      <c r="B5" s="489" t="s">
        <v>144</v>
      </c>
      <c r="C5" s="484">
        <v>1327</v>
      </c>
      <c r="D5" s="484">
        <v>1327</v>
      </c>
    </row>
    <row r="6" spans="1:4" x14ac:dyDescent="0.25">
      <c r="A6" s="57">
        <v>3</v>
      </c>
      <c r="B6" s="27" t="s">
        <v>182</v>
      </c>
      <c r="C6" s="483">
        <v>2236</v>
      </c>
      <c r="D6" s="483">
        <v>2236</v>
      </c>
    </row>
    <row r="7" spans="1:4" x14ac:dyDescent="0.25">
      <c r="A7" s="62">
        <v>4</v>
      </c>
      <c r="B7" s="24" t="s">
        <v>146</v>
      </c>
      <c r="C7" s="484">
        <v>8533</v>
      </c>
      <c r="D7" s="484">
        <v>8533</v>
      </c>
    </row>
    <row r="8" spans="1:4" x14ac:dyDescent="0.25">
      <c r="A8" s="57">
        <v>5</v>
      </c>
      <c r="B8" s="27" t="s">
        <v>147</v>
      </c>
      <c r="C8" s="483">
        <v>4222</v>
      </c>
      <c r="D8" s="483">
        <v>4222</v>
      </c>
    </row>
    <row r="9" spans="1:4" x14ac:dyDescent="0.25">
      <c r="A9" s="62">
        <v>6</v>
      </c>
      <c r="B9" s="24" t="s">
        <v>45</v>
      </c>
      <c r="C9" s="484">
        <v>6105</v>
      </c>
      <c r="D9" s="484">
        <v>6105</v>
      </c>
    </row>
    <row r="10" spans="1:4" x14ac:dyDescent="0.25">
      <c r="A10" s="57">
        <v>7</v>
      </c>
      <c r="B10" s="27" t="s">
        <v>47</v>
      </c>
      <c r="C10" s="483">
        <v>1938</v>
      </c>
      <c r="D10" s="483">
        <v>1938</v>
      </c>
    </row>
    <row r="11" spans="1:4" x14ac:dyDescent="0.25">
      <c r="A11" s="62">
        <v>8</v>
      </c>
      <c r="B11" s="24" t="s">
        <v>49</v>
      </c>
      <c r="C11" s="484">
        <v>1333</v>
      </c>
      <c r="D11" s="484">
        <v>1333</v>
      </c>
    </row>
    <row r="12" spans="1:4" x14ac:dyDescent="0.25">
      <c r="A12" s="57">
        <v>9</v>
      </c>
      <c r="B12" s="27" t="s">
        <v>51</v>
      </c>
      <c r="C12" s="483">
        <v>2343</v>
      </c>
      <c r="D12" s="483">
        <v>2343</v>
      </c>
    </row>
    <row r="13" spans="1:4" x14ac:dyDescent="0.25">
      <c r="A13" s="62">
        <v>10</v>
      </c>
      <c r="B13" s="24" t="s">
        <v>53</v>
      </c>
      <c r="C13" s="484">
        <v>989</v>
      </c>
      <c r="D13" s="484">
        <v>989</v>
      </c>
    </row>
    <row r="14" spans="1:4" x14ac:dyDescent="0.25">
      <c r="A14" s="57">
        <v>11</v>
      </c>
      <c r="B14" s="27" t="s">
        <v>55</v>
      </c>
      <c r="C14" s="483">
        <v>1831</v>
      </c>
      <c r="D14" s="483">
        <v>1831</v>
      </c>
    </row>
    <row r="15" spans="1:4" x14ac:dyDescent="0.25">
      <c r="A15" s="62">
        <v>12</v>
      </c>
      <c r="B15" s="24" t="s">
        <v>57</v>
      </c>
      <c r="C15" s="484">
        <v>2232</v>
      </c>
      <c r="D15" s="484">
        <v>2232</v>
      </c>
    </row>
    <row r="16" spans="1:4" x14ac:dyDescent="0.25">
      <c r="A16" s="57">
        <v>13</v>
      </c>
      <c r="B16" s="27" t="s">
        <v>59</v>
      </c>
      <c r="C16" s="483">
        <v>1060</v>
      </c>
      <c r="D16" s="483">
        <v>1060</v>
      </c>
    </row>
    <row r="17" spans="1:6" x14ac:dyDescent="0.25">
      <c r="A17" s="62">
        <v>14</v>
      </c>
      <c r="B17" s="24" t="s">
        <v>61</v>
      </c>
      <c r="C17" s="484">
        <v>1587</v>
      </c>
      <c r="D17" s="484">
        <v>1587</v>
      </c>
    </row>
    <row r="18" spans="1:6" x14ac:dyDescent="0.25">
      <c r="A18" s="57">
        <v>15</v>
      </c>
      <c r="B18" s="27" t="s">
        <v>63</v>
      </c>
      <c r="C18" s="483">
        <v>1374</v>
      </c>
      <c r="D18" s="483">
        <v>1374</v>
      </c>
    </row>
    <row r="19" spans="1:6" x14ac:dyDescent="0.25">
      <c r="A19" s="62">
        <v>16</v>
      </c>
      <c r="B19" s="24" t="s">
        <v>65</v>
      </c>
      <c r="C19" s="484">
        <v>1065</v>
      </c>
      <c r="D19" s="484">
        <v>1065</v>
      </c>
    </row>
    <row r="20" spans="1:6" x14ac:dyDescent="0.25">
      <c r="A20" s="57">
        <v>17</v>
      </c>
      <c r="B20" s="27" t="s">
        <v>67</v>
      </c>
      <c r="C20" s="483">
        <v>2138</v>
      </c>
      <c r="D20" s="483">
        <v>2138</v>
      </c>
    </row>
    <row r="21" spans="1:6" x14ac:dyDescent="0.25">
      <c r="A21" s="62">
        <v>18</v>
      </c>
      <c r="B21" s="24" t="s">
        <v>69</v>
      </c>
      <c r="C21" s="484">
        <v>2856</v>
      </c>
      <c r="D21" s="484">
        <v>2856</v>
      </c>
    </row>
    <row r="22" spans="1:6" x14ac:dyDescent="0.25">
      <c r="A22" s="66" t="s">
        <v>71</v>
      </c>
      <c r="B22" s="67"/>
      <c r="C22" s="485">
        <v>44509</v>
      </c>
      <c r="D22" s="485">
        <v>44509</v>
      </c>
      <c r="F22" s="486"/>
    </row>
    <row r="23" spans="1:6" s="412" customFormat="1" x14ac:dyDescent="0.25"/>
  </sheetData>
  <mergeCells count="6">
    <mergeCell ref="A1:D1"/>
    <mergeCell ref="A2:A3"/>
    <mergeCell ref="B2:B3"/>
    <mergeCell ref="C2:C3"/>
    <mergeCell ref="D2:D3"/>
    <mergeCell ref="A22:B22"/>
  </mergeCells>
  <printOptions horizontalCentered="1"/>
  <pageMargins left="0.7" right="0.7" top="0.75" bottom="0.75" header="0.3" footer="0.3"/>
  <pageSetup paperSize="9" scale="7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zoomScaleNormal="100" workbookViewId="0">
      <selection sqref="A1:F1"/>
    </sheetView>
  </sheetViews>
  <sheetFormatPr defaultRowHeight="15.75" x14ac:dyDescent="0.25"/>
  <cols>
    <col min="1" max="1" width="6.7109375" style="69" customWidth="1"/>
    <col min="2" max="2" width="23.7109375" style="69" customWidth="1"/>
    <col min="3" max="3" width="21.42578125" style="412" customWidth="1"/>
    <col min="4" max="4" width="17.5703125" style="412" customWidth="1"/>
    <col min="5" max="5" width="21" style="69" customWidth="1"/>
    <col min="6" max="6" width="20.140625" style="69" customWidth="1"/>
    <col min="7" max="7" width="9.140625" style="69"/>
    <col min="8" max="8" width="20" style="69" customWidth="1"/>
    <col min="9" max="11" width="9.140625" style="69"/>
    <col min="12" max="12" width="10.7109375" style="69" bestFit="1" customWidth="1"/>
    <col min="13" max="16384" width="9.140625" style="69"/>
  </cols>
  <sheetData>
    <row r="1" spans="1:6" ht="92.25" customHeight="1" x14ac:dyDescent="0.25">
      <c r="A1" s="480" t="s">
        <v>278</v>
      </c>
      <c r="B1" s="480"/>
      <c r="C1" s="480"/>
      <c r="D1" s="480"/>
      <c r="E1" s="480"/>
      <c r="F1" s="480"/>
    </row>
    <row r="2" spans="1:6" ht="16.5" customHeight="1" x14ac:dyDescent="0.25">
      <c r="A2" s="481" t="s">
        <v>32</v>
      </c>
      <c r="B2" s="270" t="s">
        <v>33</v>
      </c>
      <c r="C2" s="43" t="s">
        <v>279</v>
      </c>
      <c r="D2" s="45"/>
      <c r="E2" s="270" t="s">
        <v>280</v>
      </c>
      <c r="F2" s="270"/>
    </row>
    <row r="3" spans="1:6" x14ac:dyDescent="0.25">
      <c r="A3" s="481"/>
      <c r="B3" s="270"/>
      <c r="C3" s="42" t="s">
        <v>281</v>
      </c>
      <c r="D3" s="42" t="s">
        <v>282</v>
      </c>
      <c r="E3" s="42" t="s">
        <v>283</v>
      </c>
      <c r="F3" s="42" t="s">
        <v>284</v>
      </c>
    </row>
    <row r="4" spans="1:6" ht="58.5" customHeight="1" thickBot="1" x14ac:dyDescent="0.3">
      <c r="A4" s="482"/>
      <c r="B4" s="274"/>
      <c r="C4" s="49"/>
      <c r="D4" s="49"/>
      <c r="E4" s="49"/>
      <c r="F4" s="49"/>
    </row>
    <row r="5" spans="1:6" ht="16.5" thickTop="1" x14ac:dyDescent="0.25">
      <c r="A5" s="276">
        <v>1</v>
      </c>
      <c r="B5" s="21" t="s">
        <v>35</v>
      </c>
      <c r="C5" s="483">
        <v>23</v>
      </c>
      <c r="D5" s="483">
        <v>23</v>
      </c>
      <c r="E5" s="483" t="s">
        <v>285</v>
      </c>
      <c r="F5" s="483" t="s">
        <v>285</v>
      </c>
    </row>
    <row r="6" spans="1:6" x14ac:dyDescent="0.25">
      <c r="A6" s="62">
        <v>2</v>
      </c>
      <c r="B6" s="24" t="s">
        <v>37</v>
      </c>
      <c r="C6" s="484">
        <v>3</v>
      </c>
      <c r="D6" s="484">
        <v>3</v>
      </c>
      <c r="E6" s="484" t="s">
        <v>286</v>
      </c>
      <c r="F6" s="484" t="s">
        <v>286</v>
      </c>
    </row>
    <row r="7" spans="1:6" x14ac:dyDescent="0.25">
      <c r="A7" s="57">
        <v>3</v>
      </c>
      <c r="B7" s="27" t="s">
        <v>39</v>
      </c>
      <c r="C7" s="483">
        <v>13</v>
      </c>
      <c r="D7" s="483">
        <v>13</v>
      </c>
      <c r="E7" s="483" t="s">
        <v>287</v>
      </c>
      <c r="F7" s="483" t="s">
        <v>287</v>
      </c>
    </row>
    <row r="8" spans="1:6" x14ac:dyDescent="0.25">
      <c r="A8" s="62">
        <v>4</v>
      </c>
      <c r="B8" s="24" t="s">
        <v>41</v>
      </c>
      <c r="C8" s="484">
        <v>26</v>
      </c>
      <c r="D8" s="484">
        <v>26</v>
      </c>
      <c r="E8" s="484" t="s">
        <v>288</v>
      </c>
      <c r="F8" s="484" t="s">
        <v>288</v>
      </c>
    </row>
    <row r="9" spans="1:6" x14ac:dyDescent="0.25">
      <c r="A9" s="57">
        <v>5</v>
      </c>
      <c r="B9" s="27" t="s">
        <v>43</v>
      </c>
      <c r="C9" s="483">
        <v>20</v>
      </c>
      <c r="D9" s="483">
        <v>20</v>
      </c>
      <c r="E9" s="483" t="s">
        <v>289</v>
      </c>
      <c r="F9" s="483" t="s">
        <v>289</v>
      </c>
    </row>
    <row r="10" spans="1:6" x14ac:dyDescent="0.25">
      <c r="A10" s="62">
        <v>6</v>
      </c>
      <c r="B10" s="24" t="s">
        <v>45</v>
      </c>
      <c r="C10" s="484">
        <v>27</v>
      </c>
      <c r="D10" s="484">
        <v>27</v>
      </c>
      <c r="E10" s="484" t="s">
        <v>290</v>
      </c>
      <c r="F10" s="484" t="s">
        <v>290</v>
      </c>
    </row>
    <row r="11" spans="1:6" x14ac:dyDescent="0.25">
      <c r="A11" s="57">
        <v>7</v>
      </c>
      <c r="B11" s="27" t="s">
        <v>47</v>
      </c>
      <c r="C11" s="483">
        <v>13</v>
      </c>
      <c r="D11" s="483">
        <v>13</v>
      </c>
      <c r="E11" s="483" t="s">
        <v>291</v>
      </c>
      <c r="F11" s="483" t="s">
        <v>291</v>
      </c>
    </row>
    <row r="12" spans="1:6" x14ac:dyDescent="0.25">
      <c r="A12" s="62">
        <v>8</v>
      </c>
      <c r="B12" s="24" t="s">
        <v>49</v>
      </c>
      <c r="C12" s="484">
        <v>15</v>
      </c>
      <c r="D12" s="484">
        <v>15</v>
      </c>
      <c r="E12" s="484" t="s">
        <v>292</v>
      </c>
      <c r="F12" s="484" t="s">
        <v>292</v>
      </c>
    </row>
    <row r="13" spans="1:6" x14ac:dyDescent="0.25">
      <c r="A13" s="57">
        <v>9</v>
      </c>
      <c r="B13" s="27" t="s">
        <v>51</v>
      </c>
      <c r="C13" s="483">
        <v>15</v>
      </c>
      <c r="D13" s="483">
        <v>15</v>
      </c>
      <c r="E13" s="483" t="s">
        <v>293</v>
      </c>
      <c r="F13" s="483" t="s">
        <v>293</v>
      </c>
    </row>
    <row r="14" spans="1:6" x14ac:dyDescent="0.25">
      <c r="A14" s="62">
        <v>10</v>
      </c>
      <c r="B14" s="24" t="s">
        <v>53</v>
      </c>
      <c r="C14" s="484">
        <v>7</v>
      </c>
      <c r="D14" s="484">
        <v>7</v>
      </c>
      <c r="E14" s="484" t="s">
        <v>294</v>
      </c>
      <c r="F14" s="484" t="s">
        <v>294</v>
      </c>
    </row>
    <row r="15" spans="1:6" x14ac:dyDescent="0.25">
      <c r="A15" s="57">
        <v>11</v>
      </c>
      <c r="B15" s="27" t="s">
        <v>55</v>
      </c>
      <c r="C15" s="483">
        <v>13</v>
      </c>
      <c r="D15" s="483">
        <v>13</v>
      </c>
      <c r="E15" s="483" t="s">
        <v>295</v>
      </c>
      <c r="F15" s="483" t="s">
        <v>295</v>
      </c>
    </row>
    <row r="16" spans="1:6" x14ac:dyDescent="0.25">
      <c r="A16" s="62">
        <v>12</v>
      </c>
      <c r="B16" s="24" t="s">
        <v>57</v>
      </c>
      <c r="C16" s="484">
        <v>9</v>
      </c>
      <c r="D16" s="484">
        <v>9</v>
      </c>
      <c r="E16" s="484" t="s">
        <v>296</v>
      </c>
      <c r="F16" s="484" t="s">
        <v>296</v>
      </c>
    </row>
    <row r="17" spans="1:11" x14ac:dyDescent="0.25">
      <c r="A17" s="57">
        <v>13</v>
      </c>
      <c r="B17" s="27" t="s">
        <v>59</v>
      </c>
      <c r="C17" s="483">
        <v>10</v>
      </c>
      <c r="D17" s="483">
        <v>10</v>
      </c>
      <c r="E17" s="483" t="s">
        <v>297</v>
      </c>
      <c r="F17" s="483" t="s">
        <v>297</v>
      </c>
    </row>
    <row r="18" spans="1:11" x14ac:dyDescent="0.25">
      <c r="A18" s="62">
        <v>14</v>
      </c>
      <c r="B18" s="24" t="s">
        <v>61</v>
      </c>
      <c r="C18" s="484">
        <v>5</v>
      </c>
      <c r="D18" s="484">
        <v>5</v>
      </c>
      <c r="E18" s="484" t="s">
        <v>298</v>
      </c>
      <c r="F18" s="484" t="s">
        <v>298</v>
      </c>
    </row>
    <row r="19" spans="1:11" x14ac:dyDescent="0.25">
      <c r="A19" s="57">
        <v>15</v>
      </c>
      <c r="B19" s="27" t="s">
        <v>63</v>
      </c>
      <c r="C19" s="483">
        <v>10</v>
      </c>
      <c r="D19" s="483">
        <v>10</v>
      </c>
      <c r="E19" s="483" t="s">
        <v>299</v>
      </c>
      <c r="F19" s="483" t="s">
        <v>299</v>
      </c>
    </row>
    <row r="20" spans="1:11" x14ac:dyDescent="0.25">
      <c r="A20" s="62">
        <v>16</v>
      </c>
      <c r="B20" s="24" t="s">
        <v>65</v>
      </c>
      <c r="C20" s="484">
        <v>13</v>
      </c>
      <c r="D20" s="484">
        <v>13</v>
      </c>
      <c r="E20" s="484" t="s">
        <v>300</v>
      </c>
      <c r="F20" s="484" t="s">
        <v>300</v>
      </c>
    </row>
    <row r="21" spans="1:11" x14ac:dyDescent="0.25">
      <c r="A21" s="57">
        <v>17</v>
      </c>
      <c r="B21" s="27" t="s">
        <v>67</v>
      </c>
      <c r="C21" s="483">
        <v>17</v>
      </c>
      <c r="D21" s="483">
        <v>17</v>
      </c>
      <c r="E21" s="483" t="s">
        <v>301</v>
      </c>
      <c r="F21" s="483" t="s">
        <v>301</v>
      </c>
    </row>
    <row r="22" spans="1:11" x14ac:dyDescent="0.25">
      <c r="A22" s="62">
        <v>18</v>
      </c>
      <c r="B22" s="24" t="s">
        <v>69</v>
      </c>
      <c r="C22" s="484">
        <v>5</v>
      </c>
      <c r="D22" s="484">
        <v>5</v>
      </c>
      <c r="E22" s="484" t="s">
        <v>302</v>
      </c>
      <c r="F22" s="484" t="s">
        <v>302</v>
      </c>
    </row>
    <row r="23" spans="1:11" x14ac:dyDescent="0.25">
      <c r="A23" s="66" t="s">
        <v>71</v>
      </c>
      <c r="B23" s="67"/>
      <c r="C23" s="485">
        <f>SUM(C5:C22)</f>
        <v>244</v>
      </c>
      <c r="D23" s="485">
        <f>SUM(D5:D22)</f>
        <v>244</v>
      </c>
      <c r="E23" s="485" t="s">
        <v>303</v>
      </c>
      <c r="F23" s="485" t="s">
        <v>303</v>
      </c>
      <c r="H23" s="486"/>
      <c r="I23" s="486"/>
      <c r="J23" s="486"/>
      <c r="K23" s="486"/>
    </row>
    <row r="24" spans="1:11" s="412" customFormat="1" x14ac:dyDescent="0.25"/>
  </sheetData>
  <mergeCells count="10">
    <mergeCell ref="A23:B23"/>
    <mergeCell ref="A1:F1"/>
    <mergeCell ref="A2:A4"/>
    <mergeCell ref="B2:B4"/>
    <mergeCell ref="C2:D2"/>
    <mergeCell ref="E2:F2"/>
    <mergeCell ref="C3:C4"/>
    <mergeCell ref="D3:D4"/>
    <mergeCell ref="E3:E4"/>
    <mergeCell ref="F3:F4"/>
  </mergeCells>
  <printOptions horizontalCentered="1"/>
  <pageMargins left="0.7" right="0.7" top="0.75" bottom="0.75" header="0.3" footer="0.3"/>
  <pageSetup paperSize="9" scale="7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5" zoomScale="110" zoomScaleNormal="110" workbookViewId="0">
      <selection activeCell="F28" sqref="F28"/>
    </sheetView>
  </sheetViews>
  <sheetFormatPr defaultRowHeight="18" x14ac:dyDescent="0.25"/>
  <cols>
    <col min="1" max="1" width="4.5703125" style="445" customWidth="1"/>
    <col min="2" max="2" width="23.7109375" style="445" customWidth="1"/>
    <col min="3" max="3" width="11.7109375" style="445" customWidth="1"/>
    <col min="4" max="4" width="10.85546875" style="445" customWidth="1"/>
    <col min="5" max="5" width="11.42578125" style="445" customWidth="1"/>
    <col min="6" max="7" width="13.7109375" style="445" customWidth="1"/>
    <col min="8" max="16384" width="9.140625" style="445"/>
  </cols>
  <sheetData>
    <row r="1" spans="1:7" ht="17.45" customHeight="1" x14ac:dyDescent="0.25">
      <c r="B1" s="446" t="s">
        <v>270</v>
      </c>
      <c r="C1" s="446"/>
      <c r="D1" s="446"/>
      <c r="E1" s="446"/>
      <c r="F1" s="446"/>
      <c r="G1" s="446"/>
    </row>
    <row r="2" spans="1:7" ht="66.75" customHeight="1" x14ac:dyDescent="0.25">
      <c r="A2" s="446" t="s">
        <v>271</v>
      </c>
      <c r="B2" s="447"/>
      <c r="C2" s="447"/>
      <c r="D2" s="447"/>
      <c r="E2" s="447"/>
      <c r="F2" s="447"/>
      <c r="G2" s="447"/>
    </row>
    <row r="3" spans="1:7" ht="18" hidden="1" customHeight="1" x14ac:dyDescent="0.25">
      <c r="C3" s="448"/>
      <c r="D3" s="448"/>
    </row>
    <row r="4" spans="1:7" ht="17.45" hidden="1" customHeight="1" x14ac:dyDescent="0.25">
      <c r="A4" s="449"/>
      <c r="B4" s="449"/>
      <c r="C4" s="449"/>
      <c r="D4" s="449"/>
      <c r="E4" s="449"/>
    </row>
    <row r="5" spans="1:7" ht="21.6" customHeight="1" x14ac:dyDescent="0.25">
      <c r="A5" s="450" t="s">
        <v>272</v>
      </c>
      <c r="B5" s="450"/>
      <c r="C5" s="450"/>
      <c r="D5" s="450"/>
      <c r="E5" s="450"/>
      <c r="F5" s="450"/>
      <c r="G5" s="450"/>
    </row>
    <row r="6" spans="1:7" ht="12.6" customHeight="1" thickBot="1" x14ac:dyDescent="0.3">
      <c r="B6" s="451"/>
      <c r="C6" s="452"/>
      <c r="D6" s="452"/>
    </row>
    <row r="7" spans="1:7" ht="17.45" customHeight="1" x14ac:dyDescent="0.25">
      <c r="A7" s="453" t="s">
        <v>74</v>
      </c>
      <c r="B7" s="454" t="s">
        <v>33</v>
      </c>
      <c r="C7" s="455" t="s">
        <v>273</v>
      </c>
      <c r="D7" s="455" t="s">
        <v>274</v>
      </c>
      <c r="E7" s="455" t="s">
        <v>275</v>
      </c>
      <c r="F7" s="455" t="s">
        <v>276</v>
      </c>
      <c r="G7" s="456" t="s">
        <v>277</v>
      </c>
    </row>
    <row r="8" spans="1:7" ht="17.45" customHeight="1" x14ac:dyDescent="0.25">
      <c r="A8" s="457"/>
      <c r="B8" s="458"/>
      <c r="C8" s="459"/>
      <c r="D8" s="460"/>
      <c r="E8" s="459"/>
      <c r="F8" s="459"/>
      <c r="G8" s="461"/>
    </row>
    <row r="9" spans="1:7" ht="18.75" thickBot="1" x14ac:dyDescent="0.3">
      <c r="A9" s="462"/>
      <c r="B9" s="463"/>
      <c r="C9" s="464"/>
      <c r="D9" s="465"/>
      <c r="E9" s="464"/>
      <c r="F9" s="464"/>
      <c r="G9" s="466"/>
    </row>
    <row r="10" spans="1:7" x14ac:dyDescent="0.25">
      <c r="A10" s="467">
        <v>1</v>
      </c>
      <c r="B10" s="468" t="s">
        <v>143</v>
      </c>
      <c r="C10" s="469">
        <v>5</v>
      </c>
      <c r="D10" s="469">
        <v>205</v>
      </c>
      <c r="E10" s="469">
        <v>129</v>
      </c>
      <c r="F10" s="469">
        <f t="shared" ref="F10:F27" si="0">SUM(C10:E10)</f>
        <v>339</v>
      </c>
      <c r="G10" s="470">
        <v>318</v>
      </c>
    </row>
    <row r="11" spans="1:7" x14ac:dyDescent="0.25">
      <c r="A11" s="471">
        <v>2</v>
      </c>
      <c r="B11" s="472" t="s">
        <v>144</v>
      </c>
      <c r="C11" s="473">
        <v>5</v>
      </c>
      <c r="D11" s="473">
        <v>243</v>
      </c>
      <c r="E11" s="473">
        <v>145</v>
      </c>
      <c r="F11" s="473">
        <f t="shared" si="0"/>
        <v>393</v>
      </c>
      <c r="G11" s="474">
        <v>371</v>
      </c>
    </row>
    <row r="12" spans="1:7" x14ac:dyDescent="0.25">
      <c r="A12" s="475">
        <v>3</v>
      </c>
      <c r="B12" s="476" t="s">
        <v>145</v>
      </c>
      <c r="C12" s="469">
        <v>14</v>
      </c>
      <c r="D12" s="469">
        <v>399</v>
      </c>
      <c r="E12" s="469">
        <v>226</v>
      </c>
      <c r="F12" s="469">
        <f t="shared" si="0"/>
        <v>639</v>
      </c>
      <c r="G12" s="470">
        <v>615</v>
      </c>
    </row>
    <row r="13" spans="1:7" x14ac:dyDescent="0.25">
      <c r="A13" s="471">
        <v>4</v>
      </c>
      <c r="B13" s="472" t="s">
        <v>146</v>
      </c>
      <c r="C13" s="473">
        <v>14</v>
      </c>
      <c r="D13" s="473">
        <v>870</v>
      </c>
      <c r="E13" s="473">
        <v>578</v>
      </c>
      <c r="F13" s="473">
        <f t="shared" si="0"/>
        <v>1462</v>
      </c>
      <c r="G13" s="474">
        <v>1395</v>
      </c>
    </row>
    <row r="14" spans="1:7" x14ac:dyDescent="0.25">
      <c r="A14" s="475">
        <v>5</v>
      </c>
      <c r="B14" s="476" t="s">
        <v>147</v>
      </c>
      <c r="C14" s="469">
        <v>19</v>
      </c>
      <c r="D14" s="469">
        <v>481</v>
      </c>
      <c r="E14" s="469">
        <v>303</v>
      </c>
      <c r="F14" s="469">
        <f t="shared" si="0"/>
        <v>803</v>
      </c>
      <c r="G14" s="470">
        <v>775</v>
      </c>
    </row>
    <row r="15" spans="1:7" x14ac:dyDescent="0.25">
      <c r="A15" s="471">
        <v>6</v>
      </c>
      <c r="B15" s="472" t="s">
        <v>45</v>
      </c>
      <c r="C15" s="473">
        <v>10</v>
      </c>
      <c r="D15" s="473">
        <v>610</v>
      </c>
      <c r="E15" s="473">
        <v>388</v>
      </c>
      <c r="F15" s="473">
        <f t="shared" si="0"/>
        <v>1008</v>
      </c>
      <c r="G15" s="474">
        <v>975</v>
      </c>
    </row>
    <row r="16" spans="1:7" x14ac:dyDescent="0.25">
      <c r="A16" s="475">
        <v>7</v>
      </c>
      <c r="B16" s="476" t="s">
        <v>47</v>
      </c>
      <c r="C16" s="469">
        <v>5</v>
      </c>
      <c r="D16" s="469">
        <v>194</v>
      </c>
      <c r="E16" s="469">
        <v>121</v>
      </c>
      <c r="F16" s="469">
        <f t="shared" si="0"/>
        <v>320</v>
      </c>
      <c r="G16" s="470">
        <v>306</v>
      </c>
    </row>
    <row r="17" spans="1:7" x14ac:dyDescent="0.25">
      <c r="A17" s="471">
        <v>8</v>
      </c>
      <c r="B17" s="472" t="s">
        <v>49</v>
      </c>
      <c r="C17" s="473">
        <v>1</v>
      </c>
      <c r="D17" s="473">
        <v>165</v>
      </c>
      <c r="E17" s="473">
        <v>92</v>
      </c>
      <c r="F17" s="473">
        <f t="shared" si="0"/>
        <v>258</v>
      </c>
      <c r="G17" s="474">
        <v>244</v>
      </c>
    </row>
    <row r="18" spans="1:7" x14ac:dyDescent="0.25">
      <c r="A18" s="475">
        <v>9</v>
      </c>
      <c r="B18" s="476" t="s">
        <v>51</v>
      </c>
      <c r="C18" s="469">
        <v>4</v>
      </c>
      <c r="D18" s="469">
        <v>254</v>
      </c>
      <c r="E18" s="469">
        <v>167</v>
      </c>
      <c r="F18" s="469">
        <f t="shared" si="0"/>
        <v>425</v>
      </c>
      <c r="G18" s="470">
        <v>398</v>
      </c>
    </row>
    <row r="19" spans="1:7" x14ac:dyDescent="0.25">
      <c r="A19" s="471">
        <v>10</v>
      </c>
      <c r="B19" s="472" t="s">
        <v>53</v>
      </c>
      <c r="C19" s="473">
        <v>4</v>
      </c>
      <c r="D19" s="473">
        <v>167</v>
      </c>
      <c r="E19" s="473">
        <v>89</v>
      </c>
      <c r="F19" s="473">
        <f t="shared" si="0"/>
        <v>260</v>
      </c>
      <c r="G19" s="474">
        <v>252</v>
      </c>
    </row>
    <row r="20" spans="1:7" x14ac:dyDescent="0.25">
      <c r="A20" s="475">
        <v>11</v>
      </c>
      <c r="B20" s="476" t="s">
        <v>55</v>
      </c>
      <c r="C20" s="469">
        <v>6</v>
      </c>
      <c r="D20" s="469">
        <v>265</v>
      </c>
      <c r="E20" s="469">
        <v>135</v>
      </c>
      <c r="F20" s="469">
        <f t="shared" si="0"/>
        <v>406</v>
      </c>
      <c r="G20" s="470">
        <v>389</v>
      </c>
    </row>
    <row r="21" spans="1:7" x14ac:dyDescent="0.25">
      <c r="A21" s="471">
        <v>12</v>
      </c>
      <c r="B21" s="472" t="s">
        <v>57</v>
      </c>
      <c r="C21" s="473">
        <v>2</v>
      </c>
      <c r="D21" s="473">
        <v>232</v>
      </c>
      <c r="E21" s="473">
        <v>159</v>
      </c>
      <c r="F21" s="473">
        <f t="shared" si="0"/>
        <v>393</v>
      </c>
      <c r="G21" s="474">
        <v>377</v>
      </c>
    </row>
    <row r="22" spans="1:7" x14ac:dyDescent="0.25">
      <c r="A22" s="475">
        <v>13</v>
      </c>
      <c r="B22" s="476" t="s">
        <v>59</v>
      </c>
      <c r="C22" s="469">
        <v>9</v>
      </c>
      <c r="D22" s="469">
        <v>150</v>
      </c>
      <c r="E22" s="469">
        <v>89</v>
      </c>
      <c r="F22" s="469">
        <f t="shared" si="0"/>
        <v>248</v>
      </c>
      <c r="G22" s="470">
        <v>246</v>
      </c>
    </row>
    <row r="23" spans="1:7" x14ac:dyDescent="0.25">
      <c r="A23" s="471">
        <v>14</v>
      </c>
      <c r="B23" s="472" t="s">
        <v>61</v>
      </c>
      <c r="C23" s="473">
        <v>4</v>
      </c>
      <c r="D23" s="473">
        <v>281</v>
      </c>
      <c r="E23" s="473">
        <v>174</v>
      </c>
      <c r="F23" s="473">
        <f t="shared" si="0"/>
        <v>459</v>
      </c>
      <c r="G23" s="474">
        <v>419</v>
      </c>
    </row>
    <row r="24" spans="1:7" x14ac:dyDescent="0.25">
      <c r="A24" s="475">
        <v>15</v>
      </c>
      <c r="B24" s="476" t="s">
        <v>63</v>
      </c>
      <c r="C24" s="469">
        <v>4</v>
      </c>
      <c r="D24" s="469">
        <v>270</v>
      </c>
      <c r="E24" s="469">
        <v>150</v>
      </c>
      <c r="F24" s="469">
        <f t="shared" si="0"/>
        <v>424</v>
      </c>
      <c r="G24" s="470">
        <v>399</v>
      </c>
    </row>
    <row r="25" spans="1:7" x14ac:dyDescent="0.25">
      <c r="A25" s="471">
        <v>16</v>
      </c>
      <c r="B25" s="472" t="s">
        <v>65</v>
      </c>
      <c r="C25" s="473">
        <v>0</v>
      </c>
      <c r="D25" s="473">
        <v>74</v>
      </c>
      <c r="E25" s="473">
        <v>53</v>
      </c>
      <c r="F25" s="473">
        <f t="shared" si="0"/>
        <v>127</v>
      </c>
      <c r="G25" s="474">
        <v>120</v>
      </c>
    </row>
    <row r="26" spans="1:7" x14ac:dyDescent="0.25">
      <c r="A26" s="475">
        <v>17</v>
      </c>
      <c r="B26" s="476" t="s">
        <v>67</v>
      </c>
      <c r="C26" s="469">
        <v>3</v>
      </c>
      <c r="D26" s="469">
        <v>231</v>
      </c>
      <c r="E26" s="469">
        <v>158</v>
      </c>
      <c r="F26" s="469">
        <f t="shared" si="0"/>
        <v>392</v>
      </c>
      <c r="G26" s="470">
        <v>371</v>
      </c>
    </row>
    <row r="27" spans="1:7" x14ac:dyDescent="0.25">
      <c r="A27" s="471">
        <v>18</v>
      </c>
      <c r="B27" s="472" t="s">
        <v>69</v>
      </c>
      <c r="C27" s="473">
        <v>25</v>
      </c>
      <c r="D27" s="473">
        <v>359</v>
      </c>
      <c r="E27" s="473">
        <v>230</v>
      </c>
      <c r="F27" s="473">
        <f t="shared" si="0"/>
        <v>614</v>
      </c>
      <c r="G27" s="474">
        <v>587</v>
      </c>
    </row>
    <row r="28" spans="1:7" ht="18.75" thickBot="1" x14ac:dyDescent="0.3">
      <c r="A28" s="477"/>
      <c r="B28" s="478" t="s">
        <v>71</v>
      </c>
      <c r="C28" s="479">
        <f>SUM(C10:C27)</f>
        <v>134</v>
      </c>
      <c r="D28" s="479">
        <f>SUM(D10:D27)</f>
        <v>5450</v>
      </c>
      <c r="E28" s="479">
        <f>SUM(E10:E27)</f>
        <v>3386</v>
      </c>
      <c r="F28" s="479">
        <f>SUM(F10:F27)</f>
        <v>8970</v>
      </c>
      <c r="G28" s="479">
        <v>8549</v>
      </c>
    </row>
  </sheetData>
  <mergeCells count="10">
    <mergeCell ref="B1:G1"/>
    <mergeCell ref="A2:G2"/>
    <mergeCell ref="A5:G5"/>
    <mergeCell ref="A7:A9"/>
    <mergeCell ref="B7:B9"/>
    <mergeCell ref="C7:C9"/>
    <mergeCell ref="D7:D9"/>
    <mergeCell ref="E7:E9"/>
    <mergeCell ref="F7:F9"/>
    <mergeCell ref="G7:G9"/>
  </mergeCells>
  <pageMargins left="0.53" right="0.02" top="0.38" bottom="0.69" header="0.38" footer="0.5"/>
  <pageSetup paperSize="9" orientation="landscape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zoomScaleNormal="100" workbookViewId="0">
      <selection activeCell="S17" sqref="S17"/>
    </sheetView>
  </sheetViews>
  <sheetFormatPr defaultRowHeight="18.75" x14ac:dyDescent="0.3"/>
  <cols>
    <col min="1" max="1" width="9.140625" style="444"/>
    <col min="2" max="2" width="24.140625" style="418" bestFit="1" customWidth="1"/>
    <col min="3" max="4" width="15.42578125" style="418" customWidth="1"/>
    <col min="5" max="6" width="14.28515625" style="418" customWidth="1"/>
    <col min="7" max="7" width="15.7109375" style="418" customWidth="1"/>
    <col min="8" max="8" width="17.28515625" style="418" customWidth="1"/>
    <col min="9" max="16384" width="9.140625" style="418"/>
  </cols>
  <sheetData>
    <row r="1" spans="1:8" x14ac:dyDescent="0.3">
      <c r="A1" s="417" t="s">
        <v>263</v>
      </c>
      <c r="B1" s="417"/>
      <c r="C1" s="417"/>
      <c r="D1" s="417"/>
      <c r="E1" s="417"/>
      <c r="F1" s="417"/>
      <c r="G1" s="417"/>
      <c r="H1" s="417"/>
    </row>
    <row r="2" spans="1:8" x14ac:dyDescent="0.3">
      <c r="A2" s="417"/>
      <c r="B2" s="417"/>
      <c r="C2" s="417"/>
      <c r="D2" s="417"/>
      <c r="E2" s="417"/>
      <c r="F2" s="417"/>
      <c r="G2" s="417"/>
      <c r="H2" s="417"/>
    </row>
    <row r="3" spans="1:8" x14ac:dyDescent="0.3">
      <c r="A3" s="419"/>
      <c r="B3" s="419"/>
      <c r="C3" s="419"/>
      <c r="D3" s="419"/>
      <c r="E3" s="419"/>
      <c r="F3" s="419"/>
      <c r="G3" s="419"/>
      <c r="H3" s="419"/>
    </row>
    <row r="4" spans="1:8" ht="33.75" customHeight="1" x14ac:dyDescent="0.3">
      <c r="A4" s="420" t="s">
        <v>74</v>
      </c>
      <c r="B4" s="420" t="s">
        <v>33</v>
      </c>
      <c r="C4" s="421" t="s">
        <v>264</v>
      </c>
      <c r="D4" s="422"/>
      <c r="E4" s="423" t="s">
        <v>265</v>
      </c>
      <c r="F4" s="424"/>
      <c r="G4" s="425" t="s">
        <v>266</v>
      </c>
      <c r="H4" s="426"/>
    </row>
    <row r="5" spans="1:8" ht="48.75" customHeight="1" x14ac:dyDescent="0.3">
      <c r="A5" s="427"/>
      <c r="B5" s="427"/>
      <c r="C5" s="428" t="s">
        <v>267</v>
      </c>
      <c r="D5" s="429" t="s">
        <v>268</v>
      </c>
      <c r="E5" s="430"/>
      <c r="F5" s="431"/>
      <c r="G5" s="432"/>
      <c r="H5" s="433"/>
    </row>
    <row r="6" spans="1:8" x14ac:dyDescent="0.3">
      <c r="A6" s="434"/>
      <c r="B6" s="434"/>
      <c r="C6" s="428" t="s">
        <v>269</v>
      </c>
      <c r="D6" s="429" t="s">
        <v>269</v>
      </c>
      <c r="E6" s="428" t="s">
        <v>102</v>
      </c>
      <c r="F6" s="428" t="s">
        <v>103</v>
      </c>
      <c r="G6" s="429" t="s">
        <v>102</v>
      </c>
      <c r="H6" s="429" t="s">
        <v>103</v>
      </c>
    </row>
    <row r="7" spans="1:8" x14ac:dyDescent="0.3">
      <c r="A7" s="435">
        <v>1</v>
      </c>
      <c r="B7" s="436" t="s">
        <v>104</v>
      </c>
      <c r="C7" s="437">
        <v>10</v>
      </c>
      <c r="D7" s="437">
        <v>10</v>
      </c>
      <c r="E7" s="437">
        <v>10</v>
      </c>
      <c r="F7" s="437">
        <v>10</v>
      </c>
      <c r="G7" s="437">
        <v>10</v>
      </c>
      <c r="H7" s="437">
        <v>10</v>
      </c>
    </row>
    <row r="8" spans="1:8" x14ac:dyDescent="0.3">
      <c r="A8" s="435">
        <v>2</v>
      </c>
      <c r="B8" s="436" t="s">
        <v>105</v>
      </c>
      <c r="C8" s="437">
        <v>3</v>
      </c>
      <c r="D8" s="437">
        <v>3</v>
      </c>
      <c r="E8" s="437">
        <v>3</v>
      </c>
      <c r="F8" s="437">
        <v>3</v>
      </c>
      <c r="G8" s="437">
        <v>3</v>
      </c>
      <c r="H8" s="437">
        <v>3</v>
      </c>
    </row>
    <row r="9" spans="1:8" x14ac:dyDescent="0.3">
      <c r="A9" s="435">
        <v>3</v>
      </c>
      <c r="B9" s="436" t="s">
        <v>106</v>
      </c>
      <c r="C9" s="437">
        <v>11</v>
      </c>
      <c r="D9" s="437">
        <v>11</v>
      </c>
      <c r="E9" s="437">
        <v>11</v>
      </c>
      <c r="F9" s="437">
        <v>11</v>
      </c>
      <c r="G9" s="437">
        <v>11</v>
      </c>
      <c r="H9" s="437">
        <v>11</v>
      </c>
    </row>
    <row r="10" spans="1:8" x14ac:dyDescent="0.3">
      <c r="A10" s="435">
        <v>4</v>
      </c>
      <c r="B10" s="436" t="s">
        <v>107</v>
      </c>
      <c r="C10" s="437">
        <v>2882</v>
      </c>
      <c r="D10" s="437">
        <v>2882</v>
      </c>
      <c r="E10" s="437">
        <v>2882</v>
      </c>
      <c r="F10" s="437">
        <v>3077</v>
      </c>
      <c r="G10" s="437">
        <v>2882</v>
      </c>
      <c r="H10" s="437">
        <v>3077</v>
      </c>
    </row>
    <row r="11" spans="1:8" x14ac:dyDescent="0.3">
      <c r="A11" s="435">
        <v>5</v>
      </c>
      <c r="B11" s="436" t="s">
        <v>108</v>
      </c>
      <c r="C11" s="437">
        <v>8</v>
      </c>
      <c r="D11" s="437">
        <v>8</v>
      </c>
      <c r="E11" s="437">
        <v>8</v>
      </c>
      <c r="F11" s="437">
        <v>8</v>
      </c>
      <c r="G11" s="437">
        <v>8</v>
      </c>
      <c r="H11" s="437">
        <v>8</v>
      </c>
    </row>
    <row r="12" spans="1:8" x14ac:dyDescent="0.3">
      <c r="A12" s="435">
        <v>6</v>
      </c>
      <c r="B12" s="436" t="s">
        <v>109</v>
      </c>
      <c r="C12" s="437">
        <v>153</v>
      </c>
      <c r="D12" s="437">
        <v>153</v>
      </c>
      <c r="E12" s="437">
        <v>153</v>
      </c>
      <c r="F12" s="437">
        <v>155</v>
      </c>
      <c r="G12" s="437">
        <v>153</v>
      </c>
      <c r="H12" s="437">
        <v>155</v>
      </c>
    </row>
    <row r="13" spans="1:8" x14ac:dyDescent="0.3">
      <c r="A13" s="435">
        <v>7</v>
      </c>
      <c r="B13" s="436" t="s">
        <v>110</v>
      </c>
      <c r="C13" s="437">
        <v>3</v>
      </c>
      <c r="D13" s="437">
        <v>3</v>
      </c>
      <c r="E13" s="437">
        <v>3</v>
      </c>
      <c r="F13" s="437">
        <v>3</v>
      </c>
      <c r="G13" s="437">
        <v>3</v>
      </c>
      <c r="H13" s="437">
        <v>3</v>
      </c>
    </row>
    <row r="14" spans="1:8" x14ac:dyDescent="0.3">
      <c r="A14" s="435">
        <v>8</v>
      </c>
      <c r="B14" s="436" t="s">
        <v>111</v>
      </c>
      <c r="C14" s="438">
        <v>0</v>
      </c>
      <c r="D14" s="438">
        <v>0</v>
      </c>
      <c r="E14" s="438">
        <v>0</v>
      </c>
      <c r="F14" s="438">
        <v>0</v>
      </c>
      <c r="G14" s="438">
        <v>0</v>
      </c>
      <c r="H14" s="438">
        <v>0</v>
      </c>
    </row>
    <row r="15" spans="1:8" s="440" customFormat="1" x14ac:dyDescent="0.3">
      <c r="A15" s="438">
        <v>9</v>
      </c>
      <c r="B15" s="439" t="s">
        <v>112</v>
      </c>
      <c r="C15" s="437">
        <v>6</v>
      </c>
      <c r="D15" s="437">
        <v>6</v>
      </c>
      <c r="E15" s="437">
        <v>6</v>
      </c>
      <c r="F15" s="437">
        <v>7</v>
      </c>
      <c r="G15" s="437">
        <v>6</v>
      </c>
      <c r="H15" s="437">
        <v>7</v>
      </c>
    </row>
    <row r="16" spans="1:8" x14ac:dyDescent="0.3">
      <c r="A16" s="438">
        <v>10</v>
      </c>
      <c r="B16" s="439" t="s">
        <v>113</v>
      </c>
      <c r="C16" s="437">
        <v>0</v>
      </c>
      <c r="D16" s="437">
        <v>0</v>
      </c>
      <c r="E16" s="437">
        <v>0</v>
      </c>
      <c r="F16" s="437">
        <v>0</v>
      </c>
      <c r="G16" s="437">
        <v>0</v>
      </c>
      <c r="H16" s="437">
        <v>0</v>
      </c>
    </row>
    <row r="17" spans="1:8" x14ac:dyDescent="0.3">
      <c r="A17" s="438">
        <v>11</v>
      </c>
      <c r="B17" s="439" t="s">
        <v>114</v>
      </c>
      <c r="C17" s="437">
        <v>174</v>
      </c>
      <c r="D17" s="437">
        <v>174</v>
      </c>
      <c r="E17" s="437">
        <v>174</v>
      </c>
      <c r="F17" s="437">
        <v>183</v>
      </c>
      <c r="G17" s="437">
        <v>174</v>
      </c>
      <c r="H17" s="437">
        <v>183</v>
      </c>
    </row>
    <row r="18" spans="1:8" s="440" customFormat="1" x14ac:dyDescent="0.3">
      <c r="A18" s="438">
        <v>12</v>
      </c>
      <c r="B18" s="439" t="s">
        <v>116</v>
      </c>
      <c r="C18" s="437">
        <v>17</v>
      </c>
      <c r="D18" s="437">
        <v>17</v>
      </c>
      <c r="E18" s="437">
        <v>17</v>
      </c>
      <c r="F18" s="437">
        <v>17</v>
      </c>
      <c r="G18" s="437">
        <v>17</v>
      </c>
      <c r="H18" s="437">
        <v>17</v>
      </c>
    </row>
    <row r="19" spans="1:8" x14ac:dyDescent="0.3">
      <c r="A19" s="438">
        <v>13</v>
      </c>
      <c r="B19" s="439" t="s">
        <v>118</v>
      </c>
      <c r="C19" s="437">
        <v>4</v>
      </c>
      <c r="D19" s="437">
        <v>4</v>
      </c>
      <c r="E19" s="437">
        <v>4</v>
      </c>
      <c r="F19" s="437">
        <v>4</v>
      </c>
      <c r="G19" s="437">
        <v>4</v>
      </c>
      <c r="H19" s="437">
        <v>4</v>
      </c>
    </row>
    <row r="20" spans="1:8" x14ac:dyDescent="0.3">
      <c r="A20" s="438">
        <v>14</v>
      </c>
      <c r="B20" s="439" t="s">
        <v>120</v>
      </c>
      <c r="C20" s="437">
        <v>6</v>
      </c>
      <c r="D20" s="437">
        <v>6</v>
      </c>
      <c r="E20" s="437">
        <v>6</v>
      </c>
      <c r="F20" s="437">
        <v>6</v>
      </c>
      <c r="G20" s="437">
        <v>6</v>
      </c>
      <c r="H20" s="437">
        <v>6</v>
      </c>
    </row>
    <row r="21" spans="1:8" x14ac:dyDescent="0.3">
      <c r="A21" s="438">
        <v>15</v>
      </c>
      <c r="B21" s="439" t="s">
        <v>122</v>
      </c>
      <c r="C21" s="437">
        <v>4</v>
      </c>
      <c r="D21" s="437">
        <v>4</v>
      </c>
      <c r="E21" s="437">
        <v>4</v>
      </c>
      <c r="F21" s="437">
        <v>4</v>
      </c>
      <c r="G21" s="437">
        <v>4</v>
      </c>
      <c r="H21" s="437">
        <v>4</v>
      </c>
    </row>
    <row r="22" spans="1:8" x14ac:dyDescent="0.3">
      <c r="A22" s="438">
        <v>16</v>
      </c>
      <c r="B22" s="439" t="s">
        <v>124</v>
      </c>
      <c r="C22" s="437">
        <v>5</v>
      </c>
      <c r="D22" s="437">
        <v>5</v>
      </c>
      <c r="E22" s="437">
        <v>5</v>
      </c>
      <c r="F22" s="437">
        <v>5</v>
      </c>
      <c r="G22" s="437">
        <v>5</v>
      </c>
      <c r="H22" s="437">
        <v>5</v>
      </c>
    </row>
    <row r="23" spans="1:8" x14ac:dyDescent="0.3">
      <c r="A23" s="438">
        <v>17</v>
      </c>
      <c r="B23" s="439" t="s">
        <v>126</v>
      </c>
      <c r="C23" s="437">
        <v>1</v>
      </c>
      <c r="D23" s="437">
        <v>1</v>
      </c>
      <c r="E23" s="437">
        <v>1</v>
      </c>
      <c r="F23" s="437">
        <v>1</v>
      </c>
      <c r="G23" s="437">
        <v>1</v>
      </c>
      <c r="H23" s="437">
        <v>1</v>
      </c>
    </row>
    <row r="24" spans="1:8" x14ac:dyDescent="0.3">
      <c r="A24" s="438">
        <v>18</v>
      </c>
      <c r="B24" s="439" t="s">
        <v>128</v>
      </c>
      <c r="C24" s="437">
        <v>34</v>
      </c>
      <c r="D24" s="437">
        <v>34</v>
      </c>
      <c r="E24" s="437">
        <v>34</v>
      </c>
      <c r="F24" s="437">
        <v>34</v>
      </c>
      <c r="G24" s="437">
        <v>34</v>
      </c>
      <c r="H24" s="437">
        <v>34</v>
      </c>
    </row>
    <row r="25" spans="1:8" x14ac:dyDescent="0.3">
      <c r="A25" s="438"/>
      <c r="B25" s="441" t="s">
        <v>203</v>
      </c>
      <c r="C25" s="442">
        <f>SUM(C7:C24)</f>
        <v>3321</v>
      </c>
      <c r="D25" s="442">
        <f t="shared" ref="D25:H25" si="0">SUM(D7:D24)</f>
        <v>3321</v>
      </c>
      <c r="E25" s="442">
        <f>SUM(E7:E24)</f>
        <v>3321</v>
      </c>
      <c r="F25" s="443">
        <f t="shared" si="0"/>
        <v>3528</v>
      </c>
      <c r="G25" s="443">
        <f>SUM(G7:G24)</f>
        <v>3321</v>
      </c>
      <c r="H25" s="442">
        <f t="shared" si="0"/>
        <v>3528</v>
      </c>
    </row>
    <row r="26" spans="1:8" x14ac:dyDescent="0.3">
      <c r="D26" s="440"/>
      <c r="F26" s="440"/>
      <c r="H26" s="440"/>
    </row>
  </sheetData>
  <mergeCells count="6">
    <mergeCell ref="A1:H3"/>
    <mergeCell ref="A4:A6"/>
    <mergeCell ref="B4:B6"/>
    <mergeCell ref="C4:D4"/>
    <mergeCell ref="E4:F5"/>
    <mergeCell ref="G4:H5"/>
  </mergeCells>
  <pageMargins left="0.7" right="0.7" top="0.75" bottom="0.75" header="0.3" footer="0.3"/>
  <pageSetup paperSize="9" scale="9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zoomScale="80" zoomScaleNormal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M7" sqref="M7"/>
    </sheetView>
  </sheetViews>
  <sheetFormatPr defaultRowHeight="15.75" x14ac:dyDescent="0.25"/>
  <cols>
    <col min="1" max="1" width="5.42578125" style="412" customWidth="1"/>
    <col min="2" max="2" width="21.140625" style="69" customWidth="1"/>
    <col min="3" max="3" width="14.140625" style="412" customWidth="1"/>
    <col min="4" max="4" width="15.5703125" style="412" customWidth="1"/>
    <col min="5" max="5" width="13.42578125" style="412" customWidth="1"/>
    <col min="6" max="6" width="19.7109375" style="412" customWidth="1"/>
    <col min="7" max="7" width="23" style="69" customWidth="1"/>
    <col min="8" max="8" width="17" style="69" customWidth="1"/>
    <col min="9" max="11" width="14.5703125" style="69" customWidth="1"/>
    <col min="12" max="12" width="17.42578125" style="69" customWidth="1"/>
    <col min="13" max="13" width="24" style="69" bestFit="1" customWidth="1"/>
    <col min="14" max="14" width="15.85546875" style="69" customWidth="1"/>
    <col min="15" max="15" width="47.140625" style="69" customWidth="1"/>
    <col min="16" max="16384" width="9.140625" style="69"/>
  </cols>
  <sheetData>
    <row r="1" spans="1:16" ht="48" customHeight="1" x14ac:dyDescent="0.25">
      <c r="A1" s="241" t="s">
        <v>254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</row>
    <row r="2" spans="1:16" ht="25.5" customHeight="1" x14ac:dyDescent="0.25">
      <c r="A2" s="270" t="s">
        <v>176</v>
      </c>
      <c r="B2" s="270" t="s">
        <v>33</v>
      </c>
      <c r="C2" s="43" t="s">
        <v>255</v>
      </c>
      <c r="D2" s="44"/>
      <c r="E2" s="44"/>
      <c r="F2" s="44"/>
      <c r="G2" s="44"/>
      <c r="H2" s="44"/>
      <c r="I2" s="396" t="s">
        <v>256</v>
      </c>
      <c r="J2" s="270"/>
      <c r="K2" s="270"/>
      <c r="L2" s="270"/>
      <c r="M2" s="270"/>
      <c r="N2" s="270"/>
    </row>
    <row r="3" spans="1:16" ht="87" customHeight="1" thickBot="1" x14ac:dyDescent="0.3">
      <c r="A3" s="274"/>
      <c r="B3" s="274"/>
      <c r="C3" s="50" t="s">
        <v>257</v>
      </c>
      <c r="D3" s="50" t="s">
        <v>258</v>
      </c>
      <c r="E3" s="50" t="s">
        <v>259</v>
      </c>
      <c r="F3" s="50" t="s">
        <v>260</v>
      </c>
      <c r="G3" s="50" t="s">
        <v>261</v>
      </c>
      <c r="H3" s="397" t="s">
        <v>262</v>
      </c>
      <c r="I3" s="398" t="s">
        <v>257</v>
      </c>
      <c r="J3" s="50" t="s">
        <v>258</v>
      </c>
      <c r="K3" s="50" t="s">
        <v>259</v>
      </c>
      <c r="L3" s="50" t="s">
        <v>260</v>
      </c>
      <c r="M3" s="50" t="s">
        <v>261</v>
      </c>
      <c r="N3" s="50" t="s">
        <v>262</v>
      </c>
    </row>
    <row r="4" spans="1:16" ht="27.75" customHeight="1" thickTop="1" x14ac:dyDescent="0.25">
      <c r="A4" s="276">
        <v>1</v>
      </c>
      <c r="B4" s="21" t="s">
        <v>35</v>
      </c>
      <c r="C4" s="399"/>
      <c r="D4" s="399">
        <v>39</v>
      </c>
      <c r="E4" s="399">
        <v>3136</v>
      </c>
      <c r="F4" s="400">
        <f>SUM(C4:E4)</f>
        <v>3175</v>
      </c>
      <c r="G4" s="401">
        <v>2590</v>
      </c>
      <c r="H4" s="401">
        <v>115</v>
      </c>
      <c r="I4" s="399"/>
      <c r="J4" s="399">
        <v>39</v>
      </c>
      <c r="K4" s="399">
        <v>3136</v>
      </c>
      <c r="L4" s="400">
        <f>SUM(I4:K4)</f>
        <v>3175</v>
      </c>
      <c r="M4" s="401">
        <v>2590</v>
      </c>
      <c r="N4" s="401">
        <v>115</v>
      </c>
    </row>
    <row r="5" spans="1:16" ht="27.75" customHeight="1" x14ac:dyDescent="0.25">
      <c r="A5" s="62">
        <v>2</v>
      </c>
      <c r="B5" s="24" t="s">
        <v>37</v>
      </c>
      <c r="C5" s="64"/>
      <c r="D5" s="64">
        <v>21</v>
      </c>
      <c r="E5" s="64">
        <v>1760</v>
      </c>
      <c r="F5" s="402">
        <f t="shared" ref="F5:F21" si="0">SUM(C5:E5)</f>
        <v>1781</v>
      </c>
      <c r="G5" s="403">
        <v>1067</v>
      </c>
      <c r="H5" s="403">
        <v>102</v>
      </c>
      <c r="I5" s="64"/>
      <c r="J5" s="64">
        <v>21</v>
      </c>
      <c r="K5" s="64">
        <v>1760</v>
      </c>
      <c r="L5" s="402">
        <f t="shared" ref="L5:L11" si="1">SUM(I5:K5)</f>
        <v>1781</v>
      </c>
      <c r="M5" s="403">
        <v>1067</v>
      </c>
      <c r="N5" s="403">
        <v>102</v>
      </c>
      <c r="O5" s="404"/>
      <c r="P5" s="405"/>
    </row>
    <row r="6" spans="1:16" ht="27.75" customHeight="1" x14ac:dyDescent="0.25">
      <c r="A6" s="57">
        <v>3</v>
      </c>
      <c r="B6" s="27" t="s">
        <v>39</v>
      </c>
      <c r="C6" s="60">
        <v>3</v>
      </c>
      <c r="D6" s="60">
        <v>27</v>
      </c>
      <c r="E6" s="60">
        <v>4425</v>
      </c>
      <c r="F6" s="400">
        <f t="shared" si="0"/>
        <v>4455</v>
      </c>
      <c r="G6" s="406">
        <v>3052</v>
      </c>
      <c r="H6" s="406">
        <v>184</v>
      </c>
      <c r="I6" s="60">
        <v>3</v>
      </c>
      <c r="J6" s="60">
        <v>27</v>
      </c>
      <c r="K6" s="60">
        <v>4425</v>
      </c>
      <c r="L6" s="400">
        <f t="shared" si="1"/>
        <v>4455</v>
      </c>
      <c r="M6" s="406">
        <v>3052</v>
      </c>
      <c r="N6" s="406">
        <v>184</v>
      </c>
      <c r="O6" s="404"/>
      <c r="P6" s="405"/>
    </row>
    <row r="7" spans="1:16" ht="27.75" customHeight="1" x14ac:dyDescent="0.25">
      <c r="A7" s="62">
        <v>4</v>
      </c>
      <c r="B7" s="24" t="s">
        <v>41</v>
      </c>
      <c r="C7" s="64">
        <v>5</v>
      </c>
      <c r="D7" s="64">
        <v>285</v>
      </c>
      <c r="E7" s="64">
        <v>14076</v>
      </c>
      <c r="F7" s="402">
        <f t="shared" si="0"/>
        <v>14366</v>
      </c>
      <c r="G7" s="403">
        <v>4410</v>
      </c>
      <c r="H7" s="403">
        <v>447</v>
      </c>
      <c r="I7" s="64">
        <v>5</v>
      </c>
      <c r="J7" s="64">
        <v>285</v>
      </c>
      <c r="K7" s="64">
        <v>14076</v>
      </c>
      <c r="L7" s="402">
        <f t="shared" si="1"/>
        <v>14366</v>
      </c>
      <c r="M7" s="403">
        <v>4410</v>
      </c>
      <c r="N7" s="403">
        <v>447</v>
      </c>
      <c r="O7" s="404"/>
      <c r="P7" s="405"/>
    </row>
    <row r="8" spans="1:16" ht="27.75" customHeight="1" x14ac:dyDescent="0.25">
      <c r="A8" s="57">
        <v>5</v>
      </c>
      <c r="B8" s="27" t="s">
        <v>43</v>
      </c>
      <c r="C8" s="60">
        <v>2</v>
      </c>
      <c r="D8" s="60">
        <v>82</v>
      </c>
      <c r="E8" s="60">
        <v>7457</v>
      </c>
      <c r="F8" s="400">
        <f t="shared" si="0"/>
        <v>7541</v>
      </c>
      <c r="G8" s="406">
        <v>5881</v>
      </c>
      <c r="H8" s="406">
        <v>309</v>
      </c>
      <c r="I8" s="60">
        <v>2</v>
      </c>
      <c r="J8" s="60">
        <v>82</v>
      </c>
      <c r="K8" s="60">
        <v>7457</v>
      </c>
      <c r="L8" s="400">
        <f t="shared" si="1"/>
        <v>7541</v>
      </c>
      <c r="M8" s="406">
        <v>5881</v>
      </c>
      <c r="N8" s="406">
        <v>309</v>
      </c>
      <c r="O8" s="404"/>
      <c r="P8" s="405"/>
    </row>
    <row r="9" spans="1:16" ht="27.75" customHeight="1" x14ac:dyDescent="0.25">
      <c r="A9" s="62">
        <v>6</v>
      </c>
      <c r="B9" s="24" t="s">
        <v>45</v>
      </c>
      <c r="C9" s="64">
        <v>4</v>
      </c>
      <c r="D9" s="64">
        <v>120</v>
      </c>
      <c r="E9" s="64">
        <v>11074</v>
      </c>
      <c r="F9" s="402">
        <f t="shared" si="0"/>
        <v>11198</v>
      </c>
      <c r="G9" s="403">
        <v>6097</v>
      </c>
      <c r="H9" s="403">
        <v>485</v>
      </c>
      <c r="I9" s="64">
        <v>4</v>
      </c>
      <c r="J9" s="64">
        <v>120</v>
      </c>
      <c r="K9" s="64">
        <v>11074</v>
      </c>
      <c r="L9" s="402">
        <f>SUM(I9:K9)</f>
        <v>11198</v>
      </c>
      <c r="M9" s="403">
        <v>6097</v>
      </c>
      <c r="N9" s="403">
        <v>485</v>
      </c>
      <c r="O9" s="404"/>
      <c r="P9" s="405"/>
    </row>
    <row r="10" spans="1:16" ht="27.75" customHeight="1" x14ac:dyDescent="0.25">
      <c r="A10" s="57">
        <v>7</v>
      </c>
      <c r="B10" s="27" t="s">
        <v>47</v>
      </c>
      <c r="C10" s="60">
        <v>1</v>
      </c>
      <c r="D10" s="60">
        <v>68</v>
      </c>
      <c r="E10" s="60">
        <v>3687</v>
      </c>
      <c r="F10" s="400">
        <f t="shared" si="0"/>
        <v>3756</v>
      </c>
      <c r="G10" s="406">
        <v>3198</v>
      </c>
      <c r="H10" s="406">
        <v>237</v>
      </c>
      <c r="I10" s="60">
        <v>1</v>
      </c>
      <c r="J10" s="60">
        <v>68</v>
      </c>
      <c r="K10" s="60">
        <v>3687</v>
      </c>
      <c r="L10" s="400">
        <f t="shared" si="1"/>
        <v>3756</v>
      </c>
      <c r="M10" s="406">
        <v>3198</v>
      </c>
      <c r="N10" s="406">
        <v>237</v>
      </c>
      <c r="O10" s="404"/>
      <c r="P10" s="405"/>
    </row>
    <row r="11" spans="1:16" ht="27.75" customHeight="1" x14ac:dyDescent="0.25">
      <c r="A11" s="62">
        <v>8</v>
      </c>
      <c r="B11" s="24" t="s">
        <v>49</v>
      </c>
      <c r="C11" s="64"/>
      <c r="D11" s="64">
        <v>49</v>
      </c>
      <c r="E11" s="64">
        <v>4079</v>
      </c>
      <c r="F11" s="402">
        <f t="shared" si="0"/>
        <v>4128</v>
      </c>
      <c r="G11" s="403">
        <v>3321</v>
      </c>
      <c r="H11" s="403">
        <v>170</v>
      </c>
      <c r="I11" s="64"/>
      <c r="J11" s="64">
        <v>49</v>
      </c>
      <c r="K11" s="64">
        <v>4079</v>
      </c>
      <c r="L11" s="402">
        <f t="shared" si="1"/>
        <v>4128</v>
      </c>
      <c r="M11" s="403">
        <v>3321</v>
      </c>
      <c r="N11" s="403">
        <v>170</v>
      </c>
      <c r="O11" s="404"/>
      <c r="P11" s="405"/>
    </row>
    <row r="12" spans="1:16" ht="27.75" customHeight="1" x14ac:dyDescent="0.25">
      <c r="A12" s="57">
        <v>9</v>
      </c>
      <c r="B12" s="27" t="s">
        <v>51</v>
      </c>
      <c r="C12" s="60">
        <v>4</v>
      </c>
      <c r="D12" s="60">
        <v>57</v>
      </c>
      <c r="E12" s="60">
        <v>4701</v>
      </c>
      <c r="F12" s="400">
        <f>SUM(C12:E12)</f>
        <v>4762</v>
      </c>
      <c r="G12" s="406">
        <v>3063</v>
      </c>
      <c r="H12" s="406">
        <v>198</v>
      </c>
      <c r="I12" s="60">
        <v>4</v>
      </c>
      <c r="J12" s="60">
        <v>57</v>
      </c>
      <c r="K12" s="60">
        <v>4701</v>
      </c>
      <c r="L12" s="400">
        <f>SUM(I12:K12)</f>
        <v>4762</v>
      </c>
      <c r="M12" s="406">
        <v>3063</v>
      </c>
      <c r="N12" s="406">
        <v>198</v>
      </c>
      <c r="O12" s="404"/>
      <c r="P12" s="405"/>
    </row>
    <row r="13" spans="1:16" ht="27.75" customHeight="1" x14ac:dyDescent="0.25">
      <c r="A13" s="62">
        <v>10</v>
      </c>
      <c r="B13" s="24" t="s">
        <v>53</v>
      </c>
      <c r="C13" s="64">
        <v>1</v>
      </c>
      <c r="D13" s="64">
        <v>20</v>
      </c>
      <c r="E13" s="64">
        <v>1615</v>
      </c>
      <c r="F13" s="402">
        <f t="shared" si="0"/>
        <v>1636</v>
      </c>
      <c r="G13" s="403">
        <v>1025</v>
      </c>
      <c r="H13" s="403">
        <v>48</v>
      </c>
      <c r="I13" s="64">
        <v>1</v>
      </c>
      <c r="J13" s="64">
        <v>20</v>
      </c>
      <c r="K13" s="64">
        <v>1615</v>
      </c>
      <c r="L13" s="402">
        <f t="shared" ref="L13:L20" si="2">SUM(I13:K13)</f>
        <v>1636</v>
      </c>
      <c r="M13" s="403">
        <v>1025</v>
      </c>
      <c r="N13" s="403">
        <v>48</v>
      </c>
      <c r="O13" s="404"/>
      <c r="P13" s="405"/>
    </row>
    <row r="14" spans="1:16" ht="27.75" customHeight="1" x14ac:dyDescent="0.25">
      <c r="A14" s="57">
        <v>11</v>
      </c>
      <c r="B14" s="27" t="s">
        <v>55</v>
      </c>
      <c r="C14" s="60">
        <v>3</v>
      </c>
      <c r="D14" s="60">
        <v>65</v>
      </c>
      <c r="E14" s="60">
        <v>3465</v>
      </c>
      <c r="F14" s="400">
        <f t="shared" si="0"/>
        <v>3533</v>
      </c>
      <c r="G14" s="406">
        <v>1667</v>
      </c>
      <c r="H14" s="406">
        <v>107</v>
      </c>
      <c r="I14" s="60">
        <v>3</v>
      </c>
      <c r="J14" s="60">
        <v>65</v>
      </c>
      <c r="K14" s="60">
        <v>3465</v>
      </c>
      <c r="L14" s="400">
        <f t="shared" si="2"/>
        <v>3533</v>
      </c>
      <c r="M14" s="406">
        <v>1667</v>
      </c>
      <c r="N14" s="406">
        <v>107</v>
      </c>
      <c r="O14" s="404"/>
      <c r="P14" s="405"/>
    </row>
    <row r="15" spans="1:16" ht="27.75" customHeight="1" x14ac:dyDescent="0.25">
      <c r="A15" s="62">
        <v>12</v>
      </c>
      <c r="B15" s="24" t="s">
        <v>57</v>
      </c>
      <c r="C15" s="64">
        <v>3</v>
      </c>
      <c r="D15" s="64">
        <v>43</v>
      </c>
      <c r="E15" s="64">
        <v>4043</v>
      </c>
      <c r="F15" s="402">
        <f t="shared" si="0"/>
        <v>4089</v>
      </c>
      <c r="G15" s="403">
        <v>2395</v>
      </c>
      <c r="H15" s="403">
        <v>267</v>
      </c>
      <c r="I15" s="64">
        <v>3</v>
      </c>
      <c r="J15" s="64">
        <v>43</v>
      </c>
      <c r="K15" s="64">
        <v>4043</v>
      </c>
      <c r="L15" s="402">
        <f t="shared" si="2"/>
        <v>4089</v>
      </c>
      <c r="M15" s="403">
        <v>2395</v>
      </c>
      <c r="N15" s="403">
        <v>267</v>
      </c>
      <c r="O15" s="404"/>
      <c r="P15" s="405"/>
    </row>
    <row r="16" spans="1:16" ht="27.75" customHeight="1" x14ac:dyDescent="0.25">
      <c r="A16" s="57">
        <v>13</v>
      </c>
      <c r="B16" s="27" t="s">
        <v>59</v>
      </c>
      <c r="C16" s="60"/>
      <c r="D16" s="60">
        <v>24</v>
      </c>
      <c r="E16" s="60">
        <v>2045</v>
      </c>
      <c r="F16" s="400">
        <f t="shared" si="0"/>
        <v>2069</v>
      </c>
      <c r="G16" s="406">
        <v>1098</v>
      </c>
      <c r="H16" s="406">
        <v>47</v>
      </c>
      <c r="I16" s="60"/>
      <c r="J16" s="60">
        <v>24</v>
      </c>
      <c r="K16" s="60">
        <v>2045</v>
      </c>
      <c r="L16" s="400">
        <f>SUM(I16:K16)</f>
        <v>2069</v>
      </c>
      <c r="M16" s="406">
        <v>1098</v>
      </c>
      <c r="N16" s="406">
        <v>47</v>
      </c>
      <c r="O16" s="404"/>
      <c r="P16" s="405"/>
    </row>
    <row r="17" spans="1:16" ht="27.75" customHeight="1" x14ac:dyDescent="0.25">
      <c r="A17" s="62">
        <v>14</v>
      </c>
      <c r="B17" s="24" t="s">
        <v>61</v>
      </c>
      <c r="C17" s="64">
        <v>1</v>
      </c>
      <c r="D17" s="64">
        <v>50</v>
      </c>
      <c r="E17" s="64">
        <v>2922</v>
      </c>
      <c r="F17" s="402">
        <f t="shared" si="0"/>
        <v>2973</v>
      </c>
      <c r="G17" s="403">
        <v>1857</v>
      </c>
      <c r="H17" s="403">
        <v>141</v>
      </c>
      <c r="I17" s="64">
        <v>1</v>
      </c>
      <c r="J17" s="64">
        <v>50</v>
      </c>
      <c r="K17" s="64">
        <v>2922</v>
      </c>
      <c r="L17" s="402">
        <f t="shared" si="2"/>
        <v>2973</v>
      </c>
      <c r="M17" s="403">
        <v>1857</v>
      </c>
      <c r="N17" s="403">
        <v>141</v>
      </c>
    </row>
    <row r="18" spans="1:16" ht="27.75" customHeight="1" x14ac:dyDescent="0.25">
      <c r="A18" s="57">
        <v>15</v>
      </c>
      <c r="B18" s="27" t="s">
        <v>63</v>
      </c>
      <c r="C18" s="60"/>
      <c r="D18" s="60">
        <v>31</v>
      </c>
      <c r="E18" s="60">
        <v>2359</v>
      </c>
      <c r="F18" s="400">
        <f t="shared" si="0"/>
        <v>2390</v>
      </c>
      <c r="G18" s="406">
        <v>1368</v>
      </c>
      <c r="H18" s="406">
        <v>122</v>
      </c>
      <c r="I18" s="60"/>
      <c r="J18" s="60">
        <v>31</v>
      </c>
      <c r="K18" s="60">
        <v>2359</v>
      </c>
      <c r="L18" s="400">
        <f t="shared" si="2"/>
        <v>2390</v>
      </c>
      <c r="M18" s="406">
        <v>1368</v>
      </c>
      <c r="N18" s="406">
        <v>122</v>
      </c>
    </row>
    <row r="19" spans="1:16" ht="27.75" customHeight="1" x14ac:dyDescent="0.25">
      <c r="A19" s="62">
        <v>16</v>
      </c>
      <c r="B19" s="24" t="s">
        <v>65</v>
      </c>
      <c r="C19" s="64"/>
      <c r="D19" s="64">
        <v>61</v>
      </c>
      <c r="E19" s="64">
        <v>8258</v>
      </c>
      <c r="F19" s="402">
        <f t="shared" si="0"/>
        <v>8319</v>
      </c>
      <c r="G19" s="403">
        <v>1440</v>
      </c>
      <c r="H19" s="403">
        <v>96</v>
      </c>
      <c r="I19" s="64"/>
      <c r="J19" s="64">
        <v>61</v>
      </c>
      <c r="K19" s="64">
        <v>8258</v>
      </c>
      <c r="L19" s="402">
        <f t="shared" si="2"/>
        <v>8319</v>
      </c>
      <c r="M19" s="403">
        <v>1440</v>
      </c>
      <c r="N19" s="403">
        <v>96</v>
      </c>
      <c r="O19" s="404"/>
      <c r="P19" s="405"/>
    </row>
    <row r="20" spans="1:16" ht="27.75" customHeight="1" x14ac:dyDescent="0.25">
      <c r="A20" s="57">
        <v>17</v>
      </c>
      <c r="B20" s="27" t="s">
        <v>67</v>
      </c>
      <c r="C20" s="60"/>
      <c r="D20" s="60">
        <v>52</v>
      </c>
      <c r="E20" s="60">
        <v>3866</v>
      </c>
      <c r="F20" s="400">
        <f t="shared" si="0"/>
        <v>3918</v>
      </c>
      <c r="G20" s="406">
        <v>4323</v>
      </c>
      <c r="H20" s="406">
        <v>296</v>
      </c>
      <c r="I20" s="60"/>
      <c r="J20" s="60">
        <v>52</v>
      </c>
      <c r="K20" s="60">
        <v>3866</v>
      </c>
      <c r="L20" s="400">
        <f t="shared" si="2"/>
        <v>3918</v>
      </c>
      <c r="M20" s="406">
        <v>4323</v>
      </c>
      <c r="N20" s="406">
        <v>296</v>
      </c>
    </row>
    <row r="21" spans="1:16" ht="27.75" customHeight="1" x14ac:dyDescent="0.25">
      <c r="A21" s="62">
        <v>18</v>
      </c>
      <c r="B21" s="24" t="s">
        <v>69</v>
      </c>
      <c r="C21" s="64">
        <v>2</v>
      </c>
      <c r="D21" s="64">
        <v>59</v>
      </c>
      <c r="E21" s="64">
        <v>5315</v>
      </c>
      <c r="F21" s="402">
        <f t="shared" si="0"/>
        <v>5376</v>
      </c>
      <c r="G21" s="403">
        <v>3268</v>
      </c>
      <c r="H21" s="403">
        <v>223</v>
      </c>
      <c r="I21" s="64">
        <v>2</v>
      </c>
      <c r="J21" s="64">
        <v>59</v>
      </c>
      <c r="K21" s="64">
        <v>5315</v>
      </c>
      <c r="L21" s="402">
        <f>SUM(I21:K21)</f>
        <v>5376</v>
      </c>
      <c r="M21" s="403">
        <v>3268</v>
      </c>
      <c r="N21" s="403">
        <v>223</v>
      </c>
      <c r="O21" s="404"/>
      <c r="P21" s="405"/>
    </row>
    <row r="22" spans="1:16" s="411" customFormat="1" ht="35.25" customHeight="1" x14ac:dyDescent="0.2">
      <c r="A22" s="407" t="s">
        <v>71</v>
      </c>
      <c r="B22" s="408"/>
      <c r="C22" s="58">
        <f t="shared" ref="C22:K22" si="3">SUM(C4:C21)</f>
        <v>29</v>
      </c>
      <c r="D22" s="58">
        <f t="shared" si="3"/>
        <v>1153</v>
      </c>
      <c r="E22" s="58">
        <f t="shared" si="3"/>
        <v>88283</v>
      </c>
      <c r="F22" s="58">
        <f t="shared" si="3"/>
        <v>89465</v>
      </c>
      <c r="G22" s="58">
        <f t="shared" si="3"/>
        <v>51120</v>
      </c>
      <c r="H22" s="409">
        <f t="shared" si="3"/>
        <v>3594</v>
      </c>
      <c r="I22" s="410">
        <f>SUM(I4:I21)</f>
        <v>29</v>
      </c>
      <c r="J22" s="58">
        <f t="shared" si="3"/>
        <v>1153</v>
      </c>
      <c r="K22" s="58">
        <f t="shared" si="3"/>
        <v>88283</v>
      </c>
      <c r="L22" s="58">
        <f>SUM(L4:L21)</f>
        <v>89465</v>
      </c>
      <c r="M22" s="58">
        <f>SUM(M4:M21)</f>
        <v>51120</v>
      </c>
      <c r="N22" s="58">
        <f>SUM(N4:N21)</f>
        <v>3594</v>
      </c>
    </row>
    <row r="23" spans="1:16" ht="20.25" customHeight="1" x14ac:dyDescent="0.25">
      <c r="C23" s="413"/>
      <c r="D23" s="413"/>
      <c r="E23" s="413"/>
      <c r="F23" s="413"/>
      <c r="G23" s="414"/>
      <c r="H23" s="414"/>
      <c r="J23" s="414"/>
      <c r="K23" s="414"/>
      <c r="L23" s="414"/>
      <c r="M23" s="414"/>
      <c r="N23" s="414"/>
    </row>
    <row r="24" spans="1:16" x14ac:dyDescent="0.25">
      <c r="C24" s="415"/>
      <c r="D24" s="415"/>
      <c r="E24" s="415"/>
      <c r="F24" s="415"/>
      <c r="G24" s="416"/>
      <c r="H24" s="416"/>
      <c r="I24" s="416"/>
      <c r="J24" s="416"/>
      <c r="K24" s="416"/>
      <c r="L24" s="416"/>
      <c r="M24" s="416"/>
      <c r="N24" s="416"/>
    </row>
    <row r="26" spans="1:16" x14ac:dyDescent="0.25">
      <c r="G26" s="416"/>
      <c r="H26" s="416"/>
    </row>
  </sheetData>
  <autoFilter ref="A3:N22"/>
  <mergeCells count="6">
    <mergeCell ref="A1:N1"/>
    <mergeCell ref="A2:A3"/>
    <mergeCell ref="B2:B3"/>
    <mergeCell ref="C2:H2"/>
    <mergeCell ref="I2:N2"/>
    <mergeCell ref="A22:B22"/>
  </mergeCells>
  <printOptions horizontalCentered="1" verticalCentered="1"/>
  <pageMargins left="0.6692913385826772" right="0.15748031496062992" top="0.11811023622047245" bottom="0.15748031496062992" header="0.19685039370078741" footer="0.51181102362204722"/>
  <pageSetup paperSize="9" scale="6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zoomScaleNormal="100" workbookViewId="0">
      <selection activeCell="A2" sqref="A2:A3"/>
    </sheetView>
  </sheetViews>
  <sheetFormatPr defaultColWidth="9.140625" defaultRowHeight="18.75" x14ac:dyDescent="0.3"/>
  <cols>
    <col min="1" max="1" width="4.42578125" style="381" customWidth="1"/>
    <col min="2" max="2" width="26.7109375" style="381" customWidth="1"/>
    <col min="3" max="3" width="15.42578125" style="394" customWidth="1"/>
    <col min="4" max="4" width="11.7109375" style="394" customWidth="1"/>
    <col min="5" max="5" width="9.28515625" style="394" customWidth="1"/>
    <col min="6" max="6" width="9.7109375" style="394" customWidth="1"/>
    <col min="7" max="8" width="9" style="394" customWidth="1"/>
    <col min="9" max="9" width="10.7109375" style="381" customWidth="1"/>
    <col min="10" max="10" width="11.28515625" style="381" customWidth="1"/>
    <col min="11" max="11" width="9.42578125" style="381" customWidth="1"/>
    <col min="12" max="12" width="9.140625" style="381" bestFit="1" customWidth="1"/>
    <col min="13" max="14" width="9.7109375" style="381" customWidth="1"/>
    <col min="15" max="15" width="15.7109375" style="381" customWidth="1"/>
    <col min="16" max="16" width="14.28515625" style="381" customWidth="1"/>
    <col min="17" max="16384" width="9.140625" style="381"/>
  </cols>
  <sheetData>
    <row r="1" spans="1:15" ht="35.25" customHeight="1" x14ac:dyDescent="0.3">
      <c r="A1" s="380" t="s">
        <v>238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</row>
    <row r="2" spans="1:15" ht="19.5" customHeight="1" x14ac:dyDescent="0.3">
      <c r="A2" s="382" t="s">
        <v>32</v>
      </c>
      <c r="B2" s="382" t="s">
        <v>239</v>
      </c>
      <c r="C2" s="382" t="s">
        <v>240</v>
      </c>
      <c r="D2" s="383" t="s">
        <v>241</v>
      </c>
      <c r="E2" s="384"/>
      <c r="F2" s="384"/>
      <c r="G2" s="384"/>
      <c r="H2" s="384"/>
      <c r="I2" s="384"/>
      <c r="J2" s="384"/>
      <c r="K2" s="384"/>
      <c r="L2" s="384"/>
      <c r="M2" s="384"/>
      <c r="N2" s="385"/>
      <c r="O2" s="180" t="s">
        <v>242</v>
      </c>
    </row>
    <row r="3" spans="1:15" ht="35.25" customHeight="1" x14ac:dyDescent="0.3">
      <c r="A3" s="382"/>
      <c r="B3" s="382"/>
      <c r="C3" s="382"/>
      <c r="D3" s="386" t="s">
        <v>243</v>
      </c>
      <c r="E3" s="386" t="s">
        <v>244</v>
      </c>
      <c r="F3" s="386" t="s">
        <v>245</v>
      </c>
      <c r="G3" s="386" t="s">
        <v>246</v>
      </c>
      <c r="H3" s="386" t="s">
        <v>247</v>
      </c>
      <c r="I3" s="386" t="s">
        <v>248</v>
      </c>
      <c r="J3" s="386" t="s">
        <v>249</v>
      </c>
      <c r="K3" s="386" t="s">
        <v>250</v>
      </c>
      <c r="L3" s="386" t="s">
        <v>251</v>
      </c>
      <c r="M3" s="386" t="s">
        <v>252</v>
      </c>
      <c r="N3" s="386" t="s">
        <v>253</v>
      </c>
      <c r="O3" s="180"/>
    </row>
    <row r="4" spans="1:15" ht="22.5" customHeight="1" x14ac:dyDescent="0.3">
      <c r="A4" s="329">
        <v>1</v>
      </c>
      <c r="B4" s="195" t="s">
        <v>35</v>
      </c>
      <c r="C4" s="387">
        <f>SUM(D4:N4)</f>
        <v>723</v>
      </c>
      <c r="D4" s="388">
        <v>524</v>
      </c>
      <c r="E4" s="388">
        <v>135</v>
      </c>
      <c r="F4" s="388">
        <v>45</v>
      </c>
      <c r="G4" s="388">
        <v>14</v>
      </c>
      <c r="H4" s="388">
        <v>4</v>
      </c>
      <c r="I4" s="388">
        <v>1</v>
      </c>
      <c r="J4" s="388">
        <v>0</v>
      </c>
      <c r="K4" s="388">
        <v>0</v>
      </c>
      <c r="L4" s="388">
        <v>0</v>
      </c>
      <c r="M4" s="388">
        <v>0</v>
      </c>
      <c r="N4" s="388">
        <v>0</v>
      </c>
      <c r="O4" s="387">
        <v>2472</v>
      </c>
    </row>
    <row r="5" spans="1:15" ht="22.5" customHeight="1" x14ac:dyDescent="0.3">
      <c r="A5" s="333">
        <v>2</v>
      </c>
      <c r="B5" s="190" t="s">
        <v>37</v>
      </c>
      <c r="C5" s="387">
        <f t="shared" ref="C5:C21" si="0">SUM(D5:N5)</f>
        <v>910</v>
      </c>
      <c r="D5" s="389">
        <v>635</v>
      </c>
      <c r="E5" s="389">
        <v>191</v>
      </c>
      <c r="F5" s="389">
        <v>48</v>
      </c>
      <c r="G5" s="389">
        <v>18</v>
      </c>
      <c r="H5" s="389">
        <v>11</v>
      </c>
      <c r="I5" s="389">
        <v>4</v>
      </c>
      <c r="J5" s="389">
        <v>3</v>
      </c>
      <c r="K5" s="389">
        <v>0</v>
      </c>
      <c r="L5" s="389">
        <v>0</v>
      </c>
      <c r="M5" s="389">
        <v>0</v>
      </c>
      <c r="N5" s="389">
        <v>0</v>
      </c>
      <c r="O5" s="390">
        <v>3174</v>
      </c>
    </row>
    <row r="6" spans="1:15" ht="22.5" customHeight="1" x14ac:dyDescent="0.3">
      <c r="A6" s="329">
        <v>3</v>
      </c>
      <c r="B6" s="195" t="s">
        <v>39</v>
      </c>
      <c r="C6" s="387">
        <f t="shared" si="0"/>
        <v>1180</v>
      </c>
      <c r="D6" s="388">
        <v>889</v>
      </c>
      <c r="E6" s="388">
        <v>179</v>
      </c>
      <c r="F6" s="388">
        <v>67</v>
      </c>
      <c r="G6" s="388">
        <v>26</v>
      </c>
      <c r="H6" s="388">
        <v>12</v>
      </c>
      <c r="I6" s="388">
        <v>5</v>
      </c>
      <c r="J6" s="388">
        <v>2</v>
      </c>
      <c r="K6" s="388">
        <v>0</v>
      </c>
      <c r="L6" s="388">
        <v>0</v>
      </c>
      <c r="M6" s="388">
        <v>0</v>
      </c>
      <c r="N6" s="388">
        <v>0</v>
      </c>
      <c r="O6" s="387">
        <v>4048</v>
      </c>
    </row>
    <row r="7" spans="1:15" ht="22.5" customHeight="1" x14ac:dyDescent="0.3">
      <c r="A7" s="333">
        <v>4</v>
      </c>
      <c r="B7" s="190" t="s">
        <v>41</v>
      </c>
      <c r="C7" s="387">
        <f t="shared" si="0"/>
        <v>2429</v>
      </c>
      <c r="D7" s="389">
        <v>1965</v>
      </c>
      <c r="E7" s="389">
        <v>344</v>
      </c>
      <c r="F7" s="389">
        <v>85</v>
      </c>
      <c r="G7" s="389">
        <v>23</v>
      </c>
      <c r="H7" s="389">
        <v>4</v>
      </c>
      <c r="I7" s="389">
        <v>5</v>
      </c>
      <c r="J7" s="389">
        <v>3</v>
      </c>
      <c r="K7" s="389">
        <v>0</v>
      </c>
      <c r="L7" s="389">
        <v>0</v>
      </c>
      <c r="M7" s="389">
        <v>0</v>
      </c>
      <c r="N7" s="389">
        <v>0</v>
      </c>
      <c r="O7" s="390">
        <v>7990</v>
      </c>
    </row>
    <row r="8" spans="1:15" ht="22.5" customHeight="1" x14ac:dyDescent="0.3">
      <c r="A8" s="329">
        <v>5</v>
      </c>
      <c r="B8" s="195" t="s">
        <v>43</v>
      </c>
      <c r="C8" s="387">
        <f t="shared" si="0"/>
        <v>1709</v>
      </c>
      <c r="D8" s="388">
        <v>1369</v>
      </c>
      <c r="E8" s="388">
        <v>245</v>
      </c>
      <c r="F8" s="388">
        <v>64</v>
      </c>
      <c r="G8" s="388">
        <v>16</v>
      </c>
      <c r="H8" s="388">
        <v>10</v>
      </c>
      <c r="I8" s="388">
        <v>5</v>
      </c>
      <c r="J8" s="388">
        <v>0</v>
      </c>
      <c r="K8" s="388">
        <v>0</v>
      </c>
      <c r="L8" s="388">
        <v>0</v>
      </c>
      <c r="M8" s="388">
        <v>0</v>
      </c>
      <c r="N8" s="388">
        <v>0</v>
      </c>
      <c r="O8" s="387">
        <v>5627</v>
      </c>
    </row>
    <row r="9" spans="1:15" ht="22.5" customHeight="1" x14ac:dyDescent="0.3">
      <c r="A9" s="333">
        <v>6</v>
      </c>
      <c r="B9" s="190" t="s">
        <v>45</v>
      </c>
      <c r="C9" s="387">
        <f t="shared" si="0"/>
        <v>2534</v>
      </c>
      <c r="D9" s="389">
        <v>1899</v>
      </c>
      <c r="E9" s="389">
        <v>451</v>
      </c>
      <c r="F9" s="389">
        <v>92</v>
      </c>
      <c r="G9" s="389">
        <v>53</v>
      </c>
      <c r="H9" s="389">
        <v>22</v>
      </c>
      <c r="I9" s="389">
        <v>7</v>
      </c>
      <c r="J9" s="389">
        <v>7</v>
      </c>
      <c r="K9" s="389">
        <v>1</v>
      </c>
      <c r="L9" s="389">
        <v>2</v>
      </c>
      <c r="M9" s="389">
        <v>0</v>
      </c>
      <c r="N9" s="389">
        <v>0</v>
      </c>
      <c r="O9" s="390">
        <v>8617</v>
      </c>
    </row>
    <row r="10" spans="1:15" ht="22.5" customHeight="1" x14ac:dyDescent="0.3">
      <c r="A10" s="329">
        <v>7</v>
      </c>
      <c r="B10" s="195" t="s">
        <v>47</v>
      </c>
      <c r="C10" s="387">
        <f t="shared" si="0"/>
        <v>1162</v>
      </c>
      <c r="D10" s="388">
        <v>892</v>
      </c>
      <c r="E10" s="388">
        <v>189</v>
      </c>
      <c r="F10" s="388">
        <v>50</v>
      </c>
      <c r="G10" s="388">
        <v>21</v>
      </c>
      <c r="H10" s="388">
        <v>6</v>
      </c>
      <c r="I10" s="388">
        <v>3</v>
      </c>
      <c r="J10" s="388">
        <v>1</v>
      </c>
      <c r="K10" s="388">
        <v>0</v>
      </c>
      <c r="L10" s="388">
        <v>0</v>
      </c>
      <c r="M10" s="388">
        <v>0</v>
      </c>
      <c r="N10" s="388">
        <v>0</v>
      </c>
      <c r="O10" s="387">
        <v>3891</v>
      </c>
    </row>
    <row r="11" spans="1:15" ht="22.5" customHeight="1" x14ac:dyDescent="0.3">
      <c r="A11" s="333">
        <v>8</v>
      </c>
      <c r="B11" s="190" t="s">
        <v>49</v>
      </c>
      <c r="C11" s="387">
        <f t="shared" si="0"/>
        <v>771</v>
      </c>
      <c r="D11" s="389">
        <v>617</v>
      </c>
      <c r="E11" s="389">
        <v>114</v>
      </c>
      <c r="F11" s="389">
        <v>28</v>
      </c>
      <c r="G11" s="389">
        <v>7</v>
      </c>
      <c r="H11" s="389">
        <v>2</v>
      </c>
      <c r="I11" s="389">
        <v>2</v>
      </c>
      <c r="J11" s="389">
        <v>1</v>
      </c>
      <c r="K11" s="389">
        <v>0</v>
      </c>
      <c r="L11" s="389">
        <v>0</v>
      </c>
      <c r="M11" s="389">
        <v>0</v>
      </c>
      <c r="N11" s="389">
        <v>0</v>
      </c>
      <c r="O11" s="390">
        <v>2550</v>
      </c>
    </row>
    <row r="12" spans="1:15" ht="22.5" customHeight="1" x14ac:dyDescent="0.3">
      <c r="A12" s="329">
        <v>9</v>
      </c>
      <c r="B12" s="195" t="s">
        <v>51</v>
      </c>
      <c r="C12" s="387">
        <f t="shared" si="0"/>
        <v>1102</v>
      </c>
      <c r="D12" s="388">
        <v>842</v>
      </c>
      <c r="E12" s="388">
        <v>191</v>
      </c>
      <c r="F12" s="388">
        <v>45</v>
      </c>
      <c r="G12" s="388">
        <v>15</v>
      </c>
      <c r="H12" s="388">
        <v>8</v>
      </c>
      <c r="I12" s="388">
        <v>1</v>
      </c>
      <c r="J12" s="388">
        <v>0</v>
      </c>
      <c r="K12" s="388">
        <v>0</v>
      </c>
      <c r="L12" s="388">
        <v>0</v>
      </c>
      <c r="M12" s="388">
        <v>0</v>
      </c>
      <c r="N12" s="388">
        <v>0</v>
      </c>
      <c r="O12" s="387">
        <v>3681</v>
      </c>
    </row>
    <row r="13" spans="1:15" ht="22.5" customHeight="1" x14ac:dyDescent="0.3">
      <c r="A13" s="333">
        <v>10</v>
      </c>
      <c r="B13" s="190" t="s">
        <v>53</v>
      </c>
      <c r="C13" s="387">
        <f t="shared" si="0"/>
        <v>615</v>
      </c>
      <c r="D13" s="389">
        <v>473</v>
      </c>
      <c r="E13" s="389">
        <v>100</v>
      </c>
      <c r="F13" s="389">
        <v>30</v>
      </c>
      <c r="G13" s="389">
        <v>4</v>
      </c>
      <c r="H13" s="389">
        <v>2</v>
      </c>
      <c r="I13" s="389">
        <v>5</v>
      </c>
      <c r="J13" s="389">
        <v>0</v>
      </c>
      <c r="K13" s="389">
        <v>0</v>
      </c>
      <c r="L13" s="389">
        <v>1</v>
      </c>
      <c r="M13" s="389">
        <v>0</v>
      </c>
      <c r="N13" s="389">
        <v>0</v>
      </c>
      <c r="O13" s="390">
        <v>2058</v>
      </c>
    </row>
    <row r="14" spans="1:15" ht="22.5" customHeight="1" x14ac:dyDescent="0.3">
      <c r="A14" s="329">
        <v>11</v>
      </c>
      <c r="B14" s="195" t="s">
        <v>55</v>
      </c>
      <c r="C14" s="387">
        <f t="shared" si="0"/>
        <v>1147</v>
      </c>
      <c r="D14" s="388">
        <v>898</v>
      </c>
      <c r="E14" s="388">
        <v>174</v>
      </c>
      <c r="F14" s="388">
        <v>50</v>
      </c>
      <c r="G14" s="388">
        <v>19</v>
      </c>
      <c r="H14" s="388">
        <v>0</v>
      </c>
      <c r="I14" s="388">
        <v>5</v>
      </c>
      <c r="J14" s="388">
        <v>1</v>
      </c>
      <c r="K14" s="388">
        <v>0</v>
      </c>
      <c r="L14" s="388">
        <v>0</v>
      </c>
      <c r="M14" s="388">
        <v>0</v>
      </c>
      <c r="N14" s="388">
        <v>0</v>
      </c>
      <c r="O14" s="387">
        <v>3805</v>
      </c>
    </row>
    <row r="15" spans="1:15" ht="22.5" customHeight="1" x14ac:dyDescent="0.3">
      <c r="A15" s="333">
        <v>12</v>
      </c>
      <c r="B15" s="190" t="s">
        <v>57</v>
      </c>
      <c r="C15" s="387">
        <f t="shared" si="0"/>
        <v>891</v>
      </c>
      <c r="D15" s="389">
        <v>661</v>
      </c>
      <c r="E15" s="389">
        <v>143</v>
      </c>
      <c r="F15" s="389">
        <v>55</v>
      </c>
      <c r="G15" s="389">
        <v>18</v>
      </c>
      <c r="H15" s="389">
        <v>7</v>
      </c>
      <c r="I15" s="389">
        <v>7</v>
      </c>
      <c r="J15" s="389">
        <v>0</v>
      </c>
      <c r="K15" s="389">
        <v>0</v>
      </c>
      <c r="L15" s="389">
        <v>0</v>
      </c>
      <c r="M15" s="389">
        <v>0</v>
      </c>
      <c r="N15" s="389">
        <v>0</v>
      </c>
      <c r="O15" s="390">
        <v>3054</v>
      </c>
    </row>
    <row r="16" spans="1:15" ht="22.5" customHeight="1" x14ac:dyDescent="0.3">
      <c r="A16" s="329">
        <v>13</v>
      </c>
      <c r="B16" s="195" t="s">
        <v>59</v>
      </c>
      <c r="C16" s="387">
        <f t="shared" si="0"/>
        <v>591</v>
      </c>
      <c r="D16" s="388">
        <v>440</v>
      </c>
      <c r="E16" s="388">
        <v>101</v>
      </c>
      <c r="F16" s="388">
        <v>34</v>
      </c>
      <c r="G16" s="388">
        <v>8</v>
      </c>
      <c r="H16" s="388">
        <v>6</v>
      </c>
      <c r="I16" s="388">
        <v>1</v>
      </c>
      <c r="J16" s="388">
        <v>1</v>
      </c>
      <c r="K16" s="388">
        <v>0</v>
      </c>
      <c r="L16" s="388">
        <v>0</v>
      </c>
      <c r="M16" s="388">
        <v>0</v>
      </c>
      <c r="N16" s="388">
        <v>0</v>
      </c>
      <c r="O16" s="387">
        <v>2012</v>
      </c>
    </row>
    <row r="17" spans="1:15" ht="22.5" customHeight="1" x14ac:dyDescent="0.3">
      <c r="A17" s="333">
        <v>14</v>
      </c>
      <c r="B17" s="190" t="s">
        <v>61</v>
      </c>
      <c r="C17" s="387">
        <f t="shared" si="0"/>
        <v>888</v>
      </c>
      <c r="D17" s="389">
        <v>673</v>
      </c>
      <c r="E17" s="389">
        <v>146</v>
      </c>
      <c r="F17" s="389">
        <v>46</v>
      </c>
      <c r="G17" s="389">
        <v>16</v>
      </c>
      <c r="H17" s="389">
        <v>4</v>
      </c>
      <c r="I17" s="389">
        <v>2</v>
      </c>
      <c r="J17" s="389">
        <v>1</v>
      </c>
      <c r="K17" s="389">
        <v>0</v>
      </c>
      <c r="L17" s="389">
        <v>0</v>
      </c>
      <c r="M17" s="389">
        <v>0</v>
      </c>
      <c r="N17" s="389">
        <v>0</v>
      </c>
      <c r="O17" s="390">
        <v>3009</v>
      </c>
    </row>
    <row r="18" spans="1:15" ht="22.5" customHeight="1" x14ac:dyDescent="0.3">
      <c r="A18" s="329">
        <v>15</v>
      </c>
      <c r="B18" s="195" t="s">
        <v>63</v>
      </c>
      <c r="C18" s="387">
        <f t="shared" si="0"/>
        <v>886</v>
      </c>
      <c r="D18" s="388">
        <v>641</v>
      </c>
      <c r="E18" s="388">
        <v>166</v>
      </c>
      <c r="F18" s="388">
        <v>51</v>
      </c>
      <c r="G18" s="388">
        <v>20</v>
      </c>
      <c r="H18" s="388">
        <v>4</v>
      </c>
      <c r="I18" s="388">
        <v>2</v>
      </c>
      <c r="J18" s="388">
        <v>1</v>
      </c>
      <c r="K18" s="388">
        <v>0</v>
      </c>
      <c r="L18" s="388">
        <v>1</v>
      </c>
      <c r="M18" s="388">
        <v>0</v>
      </c>
      <c r="N18" s="388">
        <v>0</v>
      </c>
      <c r="O18" s="387">
        <v>3051</v>
      </c>
    </row>
    <row r="19" spans="1:15" ht="22.5" customHeight="1" x14ac:dyDescent="0.3">
      <c r="A19" s="333">
        <v>16</v>
      </c>
      <c r="B19" s="190" t="s">
        <v>65</v>
      </c>
      <c r="C19" s="387">
        <f t="shared" si="0"/>
        <v>712</v>
      </c>
      <c r="D19" s="389">
        <v>545</v>
      </c>
      <c r="E19" s="389">
        <v>117</v>
      </c>
      <c r="F19" s="389">
        <v>34</v>
      </c>
      <c r="G19" s="389">
        <v>13</v>
      </c>
      <c r="H19" s="389">
        <v>2</v>
      </c>
      <c r="I19" s="389">
        <v>0</v>
      </c>
      <c r="J19" s="389">
        <v>0</v>
      </c>
      <c r="K19" s="389">
        <v>0</v>
      </c>
      <c r="L19" s="389">
        <v>0</v>
      </c>
      <c r="M19" s="389">
        <v>0</v>
      </c>
      <c r="N19" s="389">
        <v>1</v>
      </c>
      <c r="O19" s="390">
        <v>2368</v>
      </c>
    </row>
    <row r="20" spans="1:15" ht="22.5" customHeight="1" x14ac:dyDescent="0.3">
      <c r="A20" s="329">
        <v>17</v>
      </c>
      <c r="B20" s="195" t="s">
        <v>67</v>
      </c>
      <c r="C20" s="387">
        <f t="shared" si="0"/>
        <v>688</v>
      </c>
      <c r="D20" s="388">
        <v>542</v>
      </c>
      <c r="E20" s="388">
        <v>103</v>
      </c>
      <c r="F20" s="388">
        <v>29</v>
      </c>
      <c r="G20" s="388">
        <v>9</v>
      </c>
      <c r="H20" s="388">
        <v>3</v>
      </c>
      <c r="I20" s="388">
        <v>2</v>
      </c>
      <c r="J20" s="388">
        <v>0</v>
      </c>
      <c r="K20" s="388">
        <v>0</v>
      </c>
      <c r="L20" s="388">
        <v>0</v>
      </c>
      <c r="M20" s="388">
        <v>0</v>
      </c>
      <c r="N20" s="388">
        <v>0</v>
      </c>
      <c r="O20" s="387">
        <v>2274</v>
      </c>
    </row>
    <row r="21" spans="1:15" ht="22.5" customHeight="1" x14ac:dyDescent="0.3">
      <c r="A21" s="333">
        <v>18</v>
      </c>
      <c r="B21" s="190" t="s">
        <v>69</v>
      </c>
      <c r="C21" s="387">
        <f t="shared" si="0"/>
        <v>1325</v>
      </c>
      <c r="D21" s="389">
        <v>981</v>
      </c>
      <c r="E21" s="389">
        <v>238</v>
      </c>
      <c r="F21" s="389">
        <v>66</v>
      </c>
      <c r="G21" s="389">
        <v>21</v>
      </c>
      <c r="H21" s="389">
        <v>11</v>
      </c>
      <c r="I21" s="389">
        <v>6</v>
      </c>
      <c r="J21" s="389">
        <v>1</v>
      </c>
      <c r="K21" s="389">
        <v>0</v>
      </c>
      <c r="L21" s="389">
        <v>1</v>
      </c>
      <c r="M21" s="389">
        <v>0</v>
      </c>
      <c r="N21" s="389">
        <v>0</v>
      </c>
      <c r="O21" s="390">
        <v>4509</v>
      </c>
    </row>
    <row r="22" spans="1:15" ht="30.75" customHeight="1" x14ac:dyDescent="0.3">
      <c r="A22" s="391" t="s">
        <v>71</v>
      </c>
      <c r="B22" s="392"/>
      <c r="C22" s="387">
        <f>SUM(C4:C21)</f>
        <v>20263</v>
      </c>
      <c r="D22" s="387">
        <f t="shared" ref="D22:M22" si="1">SUM(D4:D21)</f>
        <v>15486</v>
      </c>
      <c r="E22" s="387">
        <f t="shared" si="1"/>
        <v>3327</v>
      </c>
      <c r="F22" s="387">
        <f t="shared" si="1"/>
        <v>919</v>
      </c>
      <c r="G22" s="387">
        <f t="shared" si="1"/>
        <v>321</v>
      </c>
      <c r="H22" s="387">
        <f t="shared" si="1"/>
        <v>118</v>
      </c>
      <c r="I22" s="387">
        <f t="shared" si="1"/>
        <v>63</v>
      </c>
      <c r="J22" s="387">
        <f t="shared" si="1"/>
        <v>22</v>
      </c>
      <c r="K22" s="387">
        <f t="shared" si="1"/>
        <v>1</v>
      </c>
      <c r="L22" s="387">
        <f t="shared" si="1"/>
        <v>5</v>
      </c>
      <c r="M22" s="387">
        <f t="shared" si="1"/>
        <v>0</v>
      </c>
      <c r="N22" s="387">
        <f>SUM(N4:N21)</f>
        <v>1</v>
      </c>
      <c r="O22" s="393">
        <f>SUM(O4:O21)</f>
        <v>68190</v>
      </c>
    </row>
    <row r="23" spans="1:15" x14ac:dyDescent="0.3">
      <c r="I23" s="394"/>
      <c r="J23" s="394"/>
      <c r="K23" s="394"/>
      <c r="L23" s="394"/>
      <c r="M23" s="394"/>
      <c r="N23" s="394"/>
      <c r="O23" s="395"/>
    </row>
  </sheetData>
  <mergeCells count="7">
    <mergeCell ref="A22:B22"/>
    <mergeCell ref="A1:O1"/>
    <mergeCell ref="A2:A3"/>
    <mergeCell ref="B2:B3"/>
    <mergeCell ref="C2:C3"/>
    <mergeCell ref="D2:M2"/>
    <mergeCell ref="O2:O3"/>
  </mergeCells>
  <hyperlinks>
    <hyperlink ref="C4" r:id="rId1" display="Открыть картотеку"/>
    <hyperlink ref="N7" r:id="rId2" display="Открыть картотеку"/>
    <hyperlink ref="L18" r:id="rId3" display="Открыть картотеку"/>
    <hyperlink ref="L17" r:id="rId4" display="Открыть картотеку"/>
    <hyperlink ref="L15" r:id="rId5" display="Открыть картотеку"/>
    <hyperlink ref="L11" r:id="rId6" display="Открыть картотеку"/>
    <hyperlink ref="L9" r:id="rId7" display="Открыть картотеку"/>
    <hyperlink ref="L6" r:id="rId8" display="Открыть картотеку"/>
    <hyperlink ref="L5" r:id="rId9" display="Открыть картотеку"/>
    <hyperlink ref="M18" r:id="rId10" display="Открыть картотеку"/>
    <hyperlink ref="M17" r:id="rId11" display="Открыть картотеку"/>
    <hyperlink ref="M9" r:id="rId12" display="Открыть картотеку"/>
    <hyperlink ref="M7" r:id="rId13" display="Открыть картотеку"/>
    <hyperlink ref="K5" r:id="rId14" display="Открыть картотеку"/>
    <hyperlink ref="K6" r:id="rId15" display="Открыть картотеку"/>
    <hyperlink ref="K9" r:id="rId16" display="Открыть картотеку"/>
    <hyperlink ref="K11" r:id="rId17" display="Открыть картотеку"/>
    <hyperlink ref="K15" r:id="rId18" display="Открыть картотеку"/>
    <hyperlink ref="K17" r:id="rId19" display="Открыть картотеку"/>
    <hyperlink ref="K18" r:id="rId20" display="Открыть картотеку"/>
    <hyperlink ref="D4" r:id="rId21" display="Открыть картотеку"/>
    <hyperlink ref="E4" r:id="rId22" display="Открыть картотеку"/>
    <hyperlink ref="F4" r:id="rId23" display="Открыть картотеку"/>
    <hyperlink ref="D5" r:id="rId24" display="Открыть картотеку"/>
    <hyperlink ref="E5" r:id="rId25" display="Открыть картотеку"/>
    <hyperlink ref="F5" r:id="rId26" display="Открыть картотеку"/>
    <hyperlink ref="D6" r:id="rId27" display="Открыть картотеку"/>
    <hyperlink ref="E6" r:id="rId28" display="Открыть картотеку"/>
    <hyperlink ref="F6" r:id="rId29" display="Открыть картотеку"/>
    <hyperlink ref="D7" r:id="rId30" display="Открыть картотеку"/>
    <hyperlink ref="E7" r:id="rId31" display="Открыть картотеку"/>
    <hyperlink ref="F7" r:id="rId32" display="Открыть картотеку"/>
    <hyperlink ref="D8" r:id="rId33" display="Открыть картотеку"/>
    <hyperlink ref="E8" r:id="rId34" display="Открыть картотеку"/>
    <hyperlink ref="F8" r:id="rId35" display="Открыть картотеку"/>
    <hyperlink ref="D9" r:id="rId36" display="Открыть картотеку"/>
    <hyperlink ref="E9" r:id="rId37" display="Открыть картотеку"/>
    <hyperlink ref="F9" r:id="rId38" display="Открыть картотеку"/>
    <hyperlink ref="D10" r:id="rId39" display="Открыть картотеку"/>
    <hyperlink ref="E10" r:id="rId40" display="Открыть картотеку"/>
    <hyperlink ref="F10" r:id="rId41" display="Открыть картотеку"/>
    <hyperlink ref="D11" r:id="rId42" display="Открыть картотеку"/>
    <hyperlink ref="E11" r:id="rId43" display="Открыть картотеку"/>
    <hyperlink ref="F11" r:id="rId44" display="Открыть картотеку"/>
    <hyperlink ref="D12" r:id="rId45" display="Открыть картотеку"/>
    <hyperlink ref="E12" r:id="rId46" display="Открыть картотеку"/>
    <hyperlink ref="F12" r:id="rId47" display="Открыть картотеку"/>
    <hyperlink ref="D13" r:id="rId48" display="Открыть картотеку"/>
    <hyperlink ref="E13" r:id="rId49" display="Открыть картотеку"/>
    <hyperlink ref="F13" r:id="rId50" display="Открыть картотеку"/>
    <hyperlink ref="D14" r:id="rId51" display="Открыть картотеку"/>
    <hyperlink ref="E14" r:id="rId52" display="Открыть картотеку"/>
    <hyperlink ref="F14" r:id="rId53" display="Открыть картотеку"/>
    <hyperlink ref="D15" r:id="rId54" display="Открыть картотеку"/>
    <hyperlink ref="E15" r:id="rId55" display="Открыть картотеку"/>
    <hyperlink ref="F15" r:id="rId56" display="Открыть картотеку"/>
    <hyperlink ref="D16" r:id="rId57" display="Открыть картотеку"/>
    <hyperlink ref="E16" r:id="rId58" display="Открыть картотеку"/>
    <hyperlink ref="F16" r:id="rId59" display="Открыть картотеку"/>
    <hyperlink ref="D17" r:id="rId60" display="Открыть картотеку"/>
    <hyperlink ref="E17" r:id="rId61" display="Открыть картотеку"/>
    <hyperlink ref="F17" r:id="rId62" display="Открыть картотеку"/>
    <hyperlink ref="D18" r:id="rId63" display="Открыть картотеку"/>
    <hyperlink ref="E18" r:id="rId64" display="Открыть картотеку"/>
    <hyperlink ref="F18" r:id="rId65" display="Открыть картотеку"/>
    <hyperlink ref="D19" r:id="rId66" display="Открыть картотеку"/>
    <hyperlink ref="E19" r:id="rId67" display="Открыть картотеку"/>
    <hyperlink ref="F19" r:id="rId68" display="Открыть картотеку"/>
    <hyperlink ref="D20" r:id="rId69" display="Открыть картотеку"/>
    <hyperlink ref="E20" r:id="rId70" display="Открыть картотеку"/>
    <hyperlink ref="F20" r:id="rId71" display="Открыть картотеку"/>
    <hyperlink ref="D21" r:id="rId72" display="Открыть картотеку"/>
    <hyperlink ref="E21" r:id="rId73" display="Открыть картотеку"/>
    <hyperlink ref="F21" r:id="rId74" display="Открыть картотеку"/>
    <hyperlink ref="G4" r:id="rId75" display="Открыть картотеку"/>
    <hyperlink ref="G5" r:id="rId76" display="Открыть картотеку"/>
    <hyperlink ref="G6" r:id="rId77" display="Открыть картотеку"/>
    <hyperlink ref="G7" r:id="rId78" display="Открыть картотеку"/>
    <hyperlink ref="G8" r:id="rId79" display="Открыть картотеку"/>
    <hyperlink ref="G9" r:id="rId80" display="Открыть картотеку"/>
    <hyperlink ref="G10" r:id="rId81" display="Открыть картотеку"/>
    <hyperlink ref="G11" r:id="rId82" display="Открыть картотеку"/>
    <hyperlink ref="G12" r:id="rId83" display="Открыть картотеку"/>
    <hyperlink ref="G13" r:id="rId84" display="Открыть картотеку"/>
    <hyperlink ref="G14" r:id="rId85" display="Открыть картотеку"/>
    <hyperlink ref="G15" r:id="rId86" display="Открыть картотеку"/>
    <hyperlink ref="G16" r:id="rId87" display="Открыть картотеку"/>
    <hyperlink ref="G17" r:id="rId88" display="Открыть картотеку"/>
    <hyperlink ref="G18" r:id="rId89" display="Открыть картотеку"/>
    <hyperlink ref="G19" r:id="rId90" display="Открыть картотеку"/>
    <hyperlink ref="G20" r:id="rId91" display="Открыть картотеку"/>
    <hyperlink ref="G21" r:id="rId92" display="Открыть картотеку"/>
    <hyperlink ref="H4" r:id="rId93" display="Открыть картотеку"/>
    <hyperlink ref="I4" r:id="rId94" display="Открыть картотеку"/>
    <hyperlink ref="H5" r:id="rId95" display="Открыть картотеку"/>
    <hyperlink ref="I5" r:id="rId96" display="Открыть картотеку"/>
    <hyperlink ref="H6" r:id="rId97" display="Открыть картотеку"/>
    <hyperlink ref="I6" r:id="rId98" display="Открыть картотеку"/>
    <hyperlink ref="H7" r:id="rId99" display="Открыть картотеку"/>
    <hyperlink ref="I7" r:id="rId100" display="Открыть картотеку"/>
    <hyperlink ref="H8" r:id="rId101" display="Открыть картотеку"/>
    <hyperlink ref="I8" r:id="rId102" display="Открыть картотеку"/>
    <hyperlink ref="H9" r:id="rId103" display="Открыть картотеку"/>
    <hyperlink ref="I9" r:id="rId104" display="Открыть картотеку"/>
    <hyperlink ref="H10" r:id="rId105" display="Открыть картотеку"/>
    <hyperlink ref="I10" r:id="rId106" display="Открыть картотеку"/>
    <hyperlink ref="H11" r:id="rId107" display="Открыть картотеку"/>
    <hyperlink ref="I11" r:id="rId108" display="Открыть картотеку"/>
    <hyperlink ref="H12" r:id="rId109" display="Открыть картотеку"/>
    <hyperlink ref="I12" r:id="rId110" display="Открыть картотеку"/>
    <hyperlink ref="H13" r:id="rId111" display="Открыть картотеку"/>
    <hyperlink ref="I13" r:id="rId112" display="Открыть картотеку"/>
    <hyperlink ref="I14" r:id="rId113" display="Открыть картотеку"/>
    <hyperlink ref="H15" r:id="rId114" display="Открыть картотеку"/>
    <hyperlink ref="I15" r:id="rId115" display="Открыть картотеку"/>
    <hyperlink ref="H16" r:id="rId116" display="Открыть картотеку"/>
    <hyperlink ref="I16" r:id="rId117" display="Открыть картотеку"/>
    <hyperlink ref="H17" r:id="rId118" display="Открыть картотеку"/>
    <hyperlink ref="I17" r:id="rId119" display="Открыть картотеку"/>
    <hyperlink ref="H18" r:id="rId120" display="Открыть картотеку"/>
    <hyperlink ref="I18" r:id="rId121" display="Открыть картотеку"/>
    <hyperlink ref="H19" r:id="rId122" display="Открыть картотеку"/>
    <hyperlink ref="H20" r:id="rId123" display="Открыть картотеку"/>
    <hyperlink ref="I20" r:id="rId124" display="Открыть картотеку"/>
    <hyperlink ref="H21" r:id="rId125" display="Открыть картотеку"/>
    <hyperlink ref="I21" r:id="rId126" display="Открыть картотеку"/>
    <hyperlink ref="J5" r:id="rId127" display="Открыть картотеку"/>
    <hyperlink ref="J6" r:id="rId128" display="Открыть картотеку"/>
    <hyperlink ref="J7" r:id="rId129" display="Открыть картотеку"/>
    <hyperlink ref="J9" r:id="rId130" display="Открыть картотеку"/>
    <hyperlink ref="J10" r:id="rId131" display="Открыть картотеку"/>
    <hyperlink ref="J11" r:id="rId132" display="Открыть картотеку"/>
    <hyperlink ref="J14" r:id="rId133" display="Открыть картотеку"/>
    <hyperlink ref="J16" r:id="rId134" display="Открыть картотеку"/>
    <hyperlink ref="J17" r:id="rId135" display="Открыть картотеку"/>
    <hyperlink ref="J18" r:id="rId136" display="Открыть картотеку"/>
    <hyperlink ref="J21" r:id="rId137" display="Открыть картотеку"/>
    <hyperlink ref="C5:C21" r:id="rId138" display="Открыть картотеку"/>
  </hyperlinks>
  <printOptions horizontalCentered="1" verticalCentered="1"/>
  <pageMargins left="0.55118110236220474" right="0.55118110236220474" top="0.98425196850393704" bottom="0.98425196850393704" header="0.51181102362204722" footer="0.51181102362204722"/>
  <pageSetup paperSize="9" scale="58" fitToHeight="0" orientation="landscape" r:id="rId1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10</vt:i4>
      </vt:variant>
    </vt:vector>
  </HeadingPairs>
  <TitlesOfParts>
    <vt:vector size="34" baseType="lpstr">
      <vt:lpstr>Дни рождения</vt:lpstr>
      <vt:lpstr>ФЕДК</vt:lpstr>
      <vt:lpstr>Субсидии</vt:lpstr>
      <vt:lpstr>РСДП</vt:lpstr>
      <vt:lpstr>РЕДК</vt:lpstr>
      <vt:lpstr>бер и корм</vt:lpstr>
      <vt:lpstr>ЕВ дет сад</vt:lpstr>
      <vt:lpstr>ВТЛО</vt:lpstr>
      <vt:lpstr>Многодетные</vt:lpstr>
      <vt:lpstr>Материнский капитал</vt:lpstr>
      <vt:lpstr>Иные выплаты</vt:lpstr>
      <vt:lpstr>Количество инвалидов</vt:lpstr>
      <vt:lpstr>Ежегодные выпл </vt:lpstr>
      <vt:lpstr>ЕДК сельск. специалистам</vt:lpstr>
      <vt:lpstr>ЕДК многодетные</vt:lpstr>
      <vt:lpstr>Единовр выпл обл </vt:lpstr>
      <vt:lpstr>3-7</vt:lpstr>
      <vt:lpstr>ДВ 3-ий ребенок</vt:lpstr>
      <vt:lpstr>ЕДВ 1-й ребенок</vt:lpstr>
      <vt:lpstr>ДП</vt:lpstr>
      <vt:lpstr>Выплаты детям с заболеваниями</vt:lpstr>
      <vt:lpstr>ИНВАЛИД_ВОВ (по МО)</vt:lpstr>
      <vt:lpstr>Различные меры</vt:lpstr>
      <vt:lpstr>1-пособие</vt:lpstr>
      <vt:lpstr>'1-пособие'!Область_печати</vt:lpstr>
      <vt:lpstr>'Дни рождения'!Область_печати</vt:lpstr>
      <vt:lpstr>'Единовр выпл обл '!Область_печати</vt:lpstr>
      <vt:lpstr>'ЕДК многодетные'!Область_печати</vt:lpstr>
      <vt:lpstr>'Ежегодные выпл '!Область_печати</vt:lpstr>
      <vt:lpstr>'Различные меры'!Область_печати</vt:lpstr>
      <vt:lpstr>РЕДК!Область_печати</vt:lpstr>
      <vt:lpstr>РСДП!Область_печати</vt:lpstr>
      <vt:lpstr>Субсидии!Область_печати</vt:lpstr>
      <vt:lpstr>ФЕДК!Область_печати</vt:lpstr>
    </vt:vector>
  </TitlesOfParts>
  <Company>Stimulsoft Reports 2019.4.2 from 13 November 2019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Артур Ринатович Сирачев</dc:creator>
  <cp:lastModifiedBy>Алексей Владимирович Карасев</cp:lastModifiedBy>
  <dcterms:created xsi:type="dcterms:W3CDTF">2023-02-01T15:21:00Z</dcterms:created>
  <dcterms:modified xsi:type="dcterms:W3CDTF">2023-03-09T07:43:51Z</dcterms:modified>
</cp:coreProperties>
</file>