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9465" windowHeight="11850" firstSheet="13" activeTab="17"/>
  </bookViews>
  <sheets>
    <sheet name="актуальные" sheetId="1" r:id="rId1"/>
    <sheet name="Ветераны ВОВ" sheetId="2" r:id="rId2"/>
    <sheet name="дет.пос." sheetId="3" r:id="rId3"/>
    <sheet name="уход до 1,5" sheetId="4" r:id="rId4"/>
    <sheet name="ЕДВ на 1-го" sheetId="5" r:id="rId5"/>
    <sheet name="ЕДВ на 3-го" sheetId="6" r:id="rId6"/>
    <sheet name="ЕДВ от 3 до 7" sheetId="7" r:id="rId7"/>
    <sheet name="Единовр.ОБ" sheetId="8" r:id="rId8"/>
    <sheet name="Регматкапитал" sheetId="9" r:id="rId9"/>
    <sheet name="многодет.семьи" sheetId="10" r:id="rId10"/>
    <sheet name="Лист10" sheetId="11" r:id="rId11"/>
    <sheet name="ЕДК многодет." sheetId="12" r:id="rId12"/>
    <sheet name="Обл.регистр" sheetId="13" r:id="rId13"/>
    <sheet name="РЕДК" sheetId="14" r:id="rId14"/>
    <sheet name="ФЕДК" sheetId="15" r:id="rId15"/>
    <sheet name="ЕДК село" sheetId="16" r:id="rId16"/>
    <sheet name="жилищ.субсидии" sheetId="17" r:id="rId17"/>
    <sheet name="инвалиды" sheetId="18" r:id="rId18"/>
  </sheets>
  <definedNames>
    <definedName name="_xlnm.Print_Area" localSheetId="0">'актуальные'!$A$1:$D$21</definedName>
    <definedName name="_xlnm.Print_Area" localSheetId="11">'ЕДК многодет.'!$A$1:$H$23</definedName>
    <definedName name="_xlnm.Print_Area" localSheetId="13">'РЕДК'!$A$1:$F$24</definedName>
    <definedName name="_xlnm.Print_Area" localSheetId="14">'ФЕДК'!$A$1:$D$21</definedName>
  </definedNames>
  <calcPr fullCalcOnLoad="1"/>
</workbook>
</file>

<file path=xl/sharedStrings.xml><?xml version="1.0" encoding="utf-8"?>
<sst xmlns="http://schemas.openxmlformats.org/spreadsheetml/2006/main" count="614" uniqueCount="226">
  <si>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</si>
  <si>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</si>
  <si>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</si>
  <si>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</si>
  <si>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</si>
  <si>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</si>
  <si>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</si>
  <si>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</si>
  <si>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</si>
  <si>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</si>
  <si>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</si>
  <si>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</si>
  <si>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</si>
  <si>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</si>
  <si>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</si>
  <si>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</si>
  <si>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</si>
  <si>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</si>
  <si>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Наименование МО</t>
  </si>
  <si>
    <t>№</t>
  </si>
  <si>
    <t>ИТОГО</t>
  </si>
  <si>
    <t>Количество граждан зарегистрированных в БД  "Соцзащита"</t>
  </si>
  <si>
    <t>Количество граждан, получивших различные меры социальной поддержки в 2020 году (накопительно)</t>
  </si>
  <si>
    <t>Сведения о числености граждан зарегистрированных в БД АИС "Социальная защита"  на 01.09.2020 г.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</si>
  <si>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</si>
  <si>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01 сентября 2020 года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</si>
  <si>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</si>
  <si>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</si>
  <si>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</si>
  <si>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</si>
  <si>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</si>
  <si>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</si>
  <si>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</si>
  <si>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</si>
  <si>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</si>
  <si>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</si>
  <si>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</si>
  <si>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</si>
  <si>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</si>
  <si>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</si>
  <si>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</si>
  <si>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Информация о получателях ежемесячных пособий, гражданам имеющим детей  на 01 сентября 2020 г.</t>
  </si>
  <si>
    <t>№
п/п</t>
  </si>
  <si>
    <t>начислено на август</t>
  </si>
  <si>
    <t>Накопительно  за               2020 год</t>
  </si>
  <si>
    <t>получателей (семей)</t>
  </si>
  <si>
    <t>кол-во детей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</si>
  <si>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</si>
  <si>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</si>
  <si>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</si>
  <si>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</si>
  <si>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</si>
  <si>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</si>
  <si>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</si>
  <si>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</si>
  <si>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</si>
  <si>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</si>
  <si>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</si>
  <si>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</si>
  <si>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</si>
  <si>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</si>
  <si>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</si>
  <si>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</si>
  <si>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</si>
  <si>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</si>
  <si>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Ежемесячное пособие по уходу за ребенком</t>
  </si>
  <si>
    <t>не подлежащим обязательному социальному страхованию</t>
  </si>
  <si>
    <t xml:space="preserve">                  на 01.09.2020 </t>
  </si>
  <si>
    <t>начислено на август 2020</t>
  </si>
  <si>
    <t xml:space="preserve">   Нарастающим итогом за 2020 год</t>
  </si>
  <si>
    <t>Получатели</t>
  </si>
  <si>
    <t>Дети</t>
  </si>
  <si>
    <t>Всего</t>
  </si>
  <si>
    <t>на 1-го реб.</t>
  </si>
  <si>
    <t>на 2 реб. и пос.</t>
  </si>
  <si>
    <t xml:space="preserve">Ежемесячный отчет по предоставлению ежемесячной денежной выплаты в связи с  рождением первого ребенка </t>
  </si>
  <si>
    <t xml:space="preserve">на 01.09.2020 </t>
  </si>
  <si>
    <t>Федеральная выплата</t>
  </si>
  <si>
    <t>Сумма начисленная без доплат (руб.)</t>
  </si>
  <si>
    <t>Областная выплата</t>
  </si>
  <si>
    <t>на август    2020
детей   (чел.)</t>
  </si>
  <si>
    <t>накопительно в 2020 г. 
детей   (чел.)</t>
  </si>
  <si>
    <t>на август 2020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</si>
  <si>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</si>
  <si>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</si>
  <si>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</si>
  <si>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</si>
  <si>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</si>
  <si>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август 2020 года</t>
  </si>
  <si>
    <t>Численность в отчетный период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</si>
  <si>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</si>
  <si>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</si>
  <si>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</si>
  <si>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</si>
  <si>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 xml:space="preserve">Информация о получателях ежемесячная денежная выплата на ребенка от 3 до 7 лет включительно по состоянию на
 01.09.2020 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</si>
  <si>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2020</t>
    </r>
    <r>
      <rPr>
        <b/>
        <i/>
        <sz val="14"/>
        <rFont val="Arial"/>
        <family val="2"/>
      </rPr>
      <t xml:space="preserve"> год (численность нарастающим итогом) по состоянию БД "Социальная защита" на 01.09.2020 </t>
    </r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</si>
  <si>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</si>
  <si>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</si>
  <si>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</si>
  <si>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</si>
  <si>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</si>
  <si>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семей</t>
  </si>
  <si>
    <t>детей</t>
  </si>
  <si>
    <t>граждан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</si>
  <si>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</si>
  <si>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</si>
  <si>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</si>
  <si>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</si>
  <si>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 xml:space="preserve">Информация об использовании средствами регионального материнского капитала </t>
  </si>
  <si>
    <t xml:space="preserve">январь - август 2020 года 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</si>
  <si>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</si>
  <si>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</si>
  <si>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</si>
  <si>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</si>
  <si>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</si>
  <si>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</si>
  <si>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</si>
  <si>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получателей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</si>
  <si>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</si>
  <si>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</si>
  <si>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</si>
  <si>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</si>
  <si>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</si>
  <si>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</si>
  <si>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</si>
  <si>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</si>
  <si>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</si>
  <si>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</si>
  <si>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</si>
  <si>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</si>
  <si>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</si>
  <si>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</si>
  <si>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</si>
  <si>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</si>
  <si>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</si>
  <si>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</si>
  <si>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</si>
  <si>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</si>
  <si>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</si>
  <si>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</si>
  <si>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</si>
  <si>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</si>
  <si>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</si>
  <si>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>* - получатель учитывается один раз</t>
  </si>
  <si>
    <t xml:space="preserve">Сведения о численности многодетных семей, проживающих на территории Ленинградской области и зарегистрированных в БД АИС «Соцзащита»   на   01.09.2020 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</si>
  <si>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</si>
  <si>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</si>
  <si>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</si>
  <si>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</si>
  <si>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</si>
  <si>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</si>
  <si>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</si>
  <si>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</si>
  <si>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</si>
  <si>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</si>
  <si>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</si>
  <si>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</si>
  <si>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</si>
  <si>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</si>
  <si>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13 детей </t>
  </si>
  <si>
    <t xml:space="preserve">Информация о получателях ежемесячной денежной компенсации многодетным семьям, проживающим в Ленинградской области
на 01.09.2020 </t>
  </si>
  <si>
    <t>Численность получателей на август 2020    (семей)</t>
  </si>
  <si>
    <t>Численность детей (чел.)</t>
  </si>
  <si>
    <t xml:space="preserve">Количество семей в 2020г. (накопительно по выплате </t>
  </si>
  <si>
    <t>Количество многодетных семей зарегистрированных в БД на текущий момент</t>
  </si>
  <si>
    <t>*-в данную численность также включены граждане у которых имеется задолженность по данному виду выплате</t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</si>
  <si>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 на 01.09.2020</t>
  </si>
  <si>
    <t xml:space="preserve">№ </t>
  </si>
  <si>
    <t>на август 2020 года</t>
  </si>
  <si>
    <r>
      <t>ВСЕГО  граждан , которым назначена выплата  в 2020 году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</si>
  <si>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</si>
  <si>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</si>
  <si>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</si>
  <si>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</si>
  <si>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</si>
  <si>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</si>
  <si>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на 01.09.2020 </t>
  </si>
  <si>
    <t xml:space="preserve">Жертвы политических репрессий </t>
  </si>
  <si>
    <t xml:space="preserve">Ветераны труда </t>
  </si>
  <si>
    <r>
      <t>Количество актуальных получателей   по БД за</t>
    </r>
    <r>
      <rPr>
        <b/>
        <sz val="11"/>
        <rFont val="Arial"/>
        <family val="2"/>
      </rPr>
      <t xml:space="preserve"> июль 2020</t>
    </r>
  </si>
  <si>
    <r>
      <t xml:space="preserve">Количество получателей накопительно  в </t>
    </r>
    <r>
      <rPr>
        <b/>
        <sz val="11"/>
        <rFont val="Arial"/>
        <family val="2"/>
      </rPr>
      <t>2020</t>
    </r>
  </si>
  <si>
    <r>
      <t xml:space="preserve">Количество актуальных получателей  по БД  на </t>
    </r>
    <r>
      <rPr>
        <b/>
        <sz val="11"/>
        <rFont val="Arial"/>
        <family val="2"/>
      </rPr>
      <t>август 2020</t>
    </r>
  </si>
  <si>
    <r>
      <t xml:space="preserve">Количество получателей    накопительно в </t>
    </r>
    <r>
      <rPr>
        <b/>
        <sz val="11"/>
        <rFont val="Arial"/>
        <family val="2"/>
      </rPr>
      <t>2020г.</t>
    </r>
  </si>
  <si>
    <t>Информация о получателях федеральной ежемесячной денежной компенсации  за  расходы по коммунальным услугам  
на 01.09.2020 года</t>
  </si>
  <si>
    <t>Количество получателей 
на июльь 2020</t>
  </si>
  <si>
    <t>Количество  получателей в 2020 году (накопительно)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</si>
  <si>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на 01.09.2020.</t>
  </si>
  <si>
    <t>за  август 2020 г.</t>
  </si>
  <si>
    <t>начислено к выплате на апрель 2017 года</t>
  </si>
  <si>
    <t xml:space="preserve">Количество актуальных получателей </t>
  </si>
  <si>
    <t>Количество получателей  накопительно в  2020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</si>
  <si>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</si>
  <si>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</si>
  <si>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</si>
  <si>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</si>
  <si>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</si>
  <si>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</si>
  <si>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</si>
  <si>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</si>
  <si>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</si>
  <si>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</si>
  <si>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</si>
  <si>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получ.</t>
  </si>
  <si>
    <t>ижд.</t>
  </si>
  <si>
    <t>получателей</t>
  </si>
  <si>
    <t>Информация о получателях субсидий на оплату жилого помещения и коммунальных услуг
 на 01.09.2020</t>
  </si>
  <si>
    <t>Наименование МO</t>
  </si>
  <si>
    <t xml:space="preserve">выплачено </t>
  </si>
  <si>
    <t>ВСЕГО (накопительно)</t>
  </si>
  <si>
    <t>август 2020</t>
  </si>
  <si>
    <t>за 2020 г</t>
  </si>
  <si>
    <t>Сведения о количестве инвалидов по БД "Социальная защита" на 01.09.2020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</si>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</sst>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7">
    <font>
      <sz val="10"/>
      <name val="Arial Cyr"/>
      <family val="0"/>
    </font>
    <font>
      <sz val="10"/>
      <name val="Arial Unicode MS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i/>
      <sz val="16"/>
      <name val="Arial Cyr"/>
      <family val="0"/>
    </font>
    <font>
      <b/>
      <sz val="14"/>
      <color indexed="8"/>
      <name val="Arial"/>
      <family val="2"/>
    </font>
    <font>
      <sz val="14"/>
      <name val="Arial Unicode MS"/>
      <family val="2"/>
    </font>
    <font>
      <sz val="14"/>
      <color indexed="8"/>
      <name val="Arial"/>
      <family val="2"/>
    </font>
    <font>
      <sz val="14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i/>
      <sz val="16"/>
      <name val="Arial Cyr"/>
      <family val="0"/>
    </font>
    <font>
      <sz val="12"/>
      <name val="Arial"/>
      <family val="2"/>
    </font>
    <font>
      <sz val="16"/>
      <name val="Times New Roman"/>
      <family val="1"/>
    </font>
    <font>
      <sz val="20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 "/>
      <family val="0"/>
    </font>
    <font>
      <b/>
      <i/>
      <sz val="16"/>
      <color indexed="8"/>
      <name val="Arial"/>
      <family val="2"/>
    </font>
    <font>
      <sz val="11"/>
      <name val="Arial "/>
      <family val="0"/>
    </font>
    <font>
      <sz val="11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 "/>
      <family val="0"/>
    </font>
    <font>
      <b/>
      <sz val="18"/>
      <color indexed="8"/>
      <name val="Arial Cyr"/>
      <family val="0"/>
    </font>
    <font>
      <sz val="14"/>
      <color indexed="8"/>
      <name val="Times New Roman"/>
      <family val="1"/>
    </font>
    <font>
      <sz val="14"/>
      <name val="Arial "/>
      <family val="0"/>
    </font>
    <font>
      <b/>
      <sz val="14"/>
      <name val="Arial "/>
      <family val="0"/>
    </font>
    <font>
      <b/>
      <i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1"/>
      <name val="Arial "/>
      <family val="0"/>
    </font>
    <font>
      <u val="single"/>
      <sz val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i/>
      <sz val="16"/>
      <name val="Arial"/>
      <family val="2"/>
    </font>
    <font>
      <sz val="11"/>
      <name val="Arial Cyr"/>
      <family val="0"/>
    </font>
    <font>
      <i/>
      <sz val="14"/>
      <name val="Arial"/>
      <family val="2"/>
    </font>
    <font>
      <i/>
      <sz val="10"/>
      <name val="Arial"/>
      <family val="2"/>
    </font>
    <font>
      <i/>
      <sz val="14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46" fillId="0" borderId="0">
      <alignment vertical="center"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9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NumberFormat="1" applyFont="1" applyAlignment="1">
      <alignment/>
    </xf>
    <xf numFmtId="3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 wrapText="1"/>
    </xf>
    <xf numFmtId="0" fontId="0" fillId="0" borderId="0" xfId="0" applyNumberForma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19" fillId="36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0" borderId="19" xfId="0" applyFont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8" fillId="0" borderId="0" xfId="55" applyNumberFormat="1" applyFont="1">
      <alignment/>
      <protection/>
    </xf>
    <xf numFmtId="0" fontId="49" fillId="0" borderId="0" xfId="55" applyFont="1" applyAlignment="1">
      <alignment horizontal="center" vertical="center" wrapText="1"/>
      <protection/>
    </xf>
    <xf numFmtId="0" fontId="47" fillId="0" borderId="0" xfId="55">
      <alignment/>
      <protection/>
    </xf>
    <xf numFmtId="49" fontId="50" fillId="0" borderId="17" xfId="55" applyNumberFormat="1" applyFont="1" applyBorder="1" applyAlignment="1">
      <alignment horizontal="center" vertical="center" wrapText="1"/>
      <protection/>
    </xf>
    <xf numFmtId="49" fontId="50" fillId="0" borderId="17" xfId="55" applyNumberFormat="1" applyFont="1" applyBorder="1" applyAlignment="1">
      <alignment wrapText="1"/>
      <protection/>
    </xf>
    <xf numFmtId="0" fontId="51" fillId="0" borderId="10" xfId="55" applyNumberFormat="1" applyFont="1" applyBorder="1" applyAlignment="1">
      <alignment horizontal="center" vertical="center"/>
      <protection/>
    </xf>
    <xf numFmtId="0" fontId="50" fillId="0" borderId="10" xfId="55" applyFont="1" applyBorder="1" applyAlignment="1">
      <alignment horizontal="center" vertical="center"/>
      <protection/>
    </xf>
    <xf numFmtId="0" fontId="50" fillId="0" borderId="10" xfId="55" applyNumberFormat="1" applyFont="1" applyBorder="1" applyAlignment="1">
      <alignment horizontal="center" vertical="center" wrapText="1"/>
      <protection/>
    </xf>
    <xf numFmtId="0" fontId="47" fillId="0" borderId="0" xfId="55" applyNumberFormat="1">
      <alignment/>
      <protection/>
    </xf>
    <xf numFmtId="49" fontId="50" fillId="0" borderId="10" xfId="55" applyNumberFormat="1" applyFont="1" applyBorder="1" applyAlignment="1">
      <alignment horizontal="center" vertical="top" wrapText="1"/>
      <protection/>
    </xf>
    <xf numFmtId="0" fontId="47" fillId="0" borderId="0" xfId="55" applyNumberFormat="1" applyAlignment="1">
      <alignment vertical="center"/>
      <protection/>
    </xf>
    <xf numFmtId="0" fontId="0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center" vertical="center"/>
      <protection/>
    </xf>
    <xf numFmtId="0" fontId="52" fillId="0" borderId="0" xfId="55" applyNumberFormat="1" applyFont="1">
      <alignment/>
      <protection/>
    </xf>
    <xf numFmtId="0" fontId="0" fillId="36" borderId="10" xfId="55" applyFont="1" applyFill="1" applyBorder="1" applyAlignment="1">
      <alignment horizontal="center"/>
      <protection/>
    </xf>
    <xf numFmtId="0" fontId="4" fillId="36" borderId="10" xfId="55" applyFont="1" applyFill="1" applyBorder="1">
      <alignment/>
      <protection/>
    </xf>
    <xf numFmtId="0" fontId="4" fillId="36" borderId="10" xfId="55" applyFont="1" applyFill="1" applyBorder="1" applyAlignment="1">
      <alignment horizontal="center"/>
      <protection/>
    </xf>
    <xf numFmtId="0" fontId="52" fillId="0" borderId="0" xfId="55" applyNumberFormat="1" applyFont="1" applyBorder="1">
      <alignment/>
      <protection/>
    </xf>
    <xf numFmtId="0" fontId="4" fillId="0" borderId="0" xfId="55" applyFont="1" applyFill="1" applyBorder="1">
      <alignment/>
      <protection/>
    </xf>
    <xf numFmtId="0" fontId="52" fillId="0" borderId="0" xfId="55" applyNumberFormat="1" applyFont="1" applyFill="1" applyBorder="1">
      <alignment/>
      <protection/>
    </xf>
    <xf numFmtId="0" fontId="39" fillId="0" borderId="10" xfId="55" applyFont="1" applyBorder="1">
      <alignment/>
      <protection/>
    </xf>
    <xf numFmtId="0" fontId="39" fillId="0" borderId="10" xfId="55" applyNumberFormat="1" applyFont="1" applyBorder="1" applyAlignment="1">
      <alignment horizontal="center"/>
      <protection/>
    </xf>
    <xf numFmtId="0" fontId="51" fillId="0" borderId="0" xfId="55" applyNumberFormat="1" applyFont="1" applyAlignment="1">
      <alignment horizontal="center"/>
      <protection/>
    </xf>
    <xf numFmtId="0" fontId="50" fillId="0" borderId="0" xfId="55" applyFont="1" applyAlignment="1">
      <alignment horizontal="center" wrapText="1"/>
      <protection/>
    </xf>
    <xf numFmtId="49" fontId="50" fillId="0" borderId="0" xfId="55" applyNumberFormat="1" applyFont="1" applyAlignment="1">
      <alignment horizontal="center" wrapText="1"/>
      <protection/>
    </xf>
    <xf numFmtId="0" fontId="47" fillId="0" borderId="10" xfId="55" applyNumberFormat="1" applyBorder="1" applyAlignment="1">
      <alignment horizontal="center"/>
      <protection/>
    </xf>
    <xf numFmtId="0" fontId="53" fillId="0" borderId="10" xfId="55" applyFont="1" applyBorder="1" applyAlignment="1">
      <alignment horizontal="center" vertical="center"/>
      <protection/>
    </xf>
    <xf numFmtId="0" fontId="53" fillId="0" borderId="10" xfId="55" applyNumberFormat="1" applyFont="1" applyBorder="1" applyAlignment="1">
      <alignment horizontal="center" vertical="center" wrapText="1"/>
      <protection/>
    </xf>
    <xf numFmtId="49" fontId="53" fillId="0" borderId="10" xfId="55" applyNumberFormat="1" applyFont="1" applyBorder="1" applyAlignment="1">
      <alignment horizontal="center" vertical="center" wrapText="1"/>
      <protection/>
    </xf>
    <xf numFmtId="0" fontId="52" fillId="0" borderId="10" xfId="55" applyNumberFormat="1" applyFont="1" applyBorder="1">
      <alignment/>
      <protection/>
    </xf>
    <xf numFmtId="0" fontId="54" fillId="0" borderId="10" xfId="55" applyFont="1" applyBorder="1">
      <alignment/>
      <protection/>
    </xf>
    <xf numFmtId="0" fontId="52" fillId="0" borderId="10" xfId="55" applyNumberFormat="1" applyFont="1" applyBorder="1" applyAlignment="1">
      <alignment horizontal="center" vertical="center"/>
      <protection/>
    </xf>
    <xf numFmtId="0" fontId="51" fillId="0" borderId="10" xfId="55" applyNumberFormat="1" applyFont="1" applyBorder="1" applyAlignment="1">
      <alignment horizontal="center"/>
      <protection/>
    </xf>
    <xf numFmtId="0" fontId="50" fillId="0" borderId="10" xfId="55" applyFont="1" applyBorder="1" applyAlignment="1">
      <alignment horizontal="center"/>
      <protection/>
    </xf>
    <xf numFmtId="0" fontId="50" fillId="0" borderId="10" xfId="55" applyNumberFormat="1" applyFont="1" applyBorder="1" applyAlignment="1">
      <alignment horizontal="center" vertical="center" wrapText="1"/>
      <protection/>
    </xf>
    <xf numFmtId="0" fontId="47" fillId="0" borderId="0" xfId="55" applyNumberFormat="1" applyAlignment="1">
      <alignment horizontal="center" vertical="center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89" fillId="0" borderId="10" xfId="52" applyFont="1" applyBorder="1" applyAlignment="1">
      <alignment horizontal="center" vertical="center" wrapText="1"/>
      <protection/>
    </xf>
    <xf numFmtId="0" fontId="89" fillId="0" borderId="10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/>
      <protection/>
    </xf>
    <xf numFmtId="0" fontId="4" fillId="34" borderId="10" xfId="52" applyFont="1" applyFill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18" fillId="0" borderId="18" xfId="52" applyNumberFormat="1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/>
      <protection/>
    </xf>
    <xf numFmtId="0" fontId="2" fillId="34" borderId="10" xfId="52" applyFont="1" applyFill="1" applyBorder="1" applyAlignment="1">
      <alignment vertical="center"/>
      <protection/>
    </xf>
    <xf numFmtId="0" fontId="2" fillId="0" borderId="10" xfId="52" applyFont="1" applyBorder="1" applyAlignment="1">
      <alignment vertical="center"/>
      <protection/>
    </xf>
    <xf numFmtId="0" fontId="18" fillId="0" borderId="19" xfId="52" applyNumberFormat="1" applyFont="1" applyFill="1" applyBorder="1" applyAlignment="1">
      <alignment horizontal="center"/>
      <protection/>
    </xf>
    <xf numFmtId="0" fontId="55" fillId="0" borderId="0" xfId="54" applyFont="1" applyAlignment="1">
      <alignment horizontal="right" vertical="top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9" fillId="0" borderId="15" xfId="52" applyNumberFormat="1" applyFont="1" applyBorder="1" applyAlignment="1">
      <alignment horizontal="center" vertical="center"/>
      <protection/>
    </xf>
    <xf numFmtId="0" fontId="9" fillId="34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Border="1" applyAlignment="1">
      <alignment horizontal="center" vertical="center"/>
      <protection/>
    </xf>
    <xf numFmtId="0" fontId="39" fillId="0" borderId="10" xfId="52" applyNumberFormat="1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0" fontId="19" fillId="0" borderId="15" xfId="52" applyNumberFormat="1" applyFont="1" applyBorder="1" applyAlignment="1">
      <alignment horizontal="center" vertical="center" wrapText="1"/>
      <protection/>
    </xf>
    <xf numFmtId="0" fontId="19" fillId="34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NumberFormat="1" applyFont="1" applyBorder="1" applyAlignment="1">
      <alignment horizontal="center" vertical="center" wrapText="1"/>
      <protection/>
    </xf>
    <xf numFmtId="0" fontId="19" fillId="0" borderId="10" xfId="52" applyNumberFormat="1" applyFont="1" applyFill="1" applyBorder="1" applyAlignment="1">
      <alignment horizontal="center" vertical="center" wrapText="1"/>
      <protection/>
    </xf>
    <xf numFmtId="0" fontId="2" fillId="0" borderId="15" xfId="52" applyNumberFormat="1" applyFont="1" applyBorder="1" applyAlignment="1">
      <alignment horizontal="center" vertical="center" wrapText="1"/>
      <protection/>
    </xf>
    <xf numFmtId="0" fontId="2" fillId="34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8" fillId="0" borderId="10" xfId="54" applyFont="1" applyBorder="1" applyAlignment="1">
      <alignment horizontal="center" vertical="center" wrapText="1"/>
      <protection/>
    </xf>
    <xf numFmtId="0" fontId="0" fillId="0" borderId="0" xfId="54" applyFill="1">
      <alignment/>
      <protection/>
    </xf>
    <xf numFmtId="0" fontId="0" fillId="0" borderId="0" xfId="54" applyFont="1" applyFill="1">
      <alignment/>
      <protection/>
    </xf>
    <xf numFmtId="0" fontId="12" fillId="0" borderId="0" xfId="54" applyNumberFormat="1" applyFont="1" applyFill="1" applyAlignment="1">
      <alignment horizontal="center"/>
      <protection/>
    </xf>
    <xf numFmtId="0" fontId="56" fillId="0" borderId="0" xfId="56" applyFont="1" applyBorder="1" applyAlignment="1">
      <alignment horizontal="center" vertical="center" wrapText="1"/>
      <protection/>
    </xf>
    <xf numFmtId="0" fontId="58" fillId="0" borderId="0" xfId="56" applyFont="1" applyAlignment="1">
      <alignment horizontal="center"/>
      <protection/>
    </xf>
    <xf numFmtId="0" fontId="46" fillId="0" borderId="1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59" fillId="0" borderId="21" xfId="56" applyFont="1" applyBorder="1" applyAlignment="1">
      <alignment horizontal="center" vertical="center" wrapText="1"/>
      <protection/>
    </xf>
    <xf numFmtId="0" fontId="46" fillId="0" borderId="22" xfId="56" applyBorder="1" applyAlignment="1">
      <alignment horizontal="center" vertical="center" wrapText="1"/>
      <protection/>
    </xf>
    <xf numFmtId="0" fontId="46" fillId="0" borderId="21" xfId="56" applyFont="1" applyBorder="1" applyAlignment="1">
      <alignment horizontal="center" vertical="center" wrapText="1"/>
      <protection/>
    </xf>
    <xf numFmtId="0" fontId="46" fillId="0" borderId="23" xfId="56" applyFont="1" applyBorder="1" applyAlignment="1">
      <alignment horizontal="center" vertical="center" wrapText="1"/>
      <protection/>
    </xf>
    <xf numFmtId="0" fontId="46" fillId="0" borderId="16" xfId="56" applyFont="1" applyBorder="1" applyAlignment="1">
      <alignment horizontal="center" vertical="center" wrapText="1"/>
      <protection/>
    </xf>
    <xf numFmtId="0" fontId="46" fillId="0" borderId="16" xfId="56" applyBorder="1" applyAlignment="1">
      <alignment horizontal="center" vertical="center" wrapText="1"/>
      <protection/>
    </xf>
    <xf numFmtId="0" fontId="46" fillId="0" borderId="10" xfId="56" applyFont="1" applyBorder="1" applyAlignment="1">
      <alignment horizontal="center" vertical="center" wrapText="1"/>
      <protection/>
    </xf>
    <xf numFmtId="0" fontId="58" fillId="0" borderId="0" xfId="56" applyFont="1">
      <alignment/>
      <protection/>
    </xf>
    <xf numFmtId="0" fontId="46" fillId="0" borderId="16" xfId="56" applyFont="1" applyBorder="1" applyAlignment="1">
      <alignment horizontal="center" vertical="center"/>
      <protection/>
    </xf>
    <xf numFmtId="0" fontId="2" fillId="0" borderId="16" xfId="56" applyFont="1" applyBorder="1" applyAlignment="1">
      <alignment horizontal="center" vertical="center"/>
      <protection/>
    </xf>
    <xf numFmtId="0" fontId="46" fillId="0" borderId="10" xfId="56" applyBorder="1" applyAlignment="1">
      <alignment horizontal="center" vertical="center" wrapText="1"/>
      <protection/>
    </xf>
    <xf numFmtId="0" fontId="60" fillId="0" borderId="10" xfId="56" applyFont="1" applyBorder="1" applyAlignment="1">
      <alignment horizontal="center" vertical="center" wrapText="1"/>
      <protection/>
    </xf>
    <xf numFmtId="0" fontId="61" fillId="0" borderId="1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46" fillId="0" borderId="15" xfId="56" applyFont="1" applyBorder="1" applyAlignment="1">
      <alignment horizontal="center" vertical="center" wrapText="1"/>
      <protection/>
    </xf>
    <xf numFmtId="0" fontId="46" fillId="0" borderId="10" xfId="56" applyFont="1" applyBorder="1" applyAlignment="1">
      <alignment horizontal="center" vertical="center"/>
      <protection/>
    </xf>
    <xf numFmtId="0" fontId="58" fillId="0" borderId="10" xfId="56" applyFont="1" applyBorder="1" applyAlignment="1">
      <alignment horizontal="center" vertical="center"/>
      <protection/>
    </xf>
    <xf numFmtId="0" fontId="42" fillId="0" borderId="15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vertical="center"/>
      <protection/>
    </xf>
    <xf numFmtId="0" fontId="42" fillId="0" borderId="15" xfId="56" applyNumberFormat="1" applyFont="1" applyBorder="1" applyAlignment="1">
      <alignment horizontal="center" vertical="center"/>
      <protection/>
    </xf>
    <xf numFmtId="0" fontId="42" fillId="0" borderId="15" xfId="56" applyNumberFormat="1" applyFont="1" applyFill="1" applyBorder="1" applyAlignment="1">
      <alignment horizontal="center" vertical="center"/>
      <protection/>
    </xf>
    <xf numFmtId="0" fontId="42" fillId="0" borderId="15" xfId="56" applyNumberFormat="1" applyFont="1" applyFill="1" applyBorder="1" applyAlignment="1">
      <alignment horizontal="center" vertical="center" wrapText="1"/>
      <protection/>
    </xf>
    <xf numFmtId="0" fontId="63" fillId="0" borderId="0" xfId="56" applyFont="1">
      <alignment/>
      <protection/>
    </xf>
    <xf numFmtId="0" fontId="42" fillId="34" borderId="10" xfId="56" applyFont="1" applyFill="1" applyBorder="1" applyAlignment="1">
      <alignment horizontal="center" vertical="center"/>
      <protection/>
    </xf>
    <xf numFmtId="0" fontId="2" fillId="34" borderId="10" xfId="56" applyFont="1" applyFill="1" applyBorder="1" applyAlignment="1">
      <alignment vertical="center"/>
      <protection/>
    </xf>
    <xf numFmtId="0" fontId="42" fillId="34" borderId="10" xfId="56" applyNumberFormat="1" applyFont="1" applyFill="1" applyBorder="1" applyAlignment="1">
      <alignment horizontal="center" vertical="center"/>
      <protection/>
    </xf>
    <xf numFmtId="0" fontId="42" fillId="34" borderId="10" xfId="56" applyNumberFormat="1" applyFont="1" applyFill="1" applyBorder="1" applyAlignment="1">
      <alignment horizontal="center" vertical="center" wrapText="1"/>
      <protection/>
    </xf>
    <xf numFmtId="0" fontId="42" fillId="0" borderId="1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vertical="center"/>
      <protection/>
    </xf>
    <xf numFmtId="0" fontId="42" fillId="0" borderId="10" xfId="56" applyNumberFormat="1" applyFont="1" applyBorder="1" applyAlignment="1">
      <alignment horizontal="center" vertical="center"/>
      <protection/>
    </xf>
    <xf numFmtId="0" fontId="42" fillId="0" borderId="10" xfId="56" applyNumberFormat="1" applyFont="1" applyFill="1" applyBorder="1" applyAlignment="1">
      <alignment horizontal="center" vertical="center"/>
      <protection/>
    </xf>
    <xf numFmtId="0" fontId="42" fillId="0" borderId="10" xfId="56" applyNumberFormat="1" applyFont="1" applyFill="1" applyBorder="1" applyAlignment="1">
      <alignment horizontal="center" vertical="center" wrapText="1"/>
      <protection/>
    </xf>
    <xf numFmtId="0" fontId="64" fillId="0" borderId="10" xfId="56" applyFont="1" applyBorder="1" applyAlignment="1">
      <alignment horizontal="center" vertical="center"/>
      <protection/>
    </xf>
    <xf numFmtId="0" fontId="19" fillId="0" borderId="10" xfId="56" applyNumberFormat="1" applyFont="1" applyBorder="1" applyAlignment="1">
      <alignment horizontal="center" vertical="center"/>
      <protection/>
    </xf>
    <xf numFmtId="3" fontId="58" fillId="0" borderId="0" xfId="56" applyNumberFormat="1" applyFont="1" applyAlignment="1">
      <alignment horizontal="center"/>
      <protection/>
    </xf>
    <xf numFmtId="0" fontId="63" fillId="0" borderId="0" xfId="56" applyFont="1" applyAlignment="1">
      <alignment horizontal="left"/>
      <protection/>
    </xf>
    <xf numFmtId="0" fontId="19" fillId="0" borderId="0" xfId="56" applyFont="1">
      <alignment/>
      <protection/>
    </xf>
    <xf numFmtId="0" fontId="58" fillId="0" borderId="0" xfId="56" applyFont="1" applyAlignment="1">
      <alignment horizontal="center" textRotation="90" wrapText="1"/>
      <protection/>
    </xf>
    <xf numFmtId="0" fontId="65" fillId="0" borderId="0" xfId="0" applyFont="1" applyBorder="1" applyAlignment="1">
      <alignment horizontal="center" vertical="center" wrapText="1"/>
    </xf>
    <xf numFmtId="0" fontId="66" fillId="0" borderId="17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6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horizontal="center" vertical="center"/>
    </xf>
    <xf numFmtId="0" fontId="68" fillId="0" borderId="25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52" fillId="0" borderId="25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horizontal="center"/>
    </xf>
    <xf numFmtId="0" fontId="39" fillId="0" borderId="0" xfId="53" applyFont="1" applyAlignment="1">
      <alignment horizontal="center" wrapText="1"/>
      <protection/>
    </xf>
    <xf numFmtId="0" fontId="106" fillId="0" borderId="0" xfId="0" applyFont="1" applyAlignment="1">
      <alignment/>
    </xf>
    <xf numFmtId="49" fontId="106" fillId="0" borderId="0" xfId="0" applyNumberFormat="1" applyFont="1" applyAlignment="1">
      <alignment vertical="top" wrapText="1"/>
    </xf>
    <xf numFmtId="0" fontId="106" fillId="0" borderId="0" xfId="0" applyFont="1" applyAlignment="1">
      <alignment horizontal="center" vertical="center"/>
    </xf>
    <xf numFmtId="49" fontId="106" fillId="0" borderId="0" xfId="0" applyNumberFormat="1" applyFont="1" applyAlignment="1">
      <alignment horizontal="center" vertical="center" wrapText="1"/>
    </xf>
    <xf numFmtId="0" fontId="74" fillId="0" borderId="10" xfId="53" applyFont="1" applyBorder="1" applyAlignment="1">
      <alignment horizontal="center" vertical="center" wrapText="1"/>
      <protection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5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75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4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74" fillId="34" borderId="10" xfId="0" applyNumberFormat="1" applyFont="1" applyFill="1" applyBorder="1" applyAlignment="1">
      <alignment horizontal="center" vertical="center"/>
    </xf>
    <xf numFmtId="0" fontId="74" fillId="0" borderId="10" xfId="0" applyNumberFormat="1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9" fillId="0" borderId="15" xfId="0" applyNumberFormat="1" applyFont="1" applyBorder="1" applyAlignment="1">
      <alignment horizontal="center" vertical="center"/>
    </xf>
    <xf numFmtId="3" fontId="39" fillId="33" borderId="15" xfId="0" applyNumberFormat="1" applyFont="1" applyFill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/>
    </xf>
    <xf numFmtId="3" fontId="9" fillId="37" borderId="15" xfId="0" applyNumberFormat="1" applyFont="1" applyFill="1" applyBorder="1" applyAlignment="1">
      <alignment horizontal="center" vertical="center"/>
    </xf>
    <xf numFmtId="0" fontId="9" fillId="37" borderId="15" xfId="0" applyNumberFormat="1" applyFont="1" applyFill="1" applyBorder="1" applyAlignment="1">
      <alignment horizontal="center" vertical="center"/>
    </xf>
    <xf numFmtId="0" fontId="39" fillId="37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3" fontId="39" fillId="34" borderId="10" xfId="0" applyNumberFormat="1" applyFont="1" applyFill="1" applyBorder="1" applyAlignment="1">
      <alignment horizontal="center" vertical="center"/>
    </xf>
    <xf numFmtId="0" fontId="39" fillId="34" borderId="10" xfId="0" applyNumberFormat="1" applyFont="1" applyFill="1" applyBorder="1" applyAlignment="1">
      <alignment horizontal="center" vertical="center"/>
    </xf>
    <xf numFmtId="3" fontId="9" fillId="34" borderId="15" xfId="0" applyNumberFormat="1" applyFont="1" applyFill="1" applyBorder="1" applyAlignment="1">
      <alignment horizontal="center" vertical="center"/>
    </xf>
    <xf numFmtId="9" fontId="44" fillId="0" borderId="0" xfId="61" applyFont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center" vertical="center"/>
    </xf>
    <xf numFmtId="0" fontId="39" fillId="37" borderId="1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8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8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wrapText="1"/>
    </xf>
    <xf numFmtId="0" fontId="19" fillId="34" borderId="26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56" fillId="0" borderId="15" xfId="0" applyNumberFormat="1" applyFont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5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87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59" fillId="0" borderId="32" xfId="0" applyNumberFormat="1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15" fillId="0" borderId="35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1" fontId="19" fillId="0" borderId="13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5" xfId="61" applyNumberFormat="1" applyFont="1" applyFill="1" applyBorder="1" applyAlignment="1">
      <alignment horizontal="center" vertical="center"/>
    </xf>
    <xf numFmtId="1" fontId="2" fillId="0" borderId="15" xfId="61" applyNumberFormat="1" applyFont="1" applyFill="1" applyBorder="1" applyAlignment="1">
      <alignment horizontal="center" vertical="center" wrapText="1"/>
    </xf>
    <xf numFmtId="1" fontId="19" fillId="0" borderId="43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/>
    </xf>
    <xf numFmtId="0" fontId="19" fillId="34" borderId="4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61" applyNumberFormat="1" applyFont="1" applyFill="1" applyBorder="1" applyAlignment="1">
      <alignment horizontal="center" vertical="center"/>
    </xf>
    <xf numFmtId="1" fontId="2" fillId="34" borderId="10" xfId="61" applyNumberFormat="1" applyFont="1" applyFill="1" applyBorder="1" applyAlignment="1">
      <alignment horizontal="center" vertical="center" wrapText="1"/>
    </xf>
    <xf numFmtId="1" fontId="19" fillId="34" borderId="4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43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61" applyNumberFormat="1" applyFont="1" applyFill="1" applyBorder="1" applyAlignment="1">
      <alignment horizontal="center" vertical="center"/>
    </xf>
    <xf numFmtId="1" fontId="2" fillId="0" borderId="10" xfId="61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1" fontId="19" fillId="0" borderId="47" xfId="0" applyNumberFormat="1" applyFont="1" applyBorder="1" applyAlignment="1">
      <alignment horizontal="center" vertical="center"/>
    </xf>
    <xf numFmtId="1" fontId="19" fillId="0" borderId="48" xfId="0" applyNumberFormat="1" applyFont="1" applyBorder="1" applyAlignment="1">
      <alignment horizontal="center" vertical="center"/>
    </xf>
    <xf numFmtId="1" fontId="19" fillId="0" borderId="49" xfId="0" applyNumberFormat="1" applyFont="1" applyBorder="1" applyAlignment="1">
      <alignment horizontal="center" vertical="center"/>
    </xf>
    <xf numFmtId="1" fontId="19" fillId="0" borderId="5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5</xdr:row>
      <xdr:rowOff>228600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772025" y="1981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228600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2552700" y="1981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228600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5527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228600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5527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228600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5527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228600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47720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66675</xdr:colOff>
      <xdr:row>5</xdr:row>
      <xdr:rowOff>228600</xdr:rowOff>
    </xdr:from>
    <xdr:ext cx="85725" cy="114300"/>
    <xdr:sp fLocksText="0">
      <xdr:nvSpPr>
        <xdr:cNvPr id="17" name="Text Box 1"/>
        <xdr:cNvSpPr txBox="1">
          <a:spLocks noChangeArrowheads="1"/>
        </xdr:cNvSpPr>
      </xdr:nvSpPr>
      <xdr:spPr>
        <a:xfrm>
          <a:off x="5886450" y="1981200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161925</xdr:colOff>
      <xdr:row>5</xdr:row>
      <xdr:rowOff>228600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71342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28600"/>
    <xdr:sp fLocksText="0">
      <xdr:nvSpPr>
        <xdr:cNvPr id="29" name="Text Box 1"/>
        <xdr:cNvSpPr txBox="1">
          <a:spLocks noChangeArrowheads="1"/>
        </xdr:cNvSpPr>
      </xdr:nvSpPr>
      <xdr:spPr>
        <a:xfrm>
          <a:off x="5829300" y="1981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228600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58293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228600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3676650" y="1981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228600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36766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228600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36766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228600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36766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PageLayoutView="0" workbookViewId="0" topLeftCell="A1">
      <selection activeCell="C23" sqref="C23"/>
    </sheetView>
  </sheetViews>
  <sheetFormatPr defaultColWidth="9.00390625" defaultRowHeight="12.75"/>
  <cols>
    <col min="1" max="1" width="5.75390625" style="0" customWidth="1"/>
    <col min="2" max="2" width="28.125" style="0" customWidth="1"/>
    <col min="3" max="3" width="23.375" style="1" customWidth="1"/>
    <col min="4" max="4" width="27.00390625" style="1" customWidth="1"/>
    <col min="6" max="6" width="12.25390625" style="0" bestFit="1" customWidth="1"/>
    <col min="7" max="7" width="10.75390625" style="0" bestFit="1" customWidth="1"/>
    <col min="8" max="8" width="18.375" style="0" customWidth="1"/>
  </cols>
  <sheetData>
    <row r="1" spans="1:4" ht="101.25" customHeight="1">
      <c r="A1" s="55" t="s">
        <v>23</v>
      </c>
      <c r="B1" s="55"/>
      <c r="C1" s="55"/>
      <c r="D1" s="55"/>
    </row>
    <row r="2" spans="1:4" ht="67.5" customHeight="1" thickBot="1">
      <c r="A2" s="9" t="s">
        <v>19</v>
      </c>
      <c r="B2" s="9" t="s">
        <v>18</v>
      </c>
      <c r="C2" s="10" t="s">
        <v>21</v>
      </c>
      <c r="D2" s="11" t="s">
        <v>22</v>
      </c>
    </row>
    <row r="3" spans="1:10" ht="27.75" customHeight="1" thickTop="1">
      <c r="A3" s="8">
        <v>1</v>
      </c>
      <c r="B3" s="12" t="s">
        <v>0</v>
      </c>
      <c r="C3" s="16">
        <v>32797</v>
      </c>
      <c r="D3" s="16">
        <v>14009</v>
      </c>
      <c r="F3" s="21"/>
      <c r="G3" s="22"/>
      <c r="H3" s="23"/>
      <c r="I3" s="19"/>
      <c r="J3" s="19"/>
    </row>
    <row r="4" spans="1:10" ht="27.75" customHeight="1">
      <c r="A4" s="5">
        <v>2</v>
      </c>
      <c r="B4" s="13" t="s">
        <v>1</v>
      </c>
      <c r="C4" s="17">
        <v>34962</v>
      </c>
      <c r="D4" s="17">
        <v>12899</v>
      </c>
      <c r="F4" s="21"/>
      <c r="G4" s="22"/>
      <c r="H4" s="23"/>
      <c r="I4" s="19"/>
      <c r="J4" s="19"/>
    </row>
    <row r="5" spans="1:10" ht="27.75" customHeight="1">
      <c r="A5" s="4">
        <v>3</v>
      </c>
      <c r="B5" s="14" t="s">
        <v>2</v>
      </c>
      <c r="C5" s="18">
        <v>52226</v>
      </c>
      <c r="D5" s="18">
        <v>23821</v>
      </c>
      <c r="F5" s="21"/>
      <c r="G5" s="22"/>
      <c r="H5" s="23"/>
      <c r="I5" s="19"/>
      <c r="J5" s="19"/>
    </row>
    <row r="6" spans="1:10" ht="27.75" customHeight="1">
      <c r="A6" s="5">
        <v>4</v>
      </c>
      <c r="B6" s="13" t="s">
        <v>3</v>
      </c>
      <c r="C6" s="17">
        <v>250627</v>
      </c>
      <c r="D6" s="17">
        <v>69357</v>
      </c>
      <c r="F6" s="21"/>
      <c r="G6" s="22"/>
      <c r="H6" s="23"/>
      <c r="I6" s="19"/>
      <c r="J6" s="19"/>
    </row>
    <row r="7" spans="1:10" ht="27.75" customHeight="1">
      <c r="A7" s="4">
        <v>5</v>
      </c>
      <c r="B7" s="14" t="s">
        <v>4</v>
      </c>
      <c r="C7" s="18">
        <v>103316</v>
      </c>
      <c r="D7" s="18">
        <v>44737</v>
      </c>
      <c r="F7" s="21"/>
      <c r="G7" s="22"/>
      <c r="H7" s="23"/>
      <c r="I7" s="19"/>
      <c r="J7" s="19"/>
    </row>
    <row r="8" spans="1:10" ht="27.75" customHeight="1">
      <c r="A8" s="5">
        <v>6</v>
      </c>
      <c r="B8" s="13" t="s">
        <v>5</v>
      </c>
      <c r="C8" s="17">
        <v>147001</v>
      </c>
      <c r="D8" s="17">
        <v>53519</v>
      </c>
      <c r="F8" s="21"/>
      <c r="G8" s="22"/>
      <c r="H8" s="23"/>
      <c r="I8" s="19"/>
      <c r="J8" s="19"/>
    </row>
    <row r="9" spans="1:10" ht="27.75" customHeight="1">
      <c r="A9" s="4">
        <v>7</v>
      </c>
      <c r="B9" s="14" t="s">
        <v>6</v>
      </c>
      <c r="C9" s="18">
        <v>50773</v>
      </c>
      <c r="D9" s="18">
        <v>21009</v>
      </c>
      <c r="F9" s="21"/>
      <c r="G9" s="22"/>
      <c r="H9" s="23"/>
      <c r="I9" s="19"/>
      <c r="J9" s="19"/>
    </row>
    <row r="10" spans="1:10" ht="27.75" customHeight="1">
      <c r="A10" s="5">
        <v>8</v>
      </c>
      <c r="B10" s="13" t="s">
        <v>7</v>
      </c>
      <c r="C10" s="17">
        <v>48199</v>
      </c>
      <c r="D10" s="17">
        <v>16783</v>
      </c>
      <c r="F10" s="21"/>
      <c r="G10" s="22"/>
      <c r="H10" s="23"/>
      <c r="I10" s="19"/>
      <c r="J10" s="19"/>
    </row>
    <row r="11" spans="1:10" ht="27.75" customHeight="1">
      <c r="A11" s="4">
        <v>9</v>
      </c>
      <c r="B11" s="14" t="s">
        <v>8</v>
      </c>
      <c r="C11" s="18">
        <v>59311</v>
      </c>
      <c r="D11" s="18">
        <v>22391</v>
      </c>
      <c r="F11" s="21"/>
      <c r="G11" s="22"/>
      <c r="H11" s="23"/>
      <c r="I11" s="19"/>
      <c r="J11" s="19"/>
    </row>
    <row r="12" spans="1:10" ht="27.75" customHeight="1">
      <c r="A12" s="5">
        <v>10</v>
      </c>
      <c r="B12" s="13" t="s">
        <v>9</v>
      </c>
      <c r="C12" s="17">
        <v>20880</v>
      </c>
      <c r="D12" s="17">
        <v>8901</v>
      </c>
      <c r="F12" s="21"/>
      <c r="G12" s="22"/>
      <c r="H12" s="23"/>
      <c r="I12" s="19"/>
      <c r="J12" s="19"/>
    </row>
    <row r="13" spans="1:10" ht="27.75" customHeight="1">
      <c r="A13" s="4">
        <v>11</v>
      </c>
      <c r="B13" s="14" t="s">
        <v>10</v>
      </c>
      <c r="C13" s="18">
        <v>45857</v>
      </c>
      <c r="D13" s="18">
        <v>15627</v>
      </c>
      <c r="F13" s="21"/>
      <c r="G13" s="22"/>
      <c r="H13" s="23"/>
      <c r="I13" s="19"/>
      <c r="J13" s="19"/>
    </row>
    <row r="14" spans="1:10" ht="27.75" customHeight="1">
      <c r="A14" s="5">
        <v>12</v>
      </c>
      <c r="B14" s="13" t="s">
        <v>11</v>
      </c>
      <c r="C14" s="17">
        <v>43844</v>
      </c>
      <c r="D14" s="17">
        <v>20019</v>
      </c>
      <c r="F14" s="21"/>
      <c r="G14" s="22"/>
      <c r="H14" s="23"/>
      <c r="I14" s="19"/>
      <c r="J14" s="19"/>
    </row>
    <row r="15" spans="1:10" ht="27.75" customHeight="1">
      <c r="A15" s="4">
        <v>13</v>
      </c>
      <c r="B15" s="14" t="s">
        <v>12</v>
      </c>
      <c r="C15" s="18">
        <v>24687</v>
      </c>
      <c r="D15" s="18">
        <v>10273</v>
      </c>
      <c r="F15" s="21"/>
      <c r="G15" s="22"/>
      <c r="H15" s="23"/>
      <c r="I15" s="19"/>
      <c r="J15" s="19"/>
    </row>
    <row r="16" spans="1:10" ht="27.75" customHeight="1">
      <c r="A16" s="5">
        <v>14</v>
      </c>
      <c r="B16" s="13" t="s">
        <v>13</v>
      </c>
      <c r="C16" s="17">
        <v>41695</v>
      </c>
      <c r="D16" s="17">
        <v>16133</v>
      </c>
      <c r="F16" s="21"/>
      <c r="G16" s="22"/>
      <c r="H16" s="23"/>
      <c r="I16" s="19"/>
      <c r="J16" s="19"/>
    </row>
    <row r="17" spans="1:10" ht="27.75" customHeight="1">
      <c r="A17" s="4">
        <v>15</v>
      </c>
      <c r="B17" s="14" t="s">
        <v>14</v>
      </c>
      <c r="C17" s="18">
        <v>29751</v>
      </c>
      <c r="D17" s="18">
        <v>13030</v>
      </c>
      <c r="F17" s="21"/>
      <c r="G17" s="22"/>
      <c r="H17" s="23"/>
      <c r="I17" s="19"/>
      <c r="J17" s="19"/>
    </row>
    <row r="18" spans="1:10" ht="27.75" customHeight="1">
      <c r="A18" s="5">
        <v>16</v>
      </c>
      <c r="B18" s="13" t="s">
        <v>15</v>
      </c>
      <c r="C18" s="17">
        <v>46138</v>
      </c>
      <c r="D18" s="17">
        <v>17447</v>
      </c>
      <c r="F18" s="21"/>
      <c r="G18" s="22"/>
      <c r="H18" s="23"/>
      <c r="I18" s="19"/>
      <c r="J18" s="19"/>
    </row>
    <row r="19" spans="1:10" ht="27.75" customHeight="1">
      <c r="A19" s="4">
        <v>17</v>
      </c>
      <c r="B19" s="14" t="s">
        <v>16</v>
      </c>
      <c r="C19" s="18">
        <v>55950</v>
      </c>
      <c r="D19" s="18">
        <v>20892</v>
      </c>
      <c r="F19" s="21"/>
      <c r="G19" s="22"/>
      <c r="H19" s="23"/>
      <c r="I19" s="19"/>
      <c r="J19" s="19"/>
    </row>
    <row r="20" spans="1:10" ht="27.75" customHeight="1">
      <c r="A20" s="6">
        <v>18</v>
      </c>
      <c r="B20" s="15" t="s">
        <v>17</v>
      </c>
      <c r="C20" s="17">
        <v>77471</v>
      </c>
      <c r="D20" s="17">
        <v>27475</v>
      </c>
      <c r="F20" s="21"/>
      <c r="G20" s="22"/>
      <c r="H20" s="23"/>
      <c r="I20" s="19"/>
      <c r="J20" s="19"/>
    </row>
    <row r="21" spans="1:8" ht="32.25" customHeight="1">
      <c r="A21" s="2"/>
      <c r="B21" s="3" t="s">
        <v>20</v>
      </c>
      <c r="C21" s="7">
        <f>SUM(C3:C20)</f>
        <v>1165485</v>
      </c>
      <c r="D21" s="7">
        <f>SUM(D3:D20)</f>
        <v>428322</v>
      </c>
      <c r="F21" s="21"/>
      <c r="G21" s="22"/>
      <c r="H21" s="24"/>
    </row>
    <row r="22" ht="4.5" customHeight="1"/>
    <row r="23" spans="3:8" ht="27.75" customHeight="1">
      <c r="C23" s="20"/>
      <c r="D23" s="20"/>
      <c r="H23" s="20"/>
    </row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O23"/>
    </sheetView>
  </sheetViews>
  <sheetFormatPr defaultColWidth="9.00390625" defaultRowHeight="12.75"/>
  <cols>
    <col min="1" max="1" width="4.375" style="0" customWidth="1"/>
    <col min="2" max="2" width="26.75390625" style="0" customWidth="1"/>
    <col min="3" max="3" width="15.375" style="0" customWidth="1"/>
    <col min="4" max="4" width="11.75390625" style="0" customWidth="1"/>
    <col min="5" max="5" width="9.25390625" style="0" customWidth="1"/>
    <col min="6" max="6" width="9.75390625" style="0" customWidth="1"/>
    <col min="7" max="8" width="9.00390625" style="0" customWidth="1"/>
    <col min="9" max="9" width="10.75390625" style="0" customWidth="1"/>
    <col min="10" max="10" width="11.25390625" style="0" customWidth="1"/>
    <col min="11" max="11" width="9.375" style="0" customWidth="1"/>
    <col min="12" max="12" width="9.125" style="0" bestFit="1" customWidth="1"/>
    <col min="14" max="14" width="10.375" style="0" customWidth="1"/>
    <col min="15" max="15" width="15.75390625" style="0" customWidth="1"/>
  </cols>
  <sheetData>
    <row r="1" spans="1:15" ht="18">
      <c r="A1" s="263" t="s">
        <v>144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8.75">
      <c r="A2" s="264"/>
      <c r="B2" s="265"/>
      <c r="C2" s="266"/>
      <c r="D2" s="267"/>
      <c r="E2" s="266"/>
      <c r="F2" s="266"/>
      <c r="G2" s="266"/>
      <c r="H2" s="266"/>
      <c r="I2" s="264"/>
      <c r="J2" s="264"/>
      <c r="K2" s="264"/>
      <c r="L2" s="264"/>
      <c r="M2" s="264"/>
      <c r="N2" s="264"/>
      <c r="O2" s="264"/>
    </row>
    <row r="3" spans="1:15" ht="15">
      <c r="A3" s="268" t="s">
        <v>19</v>
      </c>
      <c r="B3" s="268" t="s">
        <v>145</v>
      </c>
      <c r="C3" s="268" t="s">
        <v>146</v>
      </c>
      <c r="D3" s="269" t="s">
        <v>147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68" t="s">
        <v>148</v>
      </c>
    </row>
    <row r="4" spans="1:15" ht="15">
      <c r="A4" s="268"/>
      <c r="B4" s="268"/>
      <c r="C4" s="268"/>
      <c r="D4" s="271" t="s">
        <v>149</v>
      </c>
      <c r="E4" s="271" t="s">
        <v>150</v>
      </c>
      <c r="F4" s="271" t="s">
        <v>151</v>
      </c>
      <c r="G4" s="271" t="s">
        <v>152</v>
      </c>
      <c r="H4" s="271" t="s">
        <v>153</v>
      </c>
      <c r="I4" s="271" t="s">
        <v>154</v>
      </c>
      <c r="J4" s="271" t="s">
        <v>155</v>
      </c>
      <c r="K4" s="271" t="s">
        <v>156</v>
      </c>
      <c r="L4" s="271" t="s">
        <v>157</v>
      </c>
      <c r="M4" s="271" t="s">
        <v>158</v>
      </c>
      <c r="N4" s="271" t="s">
        <v>159</v>
      </c>
      <c r="O4" s="268"/>
    </row>
    <row r="5" spans="1:15" ht="18">
      <c r="A5" s="109">
        <v>1</v>
      </c>
      <c r="B5" s="14" t="s">
        <v>0</v>
      </c>
      <c r="C5" s="272">
        <v>477</v>
      </c>
      <c r="D5" s="273">
        <v>358</v>
      </c>
      <c r="E5" s="273">
        <v>90</v>
      </c>
      <c r="F5" s="273">
        <v>20</v>
      </c>
      <c r="G5" s="273">
        <v>5</v>
      </c>
      <c r="H5" s="273">
        <v>4</v>
      </c>
      <c r="I5" s="273">
        <v>0</v>
      </c>
      <c r="J5" s="273">
        <v>0</v>
      </c>
      <c r="K5" s="273">
        <v>0</v>
      </c>
      <c r="L5" s="273">
        <v>0</v>
      </c>
      <c r="M5" s="273">
        <v>0</v>
      </c>
      <c r="N5" s="273">
        <v>0</v>
      </c>
      <c r="O5" s="274">
        <v>1592</v>
      </c>
    </row>
    <row r="6" spans="1:15" ht="18">
      <c r="A6" s="46">
        <v>2</v>
      </c>
      <c r="B6" s="13" t="s">
        <v>1</v>
      </c>
      <c r="C6" s="275">
        <v>585</v>
      </c>
      <c r="D6" s="276">
        <v>398</v>
      </c>
      <c r="E6" s="276">
        <v>127</v>
      </c>
      <c r="F6" s="276">
        <v>40</v>
      </c>
      <c r="G6" s="276">
        <v>13</v>
      </c>
      <c r="H6" s="276">
        <v>5</v>
      </c>
      <c r="I6" s="276">
        <v>2</v>
      </c>
      <c r="J6" s="276">
        <v>0</v>
      </c>
      <c r="K6" s="276">
        <v>0</v>
      </c>
      <c r="L6" s="276">
        <v>0</v>
      </c>
      <c r="M6" s="276">
        <v>0</v>
      </c>
      <c r="N6" s="276">
        <v>0</v>
      </c>
      <c r="O6" s="277">
        <v>2031</v>
      </c>
    </row>
    <row r="7" spans="1:15" ht="18">
      <c r="A7" s="109">
        <v>3</v>
      </c>
      <c r="B7" s="14" t="s">
        <v>2</v>
      </c>
      <c r="C7" s="274">
        <v>712</v>
      </c>
      <c r="D7" s="273">
        <v>555</v>
      </c>
      <c r="E7" s="273">
        <v>108</v>
      </c>
      <c r="F7" s="273">
        <v>28</v>
      </c>
      <c r="G7" s="273">
        <v>11</v>
      </c>
      <c r="H7" s="273">
        <v>4</v>
      </c>
      <c r="I7" s="273">
        <v>5</v>
      </c>
      <c r="J7" s="273">
        <v>1</v>
      </c>
      <c r="K7" s="273">
        <v>0</v>
      </c>
      <c r="L7" s="273">
        <v>0</v>
      </c>
      <c r="M7" s="273">
        <v>0</v>
      </c>
      <c r="N7" s="273">
        <v>0</v>
      </c>
      <c r="O7" s="274">
        <v>2380</v>
      </c>
    </row>
    <row r="8" spans="1:15" ht="18">
      <c r="A8" s="46">
        <v>4</v>
      </c>
      <c r="B8" s="13" t="s">
        <v>3</v>
      </c>
      <c r="C8" s="275">
        <v>2788</v>
      </c>
      <c r="D8" s="276">
        <v>2266</v>
      </c>
      <c r="E8" s="276">
        <v>389</v>
      </c>
      <c r="F8" s="276">
        <v>96</v>
      </c>
      <c r="G8" s="276">
        <v>25</v>
      </c>
      <c r="H8" s="276">
        <v>8</v>
      </c>
      <c r="I8" s="276">
        <v>3</v>
      </c>
      <c r="J8" s="276">
        <v>1</v>
      </c>
      <c r="K8" s="276">
        <v>0</v>
      </c>
      <c r="L8" s="276">
        <v>0</v>
      </c>
      <c r="M8" s="276">
        <v>0</v>
      </c>
      <c r="N8" s="276">
        <v>0</v>
      </c>
      <c r="O8" s="277">
        <v>9073</v>
      </c>
    </row>
    <row r="9" spans="1:15" ht="18">
      <c r="A9" s="109">
        <v>5</v>
      </c>
      <c r="B9" s="14" t="s">
        <v>4</v>
      </c>
      <c r="C9" s="274">
        <v>1346</v>
      </c>
      <c r="D9" s="273">
        <v>1102</v>
      </c>
      <c r="E9" s="273">
        <v>180</v>
      </c>
      <c r="F9" s="273">
        <v>44</v>
      </c>
      <c r="G9" s="273">
        <v>10</v>
      </c>
      <c r="H9" s="273">
        <v>7</v>
      </c>
      <c r="I9" s="273">
        <v>2</v>
      </c>
      <c r="J9" s="273">
        <v>1</v>
      </c>
      <c r="K9" s="273">
        <v>0</v>
      </c>
      <c r="L9" s="273">
        <v>0</v>
      </c>
      <c r="M9" s="273">
        <v>0</v>
      </c>
      <c r="N9" s="273">
        <v>0</v>
      </c>
      <c r="O9" s="274">
        <v>4380</v>
      </c>
    </row>
    <row r="10" spans="1:15" ht="18">
      <c r="A10" s="46">
        <v>6</v>
      </c>
      <c r="B10" s="13" t="s">
        <v>5</v>
      </c>
      <c r="C10" s="275">
        <v>1996</v>
      </c>
      <c r="D10" s="276">
        <v>1534</v>
      </c>
      <c r="E10" s="276">
        <v>319</v>
      </c>
      <c r="F10" s="276">
        <v>94</v>
      </c>
      <c r="G10" s="276">
        <v>28</v>
      </c>
      <c r="H10" s="276">
        <v>11</v>
      </c>
      <c r="I10" s="276">
        <v>4</v>
      </c>
      <c r="J10" s="276">
        <v>5</v>
      </c>
      <c r="K10" s="276">
        <v>0</v>
      </c>
      <c r="L10" s="276">
        <v>0</v>
      </c>
      <c r="M10" s="276">
        <v>1</v>
      </c>
      <c r="N10" s="276">
        <v>0</v>
      </c>
      <c r="O10" s="277">
        <v>6682</v>
      </c>
    </row>
    <row r="11" spans="1:15" ht="18">
      <c r="A11" s="109">
        <v>7</v>
      </c>
      <c r="B11" s="14" t="s">
        <v>6</v>
      </c>
      <c r="C11" s="274">
        <v>702</v>
      </c>
      <c r="D11" s="273">
        <v>564</v>
      </c>
      <c r="E11" s="273">
        <v>98</v>
      </c>
      <c r="F11" s="273">
        <v>33</v>
      </c>
      <c r="G11" s="273">
        <v>5</v>
      </c>
      <c r="H11" s="273">
        <v>2</v>
      </c>
      <c r="I11" s="273">
        <v>0</v>
      </c>
      <c r="J11" s="273">
        <v>0</v>
      </c>
      <c r="K11" s="273">
        <v>0</v>
      </c>
      <c r="L11" s="273">
        <v>0</v>
      </c>
      <c r="M11" s="273">
        <v>0</v>
      </c>
      <c r="N11" s="273">
        <v>0</v>
      </c>
      <c r="O11" s="274">
        <v>2293</v>
      </c>
    </row>
    <row r="12" spans="1:15" ht="18">
      <c r="A12" s="46">
        <v>8</v>
      </c>
      <c r="B12" s="13" t="s">
        <v>7</v>
      </c>
      <c r="C12" s="275">
        <v>552</v>
      </c>
      <c r="D12" s="276">
        <v>457</v>
      </c>
      <c r="E12" s="276">
        <v>78</v>
      </c>
      <c r="F12" s="276">
        <v>8</v>
      </c>
      <c r="G12" s="276">
        <v>6</v>
      </c>
      <c r="H12" s="276">
        <v>3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76">
        <v>0</v>
      </c>
      <c r="O12" s="277">
        <v>1780</v>
      </c>
    </row>
    <row r="13" spans="1:15" ht="18">
      <c r="A13" s="109">
        <v>9</v>
      </c>
      <c r="B13" s="14" t="s">
        <v>8</v>
      </c>
      <c r="C13" s="274">
        <v>775</v>
      </c>
      <c r="D13" s="273">
        <v>611</v>
      </c>
      <c r="E13" s="273">
        <v>125</v>
      </c>
      <c r="F13" s="273">
        <v>26</v>
      </c>
      <c r="G13" s="273">
        <v>11</v>
      </c>
      <c r="H13" s="273">
        <v>2</v>
      </c>
      <c r="I13" s="273">
        <v>0</v>
      </c>
      <c r="J13" s="273">
        <v>0</v>
      </c>
      <c r="K13" s="273">
        <v>0</v>
      </c>
      <c r="L13" s="273">
        <v>0</v>
      </c>
      <c r="M13" s="273">
        <v>0</v>
      </c>
      <c r="N13" s="273">
        <v>0</v>
      </c>
      <c r="O13" s="274">
        <v>2543</v>
      </c>
    </row>
    <row r="14" spans="1:15" ht="18">
      <c r="A14" s="46">
        <v>10</v>
      </c>
      <c r="B14" s="13" t="s">
        <v>9</v>
      </c>
      <c r="C14" s="275">
        <v>276</v>
      </c>
      <c r="D14" s="276">
        <v>224</v>
      </c>
      <c r="E14" s="276">
        <v>38</v>
      </c>
      <c r="F14" s="276">
        <v>8</v>
      </c>
      <c r="G14" s="276">
        <v>3</v>
      </c>
      <c r="H14" s="276">
        <v>2</v>
      </c>
      <c r="I14" s="276">
        <v>0</v>
      </c>
      <c r="J14" s="276">
        <v>0</v>
      </c>
      <c r="K14" s="276">
        <v>1</v>
      </c>
      <c r="L14" s="276">
        <v>0</v>
      </c>
      <c r="M14" s="276">
        <v>0</v>
      </c>
      <c r="N14" s="276">
        <v>0</v>
      </c>
      <c r="O14" s="277">
        <v>906</v>
      </c>
    </row>
    <row r="15" spans="1:15" ht="18">
      <c r="A15" s="109">
        <v>11</v>
      </c>
      <c r="B15" s="14" t="s">
        <v>10</v>
      </c>
      <c r="C15" s="274">
        <v>659</v>
      </c>
      <c r="D15" s="273">
        <v>528</v>
      </c>
      <c r="E15" s="273">
        <v>104</v>
      </c>
      <c r="F15" s="273">
        <v>20</v>
      </c>
      <c r="G15" s="273">
        <v>6</v>
      </c>
      <c r="H15" s="273">
        <v>1</v>
      </c>
      <c r="I15" s="273">
        <v>0</v>
      </c>
      <c r="J15" s="273">
        <v>0</v>
      </c>
      <c r="K15" s="273">
        <v>0</v>
      </c>
      <c r="L15" s="273">
        <v>0</v>
      </c>
      <c r="M15" s="273">
        <v>0</v>
      </c>
      <c r="N15" s="273">
        <v>0</v>
      </c>
      <c r="O15" s="274">
        <v>2143</v>
      </c>
    </row>
    <row r="16" spans="1:15" ht="18">
      <c r="A16" s="46">
        <v>12</v>
      </c>
      <c r="B16" s="13" t="s">
        <v>11</v>
      </c>
      <c r="C16" s="275">
        <v>670</v>
      </c>
      <c r="D16" s="276">
        <v>522</v>
      </c>
      <c r="E16" s="276">
        <v>105</v>
      </c>
      <c r="F16" s="276">
        <v>27</v>
      </c>
      <c r="G16" s="276">
        <v>8</v>
      </c>
      <c r="H16" s="276">
        <v>6</v>
      </c>
      <c r="I16" s="276">
        <v>1</v>
      </c>
      <c r="J16" s="276">
        <v>1</v>
      </c>
      <c r="K16" s="276">
        <v>0</v>
      </c>
      <c r="L16" s="276">
        <v>0</v>
      </c>
      <c r="M16" s="276">
        <v>0</v>
      </c>
      <c r="N16" s="276">
        <v>0</v>
      </c>
      <c r="O16" s="277">
        <v>2228</v>
      </c>
    </row>
    <row r="17" spans="1:15" ht="18">
      <c r="A17" s="109">
        <v>13</v>
      </c>
      <c r="B17" s="14" t="s">
        <v>12</v>
      </c>
      <c r="C17" s="274">
        <v>355</v>
      </c>
      <c r="D17" s="273">
        <v>279</v>
      </c>
      <c r="E17" s="273">
        <v>56</v>
      </c>
      <c r="F17" s="273">
        <v>12</v>
      </c>
      <c r="G17" s="273">
        <v>4</v>
      </c>
      <c r="H17" s="273">
        <v>3</v>
      </c>
      <c r="I17" s="273">
        <v>0</v>
      </c>
      <c r="J17" s="273">
        <v>1</v>
      </c>
      <c r="K17" s="273">
        <v>0</v>
      </c>
      <c r="L17" s="273">
        <v>0</v>
      </c>
      <c r="M17" s="273">
        <v>0</v>
      </c>
      <c r="N17" s="273">
        <v>0</v>
      </c>
      <c r="O17" s="274">
        <v>1175</v>
      </c>
    </row>
    <row r="18" spans="1:15" ht="18">
      <c r="A18" s="46">
        <v>14</v>
      </c>
      <c r="B18" s="13" t="s">
        <v>13</v>
      </c>
      <c r="C18" s="275">
        <v>619</v>
      </c>
      <c r="D18" s="276">
        <v>476</v>
      </c>
      <c r="E18" s="276">
        <v>103</v>
      </c>
      <c r="F18" s="276">
        <v>26</v>
      </c>
      <c r="G18" s="276">
        <v>8</v>
      </c>
      <c r="H18" s="276">
        <v>5</v>
      </c>
      <c r="I18" s="276">
        <v>1</v>
      </c>
      <c r="J18" s="276">
        <v>0</v>
      </c>
      <c r="K18" s="276">
        <v>0</v>
      </c>
      <c r="L18" s="276">
        <v>0</v>
      </c>
      <c r="M18" s="276">
        <v>0</v>
      </c>
      <c r="N18" s="276">
        <v>0</v>
      </c>
      <c r="O18" s="277">
        <v>2061</v>
      </c>
    </row>
    <row r="19" spans="1:15" ht="18">
      <c r="A19" s="109">
        <v>15</v>
      </c>
      <c r="B19" s="14" t="s">
        <v>14</v>
      </c>
      <c r="C19" s="274">
        <v>486</v>
      </c>
      <c r="D19" s="273">
        <v>366</v>
      </c>
      <c r="E19" s="273">
        <v>92</v>
      </c>
      <c r="F19" s="273">
        <v>20</v>
      </c>
      <c r="G19" s="273">
        <v>4</v>
      </c>
      <c r="H19" s="273">
        <v>3</v>
      </c>
      <c r="I19" s="273">
        <v>0</v>
      </c>
      <c r="J19" s="273">
        <v>0</v>
      </c>
      <c r="K19" s="273">
        <v>1</v>
      </c>
      <c r="L19" s="273">
        <v>0</v>
      </c>
      <c r="M19" s="273">
        <v>0</v>
      </c>
      <c r="N19" s="273">
        <v>0</v>
      </c>
      <c r="O19" s="274">
        <v>1621</v>
      </c>
    </row>
    <row r="20" spans="1:15" ht="18">
      <c r="A20" s="46">
        <v>16</v>
      </c>
      <c r="B20" s="13" t="s">
        <v>15</v>
      </c>
      <c r="C20" s="275">
        <v>480</v>
      </c>
      <c r="D20" s="276">
        <v>404</v>
      </c>
      <c r="E20" s="276">
        <v>61</v>
      </c>
      <c r="F20" s="276">
        <v>11</v>
      </c>
      <c r="G20" s="276">
        <v>3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1</v>
      </c>
      <c r="N20" s="276">
        <v>0</v>
      </c>
      <c r="O20" s="277">
        <v>1541</v>
      </c>
    </row>
    <row r="21" spans="1:15" ht="18">
      <c r="A21" s="109">
        <v>17</v>
      </c>
      <c r="B21" s="14" t="s">
        <v>16</v>
      </c>
      <c r="C21" s="274">
        <v>604</v>
      </c>
      <c r="D21" s="273">
        <v>488</v>
      </c>
      <c r="E21" s="273">
        <v>92</v>
      </c>
      <c r="F21" s="273">
        <v>20</v>
      </c>
      <c r="G21" s="273">
        <v>3</v>
      </c>
      <c r="H21" s="273">
        <v>1</v>
      </c>
      <c r="I21" s="273">
        <v>0</v>
      </c>
      <c r="J21" s="273">
        <v>0</v>
      </c>
      <c r="K21" s="273">
        <v>0</v>
      </c>
      <c r="L21" s="273">
        <v>0</v>
      </c>
      <c r="M21" s="273">
        <v>0</v>
      </c>
      <c r="N21" s="273">
        <v>0</v>
      </c>
      <c r="O21" s="274">
        <v>1957</v>
      </c>
    </row>
    <row r="22" spans="1:15" ht="18">
      <c r="A22" s="46">
        <v>18</v>
      </c>
      <c r="B22" s="13" t="s">
        <v>17</v>
      </c>
      <c r="C22" s="275">
        <v>961</v>
      </c>
      <c r="D22" s="276">
        <v>746</v>
      </c>
      <c r="E22" s="276">
        <v>170</v>
      </c>
      <c r="F22" s="276">
        <v>32</v>
      </c>
      <c r="G22" s="276">
        <v>5</v>
      </c>
      <c r="H22" s="276">
        <v>4</v>
      </c>
      <c r="I22" s="276">
        <v>4</v>
      </c>
      <c r="J22" s="276">
        <v>0</v>
      </c>
      <c r="K22" s="276">
        <v>0</v>
      </c>
      <c r="L22" s="276">
        <v>0</v>
      </c>
      <c r="M22" s="276">
        <v>0</v>
      </c>
      <c r="N22" s="276">
        <v>0</v>
      </c>
      <c r="O22" s="277">
        <v>3168</v>
      </c>
    </row>
    <row r="23" spans="1:15" ht="18">
      <c r="A23" s="2"/>
      <c r="B23" s="3" t="s">
        <v>20</v>
      </c>
      <c r="C23" s="278">
        <f>SUM(C5:C22)</f>
        <v>15043</v>
      </c>
      <c r="D23" s="278">
        <f aca="true" t="shared" si="0" ref="D23:O23">SUM(D5:D22)</f>
        <v>11878</v>
      </c>
      <c r="E23" s="278">
        <f t="shared" si="0"/>
        <v>2335</v>
      </c>
      <c r="F23" s="278">
        <f t="shared" si="0"/>
        <v>565</v>
      </c>
      <c r="G23" s="278">
        <f t="shared" si="0"/>
        <v>158</v>
      </c>
      <c r="H23" s="278">
        <f t="shared" si="0"/>
        <v>71</v>
      </c>
      <c r="I23" s="278">
        <f t="shared" si="0"/>
        <v>22</v>
      </c>
      <c r="J23" s="278">
        <f t="shared" si="0"/>
        <v>10</v>
      </c>
      <c r="K23" s="278">
        <f t="shared" si="0"/>
        <v>2</v>
      </c>
      <c r="L23" s="278">
        <f t="shared" si="0"/>
        <v>0</v>
      </c>
      <c r="M23" s="278">
        <f t="shared" si="0"/>
        <v>2</v>
      </c>
      <c r="N23" s="278">
        <f t="shared" si="0"/>
        <v>0</v>
      </c>
      <c r="O23" s="278">
        <f t="shared" si="0"/>
        <v>49554</v>
      </c>
    </row>
  </sheetData>
  <sheetProtection/>
  <mergeCells count="6">
    <mergeCell ref="A1:O1"/>
    <mergeCell ref="A3:A4"/>
    <mergeCell ref="B3:B4"/>
    <mergeCell ref="C3:C4"/>
    <mergeCell ref="D3:N3"/>
    <mergeCell ref="O3:O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0" zoomScaleNormal="70" zoomScalePageLayoutView="0" workbookViewId="0" topLeftCell="A1">
      <selection activeCell="L17" sqref="L17"/>
    </sheetView>
  </sheetViews>
  <sheetFormatPr defaultColWidth="9.00390625" defaultRowHeight="12.75"/>
  <cols>
    <col min="1" max="1" width="3.75390625" style="0" customWidth="1"/>
    <col min="2" max="2" width="26.00390625" style="0" customWidth="1"/>
    <col min="3" max="3" width="19.625" style="0" customWidth="1"/>
    <col min="4" max="4" width="20.00390625" style="0" customWidth="1"/>
    <col min="5" max="5" width="20.25390625" style="1" customWidth="1"/>
    <col min="6" max="6" width="20.875" style="0" customWidth="1"/>
    <col min="7" max="7" width="9.125" style="0" customWidth="1"/>
    <col min="8" max="8" width="3.75390625" style="0" customWidth="1"/>
  </cols>
  <sheetData>
    <row r="1" spans="1:6" ht="57" customHeight="1">
      <c r="A1" s="279" t="s">
        <v>160</v>
      </c>
      <c r="B1" s="279"/>
      <c r="C1" s="279"/>
      <c r="D1" s="279"/>
      <c r="E1" s="279"/>
      <c r="F1" s="279"/>
    </row>
    <row r="2" spans="1:6" ht="72" customHeight="1">
      <c r="A2" s="280" t="s">
        <v>19</v>
      </c>
      <c r="B2" s="281" t="s">
        <v>18</v>
      </c>
      <c r="C2" s="282" t="s">
        <v>161</v>
      </c>
      <c r="D2" s="282" t="s">
        <v>162</v>
      </c>
      <c r="E2" s="282" t="s">
        <v>163</v>
      </c>
      <c r="F2" s="282" t="s">
        <v>164</v>
      </c>
    </row>
    <row r="3" spans="1:10" ht="27.75" customHeight="1">
      <c r="A3" s="253">
        <v>1</v>
      </c>
      <c r="B3" s="12" t="s">
        <v>0</v>
      </c>
      <c r="C3" s="283">
        <v>221</v>
      </c>
      <c r="D3" s="283">
        <v>710</v>
      </c>
      <c r="E3" s="283">
        <v>280</v>
      </c>
      <c r="F3" s="283">
        <v>477</v>
      </c>
      <c r="G3" s="284"/>
      <c r="H3" s="284"/>
      <c r="J3" s="20"/>
    </row>
    <row r="4" spans="1:10" ht="30" customHeight="1">
      <c r="A4" s="46">
        <v>2</v>
      </c>
      <c r="B4" s="13" t="s">
        <v>1</v>
      </c>
      <c r="C4" s="285">
        <v>224</v>
      </c>
      <c r="D4" s="285">
        <v>760</v>
      </c>
      <c r="E4" s="285">
        <v>263</v>
      </c>
      <c r="F4" s="285">
        <v>585</v>
      </c>
      <c r="G4" s="284"/>
      <c r="H4" s="284"/>
      <c r="J4" s="20"/>
    </row>
    <row r="5" spans="1:10" ht="27.75" customHeight="1">
      <c r="A5" s="109">
        <v>3</v>
      </c>
      <c r="B5" s="14" t="s">
        <v>2</v>
      </c>
      <c r="C5" s="286">
        <v>406</v>
      </c>
      <c r="D5" s="286">
        <v>1255</v>
      </c>
      <c r="E5" s="286">
        <v>464</v>
      </c>
      <c r="F5" s="286">
        <v>712</v>
      </c>
      <c r="G5" s="284"/>
      <c r="H5" s="284"/>
      <c r="J5" s="20"/>
    </row>
    <row r="6" spans="1:10" ht="27.75" customHeight="1">
      <c r="A6" s="46">
        <v>4</v>
      </c>
      <c r="B6" s="13" t="s">
        <v>3</v>
      </c>
      <c r="C6" s="285">
        <v>1280</v>
      </c>
      <c r="D6" s="285">
        <v>4003</v>
      </c>
      <c r="E6" s="285">
        <v>1575</v>
      </c>
      <c r="F6" s="285">
        <v>2788</v>
      </c>
      <c r="G6" s="284"/>
      <c r="H6" s="284"/>
      <c r="J6" s="20"/>
    </row>
    <row r="7" spans="1:10" ht="27.75" customHeight="1">
      <c r="A7" s="109">
        <v>5</v>
      </c>
      <c r="B7" s="14" t="s">
        <v>4</v>
      </c>
      <c r="C7" s="286">
        <v>847</v>
      </c>
      <c r="D7" s="286">
        <v>2637</v>
      </c>
      <c r="E7" s="286">
        <v>1021</v>
      </c>
      <c r="F7" s="286">
        <v>1346</v>
      </c>
      <c r="G7" s="284"/>
      <c r="H7" s="284"/>
      <c r="J7" s="20"/>
    </row>
    <row r="8" spans="1:10" ht="27.75" customHeight="1">
      <c r="A8" s="46">
        <v>6</v>
      </c>
      <c r="B8" s="13" t="s">
        <v>5</v>
      </c>
      <c r="C8" s="285">
        <v>1005</v>
      </c>
      <c r="D8" s="285">
        <v>3210</v>
      </c>
      <c r="E8" s="285">
        <v>1226</v>
      </c>
      <c r="F8" s="285">
        <v>1996</v>
      </c>
      <c r="G8" s="284"/>
      <c r="H8" s="284"/>
      <c r="J8" s="20"/>
    </row>
    <row r="9" spans="1:10" ht="27.75" customHeight="1">
      <c r="A9" s="109">
        <v>7</v>
      </c>
      <c r="B9" s="14" t="s">
        <v>6</v>
      </c>
      <c r="C9" s="283">
        <v>356</v>
      </c>
      <c r="D9" s="283">
        <v>1094</v>
      </c>
      <c r="E9" s="286">
        <v>422</v>
      </c>
      <c r="F9" s="286">
        <v>702</v>
      </c>
      <c r="G9" s="284"/>
      <c r="H9" s="284"/>
      <c r="J9" s="20"/>
    </row>
    <row r="10" spans="1:10" ht="27.75" customHeight="1">
      <c r="A10" s="46">
        <v>8</v>
      </c>
      <c r="B10" s="13" t="s">
        <v>7</v>
      </c>
      <c r="C10" s="285">
        <v>312</v>
      </c>
      <c r="D10" s="285">
        <v>960</v>
      </c>
      <c r="E10" s="285">
        <v>372</v>
      </c>
      <c r="F10" s="285">
        <v>552</v>
      </c>
      <c r="G10" s="284"/>
      <c r="H10" s="284"/>
      <c r="J10" s="20"/>
    </row>
    <row r="11" spans="1:10" ht="27.75" customHeight="1">
      <c r="A11" s="109">
        <v>9</v>
      </c>
      <c r="B11" s="14" t="s">
        <v>8</v>
      </c>
      <c r="C11" s="286">
        <v>384</v>
      </c>
      <c r="D11" s="286">
        <v>1222</v>
      </c>
      <c r="E11" s="286">
        <v>477</v>
      </c>
      <c r="F11" s="286">
        <v>775</v>
      </c>
      <c r="G11" s="284"/>
      <c r="H11" s="284"/>
      <c r="J11" s="20"/>
    </row>
    <row r="12" spans="1:10" ht="27.75" customHeight="1">
      <c r="A12" s="46">
        <v>10</v>
      </c>
      <c r="B12" s="13" t="s">
        <v>9</v>
      </c>
      <c r="C12" s="285">
        <v>193</v>
      </c>
      <c r="D12" s="285">
        <v>600</v>
      </c>
      <c r="E12" s="285">
        <v>232</v>
      </c>
      <c r="F12" s="285">
        <v>276</v>
      </c>
      <c r="G12" s="284"/>
      <c r="H12" s="284"/>
      <c r="J12" s="20"/>
    </row>
    <row r="13" spans="1:10" ht="27.75" customHeight="1">
      <c r="A13" s="109">
        <v>11</v>
      </c>
      <c r="B13" s="14" t="s">
        <v>10</v>
      </c>
      <c r="C13" s="286">
        <v>305</v>
      </c>
      <c r="D13" s="286">
        <v>970</v>
      </c>
      <c r="E13" s="286">
        <v>368</v>
      </c>
      <c r="F13" s="286">
        <v>659</v>
      </c>
      <c r="G13" s="284"/>
      <c r="H13" s="284"/>
      <c r="J13" s="20"/>
    </row>
    <row r="14" spans="1:10" ht="27.75" customHeight="1">
      <c r="A14" s="46">
        <v>12</v>
      </c>
      <c r="B14" s="13" t="s">
        <v>11</v>
      </c>
      <c r="C14" s="285">
        <v>288</v>
      </c>
      <c r="D14" s="285">
        <v>919</v>
      </c>
      <c r="E14" s="285">
        <v>336</v>
      </c>
      <c r="F14" s="285">
        <v>670</v>
      </c>
      <c r="G14" s="284"/>
      <c r="H14" s="284"/>
      <c r="J14" s="20"/>
    </row>
    <row r="15" spans="1:10" ht="27.75" customHeight="1">
      <c r="A15" s="109">
        <v>13</v>
      </c>
      <c r="B15" s="14" t="s">
        <v>12</v>
      </c>
      <c r="C15" s="286">
        <v>223</v>
      </c>
      <c r="D15" s="286">
        <v>687</v>
      </c>
      <c r="E15" s="286">
        <v>253</v>
      </c>
      <c r="F15" s="286">
        <v>355</v>
      </c>
      <c r="G15" s="284"/>
      <c r="H15" s="284"/>
      <c r="J15" s="20"/>
    </row>
    <row r="16" spans="1:10" ht="27.75" customHeight="1">
      <c r="A16" s="46">
        <v>14</v>
      </c>
      <c r="B16" s="13" t="s">
        <v>13</v>
      </c>
      <c r="C16" s="285">
        <v>467</v>
      </c>
      <c r="D16" s="285">
        <v>1487</v>
      </c>
      <c r="E16" s="285">
        <v>548</v>
      </c>
      <c r="F16" s="285">
        <v>619</v>
      </c>
      <c r="G16" s="284"/>
      <c r="H16" s="284"/>
      <c r="J16" s="20"/>
    </row>
    <row r="17" spans="1:10" ht="27.75" customHeight="1">
      <c r="A17" s="109">
        <v>15</v>
      </c>
      <c r="B17" s="14" t="s">
        <v>14</v>
      </c>
      <c r="C17" s="286">
        <v>169</v>
      </c>
      <c r="D17" s="286">
        <v>545</v>
      </c>
      <c r="E17" s="286">
        <v>221</v>
      </c>
      <c r="F17" s="286">
        <v>486</v>
      </c>
      <c r="G17" s="284"/>
      <c r="H17" s="284"/>
      <c r="J17" s="20"/>
    </row>
    <row r="18" spans="1:10" ht="27.75" customHeight="1">
      <c r="A18" s="46">
        <v>16</v>
      </c>
      <c r="B18" s="13" t="s">
        <v>15</v>
      </c>
      <c r="C18" s="285">
        <v>239</v>
      </c>
      <c r="D18" s="285">
        <v>737</v>
      </c>
      <c r="E18" s="285">
        <v>272</v>
      </c>
      <c r="F18" s="285">
        <v>480</v>
      </c>
      <c r="G18" s="284"/>
      <c r="H18" s="284"/>
      <c r="J18" s="20"/>
    </row>
    <row r="19" spans="1:10" ht="27.75" customHeight="1">
      <c r="A19" s="109">
        <v>17</v>
      </c>
      <c r="B19" s="14" t="s">
        <v>16</v>
      </c>
      <c r="C19" s="286">
        <v>390</v>
      </c>
      <c r="D19" s="286">
        <v>1195</v>
      </c>
      <c r="E19" s="286">
        <v>437</v>
      </c>
      <c r="F19" s="286">
        <v>604</v>
      </c>
      <c r="G19" s="284"/>
      <c r="H19" s="284"/>
      <c r="J19" s="20"/>
    </row>
    <row r="20" spans="1:10" ht="27.75" customHeight="1">
      <c r="A20" s="46">
        <v>18</v>
      </c>
      <c r="B20" s="13" t="s">
        <v>17</v>
      </c>
      <c r="C20" s="285">
        <v>491</v>
      </c>
      <c r="D20" s="285">
        <v>1558</v>
      </c>
      <c r="E20" s="285">
        <v>587</v>
      </c>
      <c r="F20" s="285">
        <v>961</v>
      </c>
      <c r="G20" s="284"/>
      <c r="H20" s="284"/>
      <c r="J20" s="20"/>
    </row>
    <row r="21" spans="1:10" ht="27.75" customHeight="1">
      <c r="A21" s="287" t="s">
        <v>20</v>
      </c>
      <c r="B21" s="288"/>
      <c r="C21" s="278">
        <f>SUM(C3:C20)</f>
        <v>7800</v>
      </c>
      <c r="D21" s="278">
        <f>SUM(D3:D20)</f>
        <v>24549</v>
      </c>
      <c r="E21" s="278">
        <f>SUM(E3:E20)</f>
        <v>9354</v>
      </c>
      <c r="F21" s="278">
        <f>SUM(F3:F20)</f>
        <v>15043</v>
      </c>
      <c r="G21" s="289"/>
      <c r="J21" s="20"/>
    </row>
    <row r="22" ht="13.5" customHeight="1" hidden="1"/>
    <row r="23" ht="21.75" customHeight="1" hidden="1">
      <c r="B23" t="s">
        <v>165</v>
      </c>
    </row>
    <row r="24" spans="3:6" ht="23.25" customHeight="1">
      <c r="C24" s="290"/>
      <c r="D24" s="290"/>
      <c r="E24" s="290"/>
      <c r="F24" s="290"/>
    </row>
  </sheetData>
  <sheetProtection/>
  <mergeCells count="2">
    <mergeCell ref="A1:F1"/>
    <mergeCell ref="A21:B21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="70" zoomScaleNormal="70" zoomScalePageLayoutView="0" workbookViewId="0" topLeftCell="A1">
      <selection activeCell="G26" sqref="G26"/>
    </sheetView>
  </sheetViews>
  <sheetFormatPr defaultColWidth="9.00390625" defaultRowHeight="12.75"/>
  <cols>
    <col min="1" max="1" width="5.375" style="1" customWidth="1"/>
    <col min="2" max="2" width="32.00390625" style="0" customWidth="1"/>
    <col min="3" max="3" width="14.125" style="1" customWidth="1"/>
    <col min="4" max="4" width="15.625" style="1" customWidth="1"/>
    <col min="5" max="5" width="13.375" style="1" customWidth="1"/>
    <col min="6" max="6" width="19.75390625" style="1" customWidth="1"/>
    <col min="7" max="7" width="17.375" style="0" customWidth="1"/>
    <col min="8" max="8" width="17.00390625" style="0" customWidth="1"/>
    <col min="9" max="11" width="14.625" style="0" customWidth="1"/>
    <col min="12" max="12" width="17.375" style="0" customWidth="1"/>
    <col min="13" max="13" width="16.875" style="0" customWidth="1"/>
    <col min="14" max="14" width="15.875" style="0" customWidth="1"/>
    <col min="15" max="15" width="14.875" style="0" customWidth="1"/>
    <col min="16" max="16" width="26.625" style="119" customWidth="1"/>
  </cols>
  <sheetData>
    <row r="1" spans="1:16" s="123" customFormat="1" ht="48" customHeight="1">
      <c r="A1" s="55" t="s">
        <v>166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P1" s="119"/>
    </row>
    <row r="2" spans="1:16" s="123" customFormat="1" ht="25.5" customHeight="1">
      <c r="A2" s="291" t="s">
        <v>167</v>
      </c>
      <c r="B2" s="291" t="s">
        <v>18</v>
      </c>
      <c r="C2" s="292" t="s">
        <v>168</v>
      </c>
      <c r="D2" s="293"/>
      <c r="E2" s="293"/>
      <c r="F2" s="293"/>
      <c r="G2" s="293"/>
      <c r="H2" s="294"/>
      <c r="I2" s="295" t="s">
        <v>169</v>
      </c>
      <c r="J2" s="295"/>
      <c r="K2" s="295"/>
      <c r="L2" s="295"/>
      <c r="M2" s="295"/>
      <c r="N2" s="295"/>
      <c r="P2" s="119"/>
    </row>
    <row r="3" spans="1:17" s="300" customFormat="1" ht="67.5" customHeight="1" thickBot="1">
      <c r="A3" s="296"/>
      <c r="B3" s="296"/>
      <c r="C3" s="297" t="s">
        <v>170</v>
      </c>
      <c r="D3" s="297" t="s">
        <v>171</v>
      </c>
      <c r="E3" s="297" t="s">
        <v>172</v>
      </c>
      <c r="F3" s="298" t="s">
        <v>173</v>
      </c>
      <c r="G3" s="297" t="s">
        <v>174</v>
      </c>
      <c r="H3" s="297" t="s">
        <v>175</v>
      </c>
      <c r="I3" s="299" t="s">
        <v>170</v>
      </c>
      <c r="J3" s="299" t="s">
        <v>171</v>
      </c>
      <c r="K3" s="299" t="s">
        <v>172</v>
      </c>
      <c r="L3" s="299" t="s">
        <v>173</v>
      </c>
      <c r="M3" s="299" t="s">
        <v>174</v>
      </c>
      <c r="N3" s="299" t="s">
        <v>175</v>
      </c>
      <c r="P3" s="119"/>
      <c r="Q3" s="301"/>
    </row>
    <row r="4" spans="1:19" ht="27.75" customHeight="1" thickTop="1">
      <c r="A4" s="253">
        <v>1</v>
      </c>
      <c r="B4" s="12" t="s">
        <v>0</v>
      </c>
      <c r="C4" s="302">
        <v>0</v>
      </c>
      <c r="D4" s="302">
        <v>47</v>
      </c>
      <c r="E4" s="302">
        <v>3828</v>
      </c>
      <c r="F4" s="303">
        <f>C4+D4+E4</f>
        <v>3875</v>
      </c>
      <c r="G4" s="304">
        <v>2161</v>
      </c>
      <c r="H4" s="304">
        <v>186</v>
      </c>
      <c r="I4" s="305">
        <v>0</v>
      </c>
      <c r="J4" s="305">
        <v>50</v>
      </c>
      <c r="K4" s="305">
        <v>3978</v>
      </c>
      <c r="L4" s="305">
        <f>SUM(I4:K4)</f>
        <v>4028</v>
      </c>
      <c r="M4" s="306">
        <v>2272</v>
      </c>
      <c r="N4" s="307">
        <v>187</v>
      </c>
      <c r="O4" s="308"/>
      <c r="P4" s="309"/>
      <c r="R4" s="308"/>
      <c r="S4" s="308"/>
    </row>
    <row r="5" spans="1:19" ht="27.75" customHeight="1">
      <c r="A5" s="46">
        <v>2</v>
      </c>
      <c r="B5" s="13" t="s">
        <v>1</v>
      </c>
      <c r="C5" s="310">
        <v>2</v>
      </c>
      <c r="D5" s="310">
        <v>21</v>
      </c>
      <c r="E5" s="310">
        <v>2008</v>
      </c>
      <c r="F5" s="311">
        <f aca="true" t="shared" si="0" ref="F5:F21">C5+D5+E5</f>
        <v>2031</v>
      </c>
      <c r="G5" s="312">
        <v>872</v>
      </c>
      <c r="H5" s="312">
        <v>140</v>
      </c>
      <c r="I5" s="310">
        <v>3</v>
      </c>
      <c r="J5" s="310">
        <v>21</v>
      </c>
      <c r="K5" s="313">
        <v>2067</v>
      </c>
      <c r="L5" s="313">
        <f aca="true" t="shared" si="1" ref="L5:L21">SUM(I5:K5)</f>
        <v>2091</v>
      </c>
      <c r="M5" s="84">
        <v>928</v>
      </c>
      <c r="N5" s="312">
        <v>140</v>
      </c>
      <c r="O5" s="308"/>
      <c r="P5" s="314"/>
      <c r="R5" s="308"/>
      <c r="S5" s="308"/>
    </row>
    <row r="6" spans="1:19" ht="27.75" customHeight="1">
      <c r="A6" s="109">
        <v>3</v>
      </c>
      <c r="B6" s="14" t="s">
        <v>2</v>
      </c>
      <c r="C6" s="315">
        <v>7</v>
      </c>
      <c r="D6" s="315">
        <v>38</v>
      </c>
      <c r="E6" s="315">
        <v>5139</v>
      </c>
      <c r="F6" s="316">
        <f t="shared" si="0"/>
        <v>5184</v>
      </c>
      <c r="G6" s="95">
        <v>2457</v>
      </c>
      <c r="H6" s="95">
        <v>255</v>
      </c>
      <c r="I6" s="317">
        <v>10</v>
      </c>
      <c r="J6" s="317">
        <v>41</v>
      </c>
      <c r="K6" s="305">
        <v>5303</v>
      </c>
      <c r="L6" s="305">
        <f t="shared" si="1"/>
        <v>5354</v>
      </c>
      <c r="M6" s="318">
        <v>2573</v>
      </c>
      <c r="N6" s="319">
        <v>255</v>
      </c>
      <c r="O6" s="308"/>
      <c r="P6" s="309"/>
      <c r="R6" s="308"/>
      <c r="S6" s="308"/>
    </row>
    <row r="7" spans="1:19" ht="27.75" customHeight="1">
      <c r="A7" s="46">
        <v>4</v>
      </c>
      <c r="B7" s="13" t="s">
        <v>3</v>
      </c>
      <c r="C7" s="310">
        <v>7</v>
      </c>
      <c r="D7" s="310">
        <v>291</v>
      </c>
      <c r="E7" s="310">
        <v>16673</v>
      </c>
      <c r="F7" s="311">
        <f t="shared" si="0"/>
        <v>16971</v>
      </c>
      <c r="G7" s="312">
        <v>2883</v>
      </c>
      <c r="H7" s="312">
        <v>507</v>
      </c>
      <c r="I7" s="310">
        <v>7</v>
      </c>
      <c r="J7" s="310">
        <v>298</v>
      </c>
      <c r="K7" s="313">
        <v>17074</v>
      </c>
      <c r="L7" s="313">
        <f t="shared" si="1"/>
        <v>17379</v>
      </c>
      <c r="M7" s="84">
        <v>3117</v>
      </c>
      <c r="N7" s="312">
        <v>507</v>
      </c>
      <c r="O7" s="308"/>
      <c r="P7" s="309"/>
      <c r="R7" s="308"/>
      <c r="S7" s="308"/>
    </row>
    <row r="8" spans="1:19" ht="27.75" customHeight="1">
      <c r="A8" s="109">
        <v>5</v>
      </c>
      <c r="B8" s="14" t="s">
        <v>4</v>
      </c>
      <c r="C8" s="315">
        <v>6</v>
      </c>
      <c r="D8" s="315">
        <v>104</v>
      </c>
      <c r="E8" s="315">
        <v>8685</v>
      </c>
      <c r="F8" s="316">
        <f t="shared" si="0"/>
        <v>8795</v>
      </c>
      <c r="G8" s="95">
        <v>4227</v>
      </c>
      <c r="H8" s="95">
        <v>381</v>
      </c>
      <c r="I8" s="317">
        <v>8</v>
      </c>
      <c r="J8" s="317">
        <v>105</v>
      </c>
      <c r="K8" s="305">
        <v>8938</v>
      </c>
      <c r="L8" s="305">
        <f t="shared" si="1"/>
        <v>9051</v>
      </c>
      <c r="M8" s="318">
        <v>4503</v>
      </c>
      <c r="N8" s="319">
        <v>381</v>
      </c>
      <c r="O8" s="308"/>
      <c r="P8" s="309"/>
      <c r="R8" s="308"/>
      <c r="S8" s="308"/>
    </row>
    <row r="9" spans="1:19" ht="27.75" customHeight="1">
      <c r="A9" s="46">
        <v>6</v>
      </c>
      <c r="B9" s="13" t="s">
        <v>5</v>
      </c>
      <c r="C9" s="310">
        <v>10</v>
      </c>
      <c r="D9" s="310">
        <v>130</v>
      </c>
      <c r="E9" s="310">
        <v>13159</v>
      </c>
      <c r="F9" s="311">
        <f t="shared" si="0"/>
        <v>13299</v>
      </c>
      <c r="G9" s="312">
        <v>4123</v>
      </c>
      <c r="H9" s="312">
        <v>596</v>
      </c>
      <c r="I9" s="310">
        <v>11</v>
      </c>
      <c r="J9" s="310">
        <v>140</v>
      </c>
      <c r="K9" s="313">
        <v>13599</v>
      </c>
      <c r="L9" s="313">
        <f t="shared" si="1"/>
        <v>13750</v>
      </c>
      <c r="M9" s="84">
        <v>4412</v>
      </c>
      <c r="N9" s="312">
        <v>597</v>
      </c>
      <c r="O9" s="308"/>
      <c r="P9" s="309"/>
      <c r="R9" s="308"/>
      <c r="S9" s="308"/>
    </row>
    <row r="10" spans="1:19" ht="27.75" customHeight="1">
      <c r="A10" s="109">
        <v>7</v>
      </c>
      <c r="B10" s="14" t="s">
        <v>6</v>
      </c>
      <c r="C10" s="315">
        <v>2</v>
      </c>
      <c r="D10" s="315">
        <v>87</v>
      </c>
      <c r="E10" s="315">
        <v>4367</v>
      </c>
      <c r="F10" s="316">
        <f t="shared" si="0"/>
        <v>4456</v>
      </c>
      <c r="G10" s="95">
        <v>2574</v>
      </c>
      <c r="H10" s="95">
        <v>295</v>
      </c>
      <c r="I10" s="317">
        <v>4</v>
      </c>
      <c r="J10" s="317">
        <v>96</v>
      </c>
      <c r="K10" s="305">
        <v>4516</v>
      </c>
      <c r="L10" s="305">
        <f t="shared" si="1"/>
        <v>4616</v>
      </c>
      <c r="M10" s="318">
        <v>2718</v>
      </c>
      <c r="N10" s="319">
        <v>295</v>
      </c>
      <c r="O10" s="308"/>
      <c r="P10" s="309"/>
      <c r="R10" s="308"/>
      <c r="S10" s="308"/>
    </row>
    <row r="11" spans="1:19" ht="27.75" customHeight="1">
      <c r="A11" s="46">
        <v>8</v>
      </c>
      <c r="B11" s="13" t="s">
        <v>7</v>
      </c>
      <c r="C11" s="310">
        <v>1</v>
      </c>
      <c r="D11" s="310">
        <v>66</v>
      </c>
      <c r="E11" s="310">
        <v>4624</v>
      </c>
      <c r="F11" s="311">
        <f t="shared" si="0"/>
        <v>4691</v>
      </c>
      <c r="G11" s="312">
        <v>2718</v>
      </c>
      <c r="H11" s="312">
        <v>214</v>
      </c>
      <c r="I11" s="310">
        <v>2</v>
      </c>
      <c r="J11" s="310">
        <v>68</v>
      </c>
      <c r="K11" s="313">
        <v>4756</v>
      </c>
      <c r="L11" s="313">
        <f t="shared" si="1"/>
        <v>4826</v>
      </c>
      <c r="M11" s="84">
        <v>2939</v>
      </c>
      <c r="N11" s="312">
        <v>214</v>
      </c>
      <c r="O11" s="308"/>
      <c r="P11" s="309"/>
      <c r="R11" s="308"/>
      <c r="S11" s="308"/>
    </row>
    <row r="12" spans="1:19" ht="27.75" customHeight="1">
      <c r="A12" s="109">
        <v>9</v>
      </c>
      <c r="B12" s="14" t="s">
        <v>8</v>
      </c>
      <c r="C12" s="315">
        <v>1</v>
      </c>
      <c r="D12" s="315">
        <v>67</v>
      </c>
      <c r="E12" s="315">
        <v>5354</v>
      </c>
      <c r="F12" s="316">
        <f t="shared" si="0"/>
        <v>5422</v>
      </c>
      <c r="G12" s="95">
        <v>2116</v>
      </c>
      <c r="H12" s="95">
        <v>245</v>
      </c>
      <c r="I12" s="317">
        <v>3</v>
      </c>
      <c r="J12" s="317">
        <v>67</v>
      </c>
      <c r="K12" s="305">
        <v>5539</v>
      </c>
      <c r="L12" s="305">
        <f t="shared" si="1"/>
        <v>5609</v>
      </c>
      <c r="M12" s="318">
        <v>2250</v>
      </c>
      <c r="N12" s="319">
        <v>245</v>
      </c>
      <c r="O12" s="308"/>
      <c r="P12" s="309"/>
      <c r="R12" s="308"/>
      <c r="S12" s="308"/>
    </row>
    <row r="13" spans="1:19" ht="27.75" customHeight="1">
      <c r="A13" s="46">
        <v>10</v>
      </c>
      <c r="B13" s="13" t="s">
        <v>9</v>
      </c>
      <c r="C13" s="310">
        <v>2</v>
      </c>
      <c r="D13" s="310">
        <v>31</v>
      </c>
      <c r="E13" s="310">
        <v>1947</v>
      </c>
      <c r="F13" s="311">
        <f t="shared" si="0"/>
        <v>1980</v>
      </c>
      <c r="G13" s="312">
        <v>839</v>
      </c>
      <c r="H13" s="312">
        <v>68</v>
      </c>
      <c r="I13" s="310">
        <v>2</v>
      </c>
      <c r="J13" s="310">
        <v>32</v>
      </c>
      <c r="K13" s="313">
        <v>2022</v>
      </c>
      <c r="L13" s="313">
        <f t="shared" si="1"/>
        <v>2056</v>
      </c>
      <c r="M13" s="84">
        <v>887</v>
      </c>
      <c r="N13" s="312">
        <v>68</v>
      </c>
      <c r="O13" s="308"/>
      <c r="P13" s="309"/>
      <c r="R13" s="308"/>
      <c r="S13" s="308"/>
    </row>
    <row r="14" spans="1:19" ht="27.75" customHeight="1">
      <c r="A14" s="109">
        <v>11</v>
      </c>
      <c r="B14" s="14" t="s">
        <v>10</v>
      </c>
      <c r="C14" s="315">
        <v>3</v>
      </c>
      <c r="D14" s="315">
        <v>65</v>
      </c>
      <c r="E14" s="315">
        <v>3911</v>
      </c>
      <c r="F14" s="316">
        <f t="shared" si="0"/>
        <v>3979</v>
      </c>
      <c r="G14" s="95">
        <v>1161</v>
      </c>
      <c r="H14" s="95">
        <v>146</v>
      </c>
      <c r="I14" s="317">
        <v>5</v>
      </c>
      <c r="J14" s="317">
        <v>65</v>
      </c>
      <c r="K14" s="305">
        <v>4027</v>
      </c>
      <c r="L14" s="305">
        <f t="shared" si="1"/>
        <v>4097</v>
      </c>
      <c r="M14" s="318">
        <v>1236</v>
      </c>
      <c r="N14" s="319">
        <v>146</v>
      </c>
      <c r="O14" s="308"/>
      <c r="P14" s="309"/>
      <c r="R14" s="308"/>
      <c r="S14" s="308"/>
    </row>
    <row r="15" spans="1:19" ht="27.75" customHeight="1">
      <c r="A15" s="46">
        <v>12</v>
      </c>
      <c r="B15" s="13" t="s">
        <v>11</v>
      </c>
      <c r="C15" s="310">
        <v>2</v>
      </c>
      <c r="D15" s="310">
        <v>53</v>
      </c>
      <c r="E15" s="310">
        <v>4667</v>
      </c>
      <c r="F15" s="311">
        <f t="shared" si="0"/>
        <v>4722</v>
      </c>
      <c r="G15" s="312">
        <v>1838</v>
      </c>
      <c r="H15" s="312">
        <v>351</v>
      </c>
      <c r="I15" s="310">
        <v>2</v>
      </c>
      <c r="J15" s="310">
        <v>53</v>
      </c>
      <c r="K15" s="313">
        <v>4834</v>
      </c>
      <c r="L15" s="313">
        <f t="shared" si="1"/>
        <v>4889</v>
      </c>
      <c r="M15" s="84">
        <v>1930</v>
      </c>
      <c r="N15" s="312">
        <v>351</v>
      </c>
      <c r="O15" s="308"/>
      <c r="P15" s="309"/>
      <c r="R15" s="308"/>
      <c r="S15" s="308"/>
    </row>
    <row r="16" spans="1:19" ht="27.75" customHeight="1">
      <c r="A16" s="109">
        <v>13</v>
      </c>
      <c r="B16" s="14" t="s">
        <v>12</v>
      </c>
      <c r="C16" s="315">
        <v>0</v>
      </c>
      <c r="D16" s="315">
        <v>32</v>
      </c>
      <c r="E16" s="315">
        <v>2356</v>
      </c>
      <c r="F16" s="316">
        <f t="shared" si="0"/>
        <v>2388</v>
      </c>
      <c r="G16" s="95">
        <v>910</v>
      </c>
      <c r="H16" s="95">
        <v>69</v>
      </c>
      <c r="I16" s="317">
        <v>0</v>
      </c>
      <c r="J16" s="317">
        <v>32</v>
      </c>
      <c r="K16" s="305">
        <v>2431</v>
      </c>
      <c r="L16" s="305">
        <f t="shared" si="1"/>
        <v>2463</v>
      </c>
      <c r="M16" s="318">
        <v>943</v>
      </c>
      <c r="N16" s="319">
        <v>69</v>
      </c>
      <c r="O16" s="308"/>
      <c r="P16" s="309"/>
      <c r="R16" s="308"/>
      <c r="S16" s="308"/>
    </row>
    <row r="17" spans="1:19" ht="27.75" customHeight="1">
      <c r="A17" s="46">
        <v>14</v>
      </c>
      <c r="B17" s="13" t="s">
        <v>13</v>
      </c>
      <c r="C17" s="310">
        <v>2</v>
      </c>
      <c r="D17" s="310">
        <v>54</v>
      </c>
      <c r="E17" s="310">
        <v>3228</v>
      </c>
      <c r="F17" s="311">
        <f t="shared" si="0"/>
        <v>3284</v>
      </c>
      <c r="G17" s="312">
        <v>1456</v>
      </c>
      <c r="H17" s="312">
        <v>187</v>
      </c>
      <c r="I17" s="310">
        <v>3</v>
      </c>
      <c r="J17" s="310">
        <v>56</v>
      </c>
      <c r="K17" s="313">
        <v>3336</v>
      </c>
      <c r="L17" s="313">
        <f t="shared" si="1"/>
        <v>3395</v>
      </c>
      <c r="M17" s="84">
        <v>1546</v>
      </c>
      <c r="N17" s="312">
        <v>187</v>
      </c>
      <c r="O17" s="308"/>
      <c r="P17" s="309"/>
      <c r="R17" s="308"/>
      <c r="S17" s="308"/>
    </row>
    <row r="18" spans="1:19" ht="27.75" customHeight="1">
      <c r="A18" s="109">
        <v>15</v>
      </c>
      <c r="B18" s="14" t="s">
        <v>14</v>
      </c>
      <c r="C18" s="315">
        <v>0</v>
      </c>
      <c r="D18" s="315">
        <v>41</v>
      </c>
      <c r="E18" s="315">
        <v>2810</v>
      </c>
      <c r="F18" s="316">
        <f t="shared" si="0"/>
        <v>2851</v>
      </c>
      <c r="G18" s="95">
        <v>1053</v>
      </c>
      <c r="H18" s="95">
        <v>165</v>
      </c>
      <c r="I18" s="317">
        <v>0</v>
      </c>
      <c r="J18" s="317">
        <v>42</v>
      </c>
      <c r="K18" s="305">
        <v>2908</v>
      </c>
      <c r="L18" s="305">
        <f t="shared" si="1"/>
        <v>2950</v>
      </c>
      <c r="M18" s="318">
        <v>1113</v>
      </c>
      <c r="N18" s="319">
        <v>165</v>
      </c>
      <c r="O18" s="308"/>
      <c r="P18" s="309"/>
      <c r="R18" s="308"/>
      <c r="S18" s="308"/>
    </row>
    <row r="19" spans="1:19" ht="27.75" customHeight="1">
      <c r="A19" s="46">
        <v>16</v>
      </c>
      <c r="B19" s="13" t="s">
        <v>15</v>
      </c>
      <c r="C19" s="310">
        <v>2</v>
      </c>
      <c r="D19" s="310">
        <v>69</v>
      </c>
      <c r="E19" s="310">
        <v>8875</v>
      </c>
      <c r="F19" s="311">
        <f t="shared" si="0"/>
        <v>8946</v>
      </c>
      <c r="G19" s="312">
        <v>926</v>
      </c>
      <c r="H19" s="312">
        <v>108</v>
      </c>
      <c r="I19" s="310">
        <v>2</v>
      </c>
      <c r="J19" s="310">
        <v>70</v>
      </c>
      <c r="K19" s="313">
        <v>9071</v>
      </c>
      <c r="L19" s="313">
        <f t="shared" si="1"/>
        <v>9143</v>
      </c>
      <c r="M19" s="84">
        <v>992</v>
      </c>
      <c r="N19" s="312">
        <v>108</v>
      </c>
      <c r="O19" s="308"/>
      <c r="P19" s="309"/>
      <c r="R19" s="308"/>
      <c r="S19" s="308"/>
    </row>
    <row r="20" spans="1:19" ht="27.75" customHeight="1">
      <c r="A20" s="109">
        <v>17</v>
      </c>
      <c r="B20" s="14" t="s">
        <v>16</v>
      </c>
      <c r="C20" s="315">
        <v>0</v>
      </c>
      <c r="D20" s="315">
        <v>65</v>
      </c>
      <c r="E20" s="315">
        <v>4586</v>
      </c>
      <c r="F20" s="316">
        <f t="shared" si="0"/>
        <v>4651</v>
      </c>
      <c r="G20" s="95">
        <v>3602</v>
      </c>
      <c r="H20" s="95">
        <v>385</v>
      </c>
      <c r="I20" s="317">
        <v>0</v>
      </c>
      <c r="J20" s="317">
        <v>69</v>
      </c>
      <c r="K20" s="305">
        <v>4757</v>
      </c>
      <c r="L20" s="305">
        <f t="shared" si="1"/>
        <v>4826</v>
      </c>
      <c r="M20" s="318">
        <v>3835</v>
      </c>
      <c r="N20" s="319">
        <v>386</v>
      </c>
      <c r="O20" s="308"/>
      <c r="P20" s="309"/>
      <c r="R20" s="308"/>
      <c r="S20" s="308"/>
    </row>
    <row r="21" spans="1:19" ht="27.75" customHeight="1">
      <c r="A21" s="46">
        <v>18</v>
      </c>
      <c r="B21" s="13" t="s">
        <v>17</v>
      </c>
      <c r="C21" s="310">
        <v>3</v>
      </c>
      <c r="D21" s="310">
        <v>77</v>
      </c>
      <c r="E21" s="310">
        <v>6250</v>
      </c>
      <c r="F21" s="311">
        <f t="shared" si="0"/>
        <v>6330</v>
      </c>
      <c r="G21" s="311">
        <v>2340</v>
      </c>
      <c r="H21" s="312">
        <v>292</v>
      </c>
      <c r="I21" s="310">
        <v>3</v>
      </c>
      <c r="J21" s="310">
        <v>83</v>
      </c>
      <c r="K21" s="313">
        <v>6461</v>
      </c>
      <c r="L21" s="313">
        <f t="shared" si="1"/>
        <v>6547</v>
      </c>
      <c r="M21" s="84">
        <v>2531</v>
      </c>
      <c r="N21" s="312">
        <v>292</v>
      </c>
      <c r="O21" s="308"/>
      <c r="P21" s="309"/>
      <c r="R21" s="308"/>
      <c r="S21" s="308"/>
    </row>
    <row r="22" spans="1:18" s="325" customFormat="1" ht="35.25" customHeight="1">
      <c r="A22" s="320" t="s">
        <v>20</v>
      </c>
      <c r="B22" s="321"/>
      <c r="C22" s="322">
        <f aca="true" t="shared" si="2" ref="C22:L22">SUM(C4:C21)</f>
        <v>50</v>
      </c>
      <c r="D22" s="322">
        <f t="shared" si="2"/>
        <v>1338</v>
      </c>
      <c r="E22" s="322">
        <f t="shared" si="2"/>
        <v>102467</v>
      </c>
      <c r="F22" s="322">
        <f t="shared" si="2"/>
        <v>103855</v>
      </c>
      <c r="G22" s="322">
        <f t="shared" si="2"/>
        <v>38256</v>
      </c>
      <c r="H22" s="322">
        <f t="shared" si="2"/>
        <v>4590</v>
      </c>
      <c r="I22" s="322">
        <f>SUM(I4:I21)</f>
        <v>65</v>
      </c>
      <c r="J22" s="322">
        <f t="shared" si="2"/>
        <v>1388</v>
      </c>
      <c r="K22" s="322">
        <f t="shared" si="2"/>
        <v>105617</v>
      </c>
      <c r="L22" s="322">
        <f t="shared" si="2"/>
        <v>107070</v>
      </c>
      <c r="M22" s="323">
        <f>SUM(M4:M21)</f>
        <v>40725</v>
      </c>
      <c r="N22" s="323">
        <f>SUM(N4:N21)</f>
        <v>4593</v>
      </c>
      <c r="O22" s="308"/>
      <c r="P22" s="324"/>
      <c r="R22" s="308"/>
    </row>
    <row r="23" spans="3:14" ht="20.25" customHeight="1">
      <c r="C23" s="326"/>
      <c r="D23" s="326"/>
      <c r="E23" s="326"/>
      <c r="F23" s="326"/>
      <c r="G23" s="308"/>
      <c r="H23" s="308"/>
      <c r="J23" s="308"/>
      <c r="K23" s="308"/>
      <c r="L23" s="308"/>
      <c r="M23" s="308"/>
      <c r="N23" s="308"/>
    </row>
    <row r="24" spans="3:14" ht="25.5">
      <c r="C24" s="20"/>
      <c r="D24" s="327"/>
      <c r="E24" s="327"/>
      <c r="F24" s="327"/>
      <c r="G24" s="328"/>
      <c r="H24" s="328"/>
      <c r="I24" s="22"/>
      <c r="J24" s="328"/>
      <c r="K24" s="328"/>
      <c r="L24" s="328"/>
      <c r="M24" s="328"/>
      <c r="N24" s="328"/>
    </row>
  </sheetData>
  <sheetProtection/>
  <mergeCells count="6">
    <mergeCell ref="A1:N1"/>
    <mergeCell ref="A2:A3"/>
    <mergeCell ref="B2:B3"/>
    <mergeCell ref="C2:H2"/>
    <mergeCell ref="I2:N2"/>
    <mergeCell ref="A22:B22"/>
  </mergeCells>
  <printOptions horizontalCentered="1" verticalCentered="1"/>
  <pageMargins left="0.6692913385826772" right="0.15748031496062992" top="0.11811023622047245" bottom="0.15748031496062992" header="0.1968503937007874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0" zoomScaleNormal="80" zoomScalePageLayoutView="0" workbookViewId="0" topLeftCell="A4">
      <selection activeCell="B35" sqref="B35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20.125" style="1" customWidth="1"/>
    <col min="4" max="4" width="21.625" style="1" customWidth="1"/>
    <col min="5" max="5" width="21.00390625" style="0" customWidth="1"/>
    <col min="6" max="6" width="20.125" style="0" customWidth="1"/>
    <col min="17" max="17" width="10.75390625" style="0" bestFit="1" customWidth="1"/>
  </cols>
  <sheetData>
    <row r="1" spans="1:6" ht="75.75" customHeight="1">
      <c r="A1" s="329" t="s">
        <v>176</v>
      </c>
      <c r="B1" s="329"/>
      <c r="C1" s="329"/>
      <c r="D1" s="329"/>
      <c r="E1" s="329"/>
      <c r="F1" s="329"/>
    </row>
    <row r="2" spans="1:6" ht="6.75" customHeight="1">
      <c r="A2" s="329"/>
      <c r="B2" s="329"/>
      <c r="C2" s="329"/>
      <c r="D2" s="329"/>
      <c r="E2" s="329"/>
      <c r="F2" s="329"/>
    </row>
    <row r="3" spans="1:6" ht="29.25" customHeight="1">
      <c r="A3" s="330" t="s">
        <v>19</v>
      </c>
      <c r="B3" s="331" t="s">
        <v>18</v>
      </c>
      <c r="C3" s="332" t="s">
        <v>177</v>
      </c>
      <c r="D3" s="333"/>
      <c r="E3" s="332" t="s">
        <v>178</v>
      </c>
      <c r="F3" s="334"/>
    </row>
    <row r="4" spans="1:6" ht="52.5" customHeight="1">
      <c r="A4" s="330"/>
      <c r="B4" s="331"/>
      <c r="C4" s="335" t="s">
        <v>179</v>
      </c>
      <c r="D4" s="335" t="s">
        <v>180</v>
      </c>
      <c r="E4" s="335" t="s">
        <v>181</v>
      </c>
      <c r="F4" s="335" t="s">
        <v>182</v>
      </c>
    </row>
    <row r="5" spans="1:6" ht="17.25" customHeight="1" thickBot="1">
      <c r="A5" s="336"/>
      <c r="B5" s="337"/>
      <c r="C5" s="338"/>
      <c r="D5" s="338"/>
      <c r="E5" s="338"/>
      <c r="F5" s="338"/>
    </row>
    <row r="6" spans="1:15" ht="27.75" customHeight="1" thickTop="1">
      <c r="A6" s="253">
        <v>1</v>
      </c>
      <c r="B6" s="12" t="s">
        <v>0</v>
      </c>
      <c r="C6" s="339">
        <v>43</v>
      </c>
      <c r="D6" s="339">
        <v>47</v>
      </c>
      <c r="E6" s="339">
        <v>3779</v>
      </c>
      <c r="F6" s="339">
        <v>4045</v>
      </c>
      <c r="M6" s="19"/>
      <c r="N6" s="19"/>
      <c r="O6" s="19"/>
    </row>
    <row r="7" spans="1:15" ht="27.75" customHeight="1">
      <c r="A7" s="46">
        <v>2</v>
      </c>
      <c r="B7" s="13" t="s">
        <v>1</v>
      </c>
      <c r="C7" s="276">
        <v>22</v>
      </c>
      <c r="D7" s="276">
        <v>23</v>
      </c>
      <c r="E7" s="276">
        <v>1916</v>
      </c>
      <c r="F7" s="276">
        <v>2020</v>
      </c>
      <c r="M7" s="19"/>
      <c r="N7" s="19"/>
      <c r="O7" s="19"/>
    </row>
    <row r="8" spans="1:15" ht="27.75" customHeight="1">
      <c r="A8" s="109">
        <v>3</v>
      </c>
      <c r="B8" s="14" t="s">
        <v>2</v>
      </c>
      <c r="C8" s="273">
        <v>39</v>
      </c>
      <c r="D8" s="273">
        <v>48</v>
      </c>
      <c r="E8" s="273">
        <v>5171</v>
      </c>
      <c r="F8" s="273">
        <v>5427</v>
      </c>
      <c r="M8" s="19"/>
      <c r="N8" s="19"/>
      <c r="O8" s="19"/>
    </row>
    <row r="9" spans="1:15" ht="27.75" customHeight="1">
      <c r="A9" s="46">
        <v>4</v>
      </c>
      <c r="B9" s="13" t="s">
        <v>3</v>
      </c>
      <c r="C9" s="276">
        <v>292</v>
      </c>
      <c r="D9" s="276">
        <v>346</v>
      </c>
      <c r="E9" s="276">
        <v>17489</v>
      </c>
      <c r="F9" s="276">
        <v>18589</v>
      </c>
      <c r="M9" s="19"/>
      <c r="N9" s="19"/>
      <c r="O9" s="19"/>
    </row>
    <row r="10" spans="1:17" ht="27.75" customHeight="1">
      <c r="A10" s="109">
        <v>5</v>
      </c>
      <c r="B10" s="14" t="s">
        <v>4</v>
      </c>
      <c r="C10" s="273">
        <v>97</v>
      </c>
      <c r="D10" s="273">
        <v>107</v>
      </c>
      <c r="E10" s="273">
        <v>8461</v>
      </c>
      <c r="F10" s="273">
        <v>8843</v>
      </c>
      <c r="M10" s="19"/>
      <c r="N10" s="19"/>
      <c r="O10" s="19"/>
      <c r="Q10" s="119"/>
    </row>
    <row r="11" spans="1:17" ht="27.75" customHeight="1">
      <c r="A11" s="46">
        <v>6</v>
      </c>
      <c r="B11" s="13" t="s">
        <v>5</v>
      </c>
      <c r="C11" s="276">
        <v>157</v>
      </c>
      <c r="D11" s="276">
        <v>173</v>
      </c>
      <c r="E11" s="276">
        <v>14248</v>
      </c>
      <c r="F11" s="276">
        <v>15299</v>
      </c>
      <c r="M11" s="19"/>
      <c r="N11" s="19"/>
      <c r="O11" s="19"/>
      <c r="Q11" s="119"/>
    </row>
    <row r="12" spans="1:17" ht="27.75" customHeight="1">
      <c r="A12" s="109">
        <v>7</v>
      </c>
      <c r="B12" s="14" t="s">
        <v>6</v>
      </c>
      <c r="C12" s="273">
        <v>83</v>
      </c>
      <c r="D12" s="273">
        <v>93</v>
      </c>
      <c r="E12" s="273">
        <v>4425</v>
      </c>
      <c r="F12" s="273">
        <v>4665</v>
      </c>
      <c r="M12" s="19"/>
      <c r="N12" s="19"/>
      <c r="O12" s="19"/>
      <c r="Q12" s="119"/>
    </row>
    <row r="13" spans="1:15" ht="27.75" customHeight="1">
      <c r="A13" s="46">
        <v>8</v>
      </c>
      <c r="B13" s="13" t="s">
        <v>7</v>
      </c>
      <c r="C13" s="276">
        <v>66</v>
      </c>
      <c r="D13" s="276">
        <v>72</v>
      </c>
      <c r="E13" s="276">
        <v>4798</v>
      </c>
      <c r="F13" s="276">
        <v>5042</v>
      </c>
      <c r="M13" s="19"/>
      <c r="N13" s="19"/>
      <c r="O13" s="19"/>
    </row>
    <row r="14" spans="1:15" ht="27.75" customHeight="1">
      <c r="A14" s="109">
        <v>9</v>
      </c>
      <c r="B14" s="14" t="s">
        <v>8</v>
      </c>
      <c r="C14" s="273">
        <v>68</v>
      </c>
      <c r="D14" s="273">
        <v>77</v>
      </c>
      <c r="E14" s="273">
        <v>5520</v>
      </c>
      <c r="F14" s="273">
        <v>5931</v>
      </c>
      <c r="M14" s="19"/>
      <c r="N14" s="19"/>
      <c r="O14" s="19"/>
    </row>
    <row r="15" spans="1:15" ht="27.75" customHeight="1">
      <c r="A15" s="46">
        <v>10</v>
      </c>
      <c r="B15" s="13" t="s">
        <v>9</v>
      </c>
      <c r="C15" s="276">
        <v>23</v>
      </c>
      <c r="D15" s="276">
        <v>25</v>
      </c>
      <c r="E15" s="276">
        <v>1836</v>
      </c>
      <c r="F15" s="276">
        <v>1969</v>
      </c>
      <c r="M15" s="19"/>
      <c r="N15" s="19"/>
      <c r="O15" s="19"/>
    </row>
    <row r="16" spans="1:15" ht="27.75" customHeight="1">
      <c r="A16" s="109">
        <v>11</v>
      </c>
      <c r="B16" s="14" t="s">
        <v>10</v>
      </c>
      <c r="C16" s="273">
        <v>58</v>
      </c>
      <c r="D16" s="273">
        <v>65</v>
      </c>
      <c r="E16" s="273">
        <v>3667</v>
      </c>
      <c r="F16" s="273">
        <v>3911</v>
      </c>
      <c r="M16" s="19"/>
      <c r="N16" s="19"/>
      <c r="O16" s="19"/>
    </row>
    <row r="17" spans="1:15" ht="27.75" customHeight="1">
      <c r="A17" s="46">
        <v>12</v>
      </c>
      <c r="B17" s="13" t="s">
        <v>11</v>
      </c>
      <c r="C17" s="276">
        <v>50</v>
      </c>
      <c r="D17" s="276">
        <v>51</v>
      </c>
      <c r="E17" s="276">
        <v>4496</v>
      </c>
      <c r="F17" s="276">
        <v>4741</v>
      </c>
      <c r="M17" s="19"/>
      <c r="N17" s="19"/>
      <c r="O17" s="19"/>
    </row>
    <row r="18" spans="1:15" ht="27.75" customHeight="1">
      <c r="A18" s="109">
        <v>13</v>
      </c>
      <c r="B18" s="14" t="s">
        <v>12</v>
      </c>
      <c r="C18" s="273">
        <v>27</v>
      </c>
      <c r="D18" s="273">
        <v>31</v>
      </c>
      <c r="E18" s="273">
        <v>2424</v>
      </c>
      <c r="F18" s="273">
        <v>2593</v>
      </c>
      <c r="M18" s="19"/>
      <c r="N18" s="19"/>
      <c r="O18" s="19"/>
    </row>
    <row r="19" spans="1:15" ht="27.75" customHeight="1">
      <c r="A19" s="46">
        <v>14</v>
      </c>
      <c r="B19" s="13" t="s">
        <v>13</v>
      </c>
      <c r="C19" s="276">
        <v>51</v>
      </c>
      <c r="D19" s="276">
        <v>52</v>
      </c>
      <c r="E19" s="276">
        <v>3238</v>
      </c>
      <c r="F19" s="276">
        <v>3400</v>
      </c>
      <c r="M19" s="19"/>
      <c r="N19" s="19"/>
      <c r="O19" s="19"/>
    </row>
    <row r="20" spans="1:15" ht="27.75" customHeight="1">
      <c r="A20" s="109">
        <v>15</v>
      </c>
      <c r="B20" s="14" t="s">
        <v>14</v>
      </c>
      <c r="C20" s="273">
        <v>36</v>
      </c>
      <c r="D20" s="273">
        <v>41</v>
      </c>
      <c r="E20" s="273">
        <v>2594</v>
      </c>
      <c r="F20" s="273">
        <v>2813</v>
      </c>
      <c r="M20" s="19"/>
      <c r="N20" s="19"/>
      <c r="O20" s="19"/>
    </row>
    <row r="21" spans="1:15" ht="27.75" customHeight="1">
      <c r="A21" s="46">
        <v>16</v>
      </c>
      <c r="B21" s="13" t="s">
        <v>15</v>
      </c>
      <c r="C21" s="276">
        <v>75</v>
      </c>
      <c r="D21" s="276">
        <v>78</v>
      </c>
      <c r="E21" s="276">
        <v>8901</v>
      </c>
      <c r="F21" s="276">
        <v>9266</v>
      </c>
      <c r="M21" s="19"/>
      <c r="N21" s="19"/>
      <c r="O21" s="19"/>
    </row>
    <row r="22" spans="1:15" ht="27.75" customHeight="1">
      <c r="A22" s="109">
        <v>17</v>
      </c>
      <c r="B22" s="14" t="s">
        <v>16</v>
      </c>
      <c r="C22" s="273">
        <v>72</v>
      </c>
      <c r="D22" s="273">
        <v>77</v>
      </c>
      <c r="E22" s="273">
        <v>4887</v>
      </c>
      <c r="F22" s="273">
        <v>5150</v>
      </c>
      <c r="M22" s="19"/>
      <c r="N22" s="19"/>
      <c r="O22" s="19"/>
    </row>
    <row r="23" spans="1:15" ht="27.75" customHeight="1">
      <c r="A23" s="46">
        <v>18</v>
      </c>
      <c r="B23" s="13" t="s">
        <v>17</v>
      </c>
      <c r="C23" s="276">
        <v>73</v>
      </c>
      <c r="D23" s="276">
        <v>87</v>
      </c>
      <c r="E23" s="276">
        <v>6327</v>
      </c>
      <c r="F23" s="276">
        <v>6894</v>
      </c>
      <c r="M23" s="19"/>
      <c r="N23" s="19"/>
      <c r="O23" s="19"/>
    </row>
    <row r="24" spans="1:6" ht="35.25" customHeight="1">
      <c r="A24" s="340"/>
      <c r="B24" s="341" t="s">
        <v>20</v>
      </c>
      <c r="C24" s="111">
        <f>SUM(C6:C23)</f>
        <v>1332</v>
      </c>
      <c r="D24" s="111">
        <f>SUM(D6:D23)</f>
        <v>1493</v>
      </c>
      <c r="E24" s="111">
        <f>SUM(E6:E23)</f>
        <v>104177</v>
      </c>
      <c r="F24" s="111">
        <f>SUM(F6:F23)</f>
        <v>110598</v>
      </c>
    </row>
    <row r="25" spans="3:6" s="1" customFormat="1" ht="18">
      <c r="C25" s="20"/>
      <c r="D25" s="20"/>
      <c r="E25" s="20"/>
      <c r="F25" s="20"/>
    </row>
    <row r="26" spans="3:6" ht="14.25">
      <c r="C26" s="342"/>
      <c r="D26" s="342"/>
      <c r="E26" s="343"/>
      <c r="F26" s="343"/>
    </row>
    <row r="28" spans="3:6" ht="27.75" customHeight="1">
      <c r="C28" s="344"/>
      <c r="D28" s="344"/>
      <c r="E28" s="345"/>
      <c r="F28" s="345"/>
    </row>
  </sheetData>
  <sheetProtection/>
  <mergeCells count="10">
    <mergeCell ref="A1:F1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zoomScalePageLayoutView="0" workbookViewId="0" topLeftCell="A1">
      <selection activeCell="C23" sqref="C23"/>
    </sheetView>
  </sheetViews>
  <sheetFormatPr defaultColWidth="9.00390625" defaultRowHeight="12.75"/>
  <cols>
    <col min="1" max="1" width="8.875" style="0" customWidth="1"/>
    <col min="2" max="2" width="33.75390625" style="0" customWidth="1"/>
    <col min="3" max="3" width="25.625" style="0" customWidth="1"/>
    <col min="4" max="4" width="23.75390625" style="0" customWidth="1"/>
    <col min="5" max="5" width="12.375" style="0" customWidth="1"/>
  </cols>
  <sheetData>
    <row r="1" spans="1:5" ht="78" customHeight="1">
      <c r="A1" s="346" t="s">
        <v>183</v>
      </c>
      <c r="B1" s="346"/>
      <c r="C1" s="346"/>
      <c r="D1" s="346"/>
      <c r="E1" s="347"/>
    </row>
    <row r="2" spans="1:5" ht="74.25" customHeight="1">
      <c r="A2" s="111" t="s">
        <v>19</v>
      </c>
      <c r="B2" s="348" t="s">
        <v>18</v>
      </c>
      <c r="C2" s="349" t="s">
        <v>184</v>
      </c>
      <c r="D2" s="349" t="s">
        <v>185</v>
      </c>
      <c r="E2" s="350"/>
    </row>
    <row r="3" spans="1:5" ht="24.75" customHeight="1">
      <c r="A3" s="351">
        <v>1</v>
      </c>
      <c r="B3" s="14" t="s">
        <v>0</v>
      </c>
      <c r="C3" s="352">
        <v>2663</v>
      </c>
      <c r="D3" s="352">
        <v>3030</v>
      </c>
      <c r="E3" s="350"/>
    </row>
    <row r="4" spans="1:5" ht="24.75" customHeight="1">
      <c r="A4" s="353">
        <v>2</v>
      </c>
      <c r="B4" s="13" t="s">
        <v>1</v>
      </c>
      <c r="C4" s="354">
        <v>2867</v>
      </c>
      <c r="D4" s="354">
        <v>3322</v>
      </c>
      <c r="E4" s="350"/>
    </row>
    <row r="5" spans="1:5" ht="24.75" customHeight="1">
      <c r="A5" s="351">
        <v>3</v>
      </c>
      <c r="B5" s="14" t="s">
        <v>2</v>
      </c>
      <c r="C5" s="352">
        <v>7289</v>
      </c>
      <c r="D5" s="352">
        <v>8237</v>
      </c>
      <c r="E5" s="350"/>
    </row>
    <row r="6" spans="1:5" ht="24.75" customHeight="1">
      <c r="A6" s="353">
        <v>4</v>
      </c>
      <c r="B6" s="13" t="s">
        <v>3</v>
      </c>
      <c r="C6" s="354">
        <v>18786</v>
      </c>
      <c r="D6" s="354">
        <v>21797</v>
      </c>
      <c r="E6" s="350"/>
    </row>
    <row r="7" spans="1:5" ht="24.75" customHeight="1">
      <c r="A7" s="351">
        <v>5</v>
      </c>
      <c r="B7" s="14" t="s">
        <v>4</v>
      </c>
      <c r="C7" s="352">
        <v>15080</v>
      </c>
      <c r="D7" s="352">
        <v>16911</v>
      </c>
      <c r="E7" s="350"/>
    </row>
    <row r="8" spans="1:5" ht="24.75" customHeight="1">
      <c r="A8" s="353">
        <v>6</v>
      </c>
      <c r="B8" s="13" t="s">
        <v>5</v>
      </c>
      <c r="C8" s="354">
        <v>13006</v>
      </c>
      <c r="D8" s="354">
        <v>15139</v>
      </c>
      <c r="E8" s="350"/>
    </row>
    <row r="9" spans="1:5" ht="24.75" customHeight="1">
      <c r="A9" s="351">
        <v>7</v>
      </c>
      <c r="B9" s="14" t="s">
        <v>6</v>
      </c>
      <c r="C9" s="352">
        <v>5737</v>
      </c>
      <c r="D9" s="352">
        <v>6451</v>
      </c>
      <c r="E9" s="350"/>
    </row>
    <row r="10" spans="1:5" ht="24.75" customHeight="1">
      <c r="A10" s="353">
        <v>8</v>
      </c>
      <c r="B10" s="13" t="s">
        <v>7</v>
      </c>
      <c r="C10" s="354">
        <v>3199</v>
      </c>
      <c r="D10" s="354">
        <v>3687</v>
      </c>
      <c r="E10" s="350"/>
    </row>
    <row r="11" spans="1:5" ht="24.75" customHeight="1">
      <c r="A11" s="351">
        <v>9</v>
      </c>
      <c r="B11" s="14" t="s">
        <v>8</v>
      </c>
      <c r="C11" s="352">
        <v>6301</v>
      </c>
      <c r="D11" s="352">
        <v>7207</v>
      </c>
      <c r="E11" s="350"/>
    </row>
    <row r="12" spans="1:5" ht="24.75" customHeight="1">
      <c r="A12" s="353">
        <v>10</v>
      </c>
      <c r="B12" s="13" t="s">
        <v>9</v>
      </c>
      <c r="C12" s="354">
        <v>2125</v>
      </c>
      <c r="D12" s="354">
        <v>2424</v>
      </c>
      <c r="E12" s="350"/>
    </row>
    <row r="13" spans="1:5" ht="24.75" customHeight="1">
      <c r="A13" s="351">
        <v>11</v>
      </c>
      <c r="B13" s="14" t="s">
        <v>10</v>
      </c>
      <c r="C13" s="352">
        <v>3725</v>
      </c>
      <c r="D13" s="352">
        <v>4410</v>
      </c>
      <c r="E13" s="350"/>
    </row>
    <row r="14" spans="1:5" ht="24.75" customHeight="1">
      <c r="A14" s="353">
        <v>12</v>
      </c>
      <c r="B14" s="13" t="s">
        <v>11</v>
      </c>
      <c r="C14" s="354">
        <v>5710</v>
      </c>
      <c r="D14" s="354">
        <v>6561</v>
      </c>
      <c r="E14" s="350"/>
    </row>
    <row r="15" spans="1:5" ht="24.75" customHeight="1">
      <c r="A15" s="351">
        <v>13</v>
      </c>
      <c r="B15" s="14" t="s">
        <v>12</v>
      </c>
      <c r="C15" s="352">
        <v>2261</v>
      </c>
      <c r="D15" s="352">
        <v>2667</v>
      </c>
      <c r="E15" s="350"/>
    </row>
    <row r="16" spans="1:5" ht="24.75" customHeight="1">
      <c r="A16" s="353">
        <v>14</v>
      </c>
      <c r="B16" s="13" t="s">
        <v>13</v>
      </c>
      <c r="C16" s="354">
        <v>4296</v>
      </c>
      <c r="D16" s="354">
        <v>4935</v>
      </c>
      <c r="E16" s="350"/>
    </row>
    <row r="17" spans="1:5" ht="24.75" customHeight="1">
      <c r="A17" s="351">
        <v>15</v>
      </c>
      <c r="B17" s="14" t="s">
        <v>14</v>
      </c>
      <c r="C17" s="352">
        <v>3779</v>
      </c>
      <c r="D17" s="352">
        <v>4310</v>
      </c>
      <c r="E17" s="350"/>
    </row>
    <row r="18" spans="1:6" ht="24.75" customHeight="1">
      <c r="A18" s="353">
        <v>16</v>
      </c>
      <c r="B18" s="13" t="s">
        <v>15</v>
      </c>
      <c r="C18" s="354">
        <v>3471</v>
      </c>
      <c r="D18" s="354">
        <v>3839</v>
      </c>
      <c r="E18" s="350"/>
      <c r="F18" s="308"/>
    </row>
    <row r="19" spans="1:5" ht="24.75" customHeight="1">
      <c r="A19" s="351">
        <v>17</v>
      </c>
      <c r="B19" s="14" t="s">
        <v>16</v>
      </c>
      <c r="C19" s="352">
        <v>4683</v>
      </c>
      <c r="D19" s="352">
        <v>5217</v>
      </c>
      <c r="E19" s="350"/>
    </row>
    <row r="20" spans="1:5" ht="24.75" customHeight="1">
      <c r="A20" s="353">
        <v>18</v>
      </c>
      <c r="B20" s="13" t="s">
        <v>17</v>
      </c>
      <c r="C20" s="354">
        <v>7567</v>
      </c>
      <c r="D20" s="354">
        <v>8831</v>
      </c>
      <c r="E20" s="350"/>
    </row>
    <row r="21" spans="1:5" ht="24.75" customHeight="1">
      <c r="A21" s="355" t="s">
        <v>20</v>
      </c>
      <c r="B21" s="356"/>
      <c r="C21" s="41">
        <f>SUM(C3:C20)</f>
        <v>112545</v>
      </c>
      <c r="D21" s="41">
        <f>SUM(D3:D20)</f>
        <v>128975</v>
      </c>
      <c r="E21" s="350"/>
    </row>
    <row r="22" spans="1:5" ht="12.75">
      <c r="A22" s="350"/>
      <c r="B22" s="350"/>
      <c r="C22" s="350"/>
      <c r="D22" s="350"/>
      <c r="E22" s="350"/>
    </row>
    <row r="23" spans="3:4" ht="18">
      <c r="C23" s="328"/>
      <c r="D23" s="22"/>
    </row>
  </sheetData>
  <sheetProtection/>
  <mergeCells count="2">
    <mergeCell ref="A1:D1"/>
    <mergeCell ref="A21:B21"/>
  </mergeCells>
  <printOptions/>
  <pageMargins left="1" right="1" top="1" bottom="1" header="0.5" footer="0.5"/>
  <pageSetup fitToHeight="0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AC30" sqref="AC30"/>
    </sheetView>
  </sheetViews>
  <sheetFormatPr defaultColWidth="9.00390625" defaultRowHeight="12.75"/>
  <cols>
    <col min="1" max="1" width="6.00390625" style="0" customWidth="1"/>
    <col min="2" max="2" width="23.00390625" style="0" customWidth="1"/>
    <col min="3" max="28" width="0" style="0" hidden="1" customWidth="1"/>
    <col min="29" max="29" width="20.75390625" style="0" customWidth="1"/>
    <col min="30" max="31" width="20.00390625" style="0" customWidth="1"/>
    <col min="32" max="32" width="20.125" style="0" customWidth="1"/>
  </cols>
  <sheetData>
    <row r="1" spans="1:32" ht="20.25">
      <c r="A1" s="329" t="s">
        <v>186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</row>
    <row r="2" spans="1:32" ht="20.25">
      <c r="A2" s="357" t="s">
        <v>187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</row>
    <row r="3" spans="1:32" ht="18">
      <c r="A3" s="331" t="s">
        <v>167</v>
      </c>
      <c r="B3" s="358" t="s">
        <v>18</v>
      </c>
      <c r="C3" s="359" t="s">
        <v>188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31" t="s">
        <v>189</v>
      </c>
      <c r="AD3" s="331"/>
      <c r="AE3" s="331" t="s">
        <v>190</v>
      </c>
      <c r="AF3" s="331"/>
    </row>
    <row r="4" spans="1:32" ht="12.75">
      <c r="A4" s="331"/>
      <c r="B4" s="361"/>
      <c r="C4" s="362" t="s">
        <v>191</v>
      </c>
      <c r="D4" s="362"/>
      <c r="E4" s="362"/>
      <c r="F4" s="362"/>
      <c r="G4" s="362" t="s">
        <v>192</v>
      </c>
      <c r="H4" s="362"/>
      <c r="I4" s="362"/>
      <c r="J4" s="362"/>
      <c r="K4" s="362" t="s">
        <v>193</v>
      </c>
      <c r="L4" s="362"/>
      <c r="M4" s="362"/>
      <c r="N4" s="362"/>
      <c r="O4" s="362" t="s">
        <v>194</v>
      </c>
      <c r="P4" s="362"/>
      <c r="Q4" s="362"/>
      <c r="R4" s="362"/>
      <c r="S4" s="362" t="s">
        <v>195</v>
      </c>
      <c r="T4" s="362"/>
      <c r="U4" s="362"/>
      <c r="V4" s="362"/>
      <c r="W4" s="362" t="s">
        <v>196</v>
      </c>
      <c r="X4" s="362"/>
      <c r="Y4" s="362"/>
      <c r="Z4" s="362"/>
      <c r="AA4" s="363" t="s">
        <v>20</v>
      </c>
      <c r="AB4" s="363"/>
      <c r="AC4" s="331"/>
      <c r="AD4" s="331"/>
      <c r="AE4" s="331"/>
      <c r="AF4" s="331"/>
    </row>
    <row r="5" spans="1:32" ht="12.75">
      <c r="A5" s="331"/>
      <c r="B5" s="361"/>
      <c r="C5" s="364" t="s">
        <v>197</v>
      </c>
      <c r="D5" s="364"/>
      <c r="E5" s="364" t="s">
        <v>198</v>
      </c>
      <c r="F5" s="364"/>
      <c r="G5" s="364" t="s">
        <v>197</v>
      </c>
      <c r="H5" s="364"/>
      <c r="I5" s="364" t="s">
        <v>198</v>
      </c>
      <c r="J5" s="364"/>
      <c r="K5" s="364" t="s">
        <v>197</v>
      </c>
      <c r="L5" s="364"/>
      <c r="M5" s="364" t="s">
        <v>198</v>
      </c>
      <c r="N5" s="364"/>
      <c r="O5" s="364" t="s">
        <v>197</v>
      </c>
      <c r="P5" s="364"/>
      <c r="Q5" s="364" t="s">
        <v>198</v>
      </c>
      <c r="R5" s="364"/>
      <c r="S5" s="364" t="s">
        <v>197</v>
      </c>
      <c r="T5" s="364"/>
      <c r="U5" s="364" t="s">
        <v>198</v>
      </c>
      <c r="V5" s="364"/>
      <c r="W5" s="364" t="s">
        <v>197</v>
      </c>
      <c r="X5" s="364"/>
      <c r="Y5" s="364" t="s">
        <v>198</v>
      </c>
      <c r="Z5" s="364"/>
      <c r="AA5" s="363"/>
      <c r="AB5" s="363"/>
      <c r="AC5" s="365" t="s">
        <v>199</v>
      </c>
      <c r="AD5" s="365" t="s">
        <v>200</v>
      </c>
      <c r="AE5" s="365" t="s">
        <v>201</v>
      </c>
      <c r="AF5" s="365" t="s">
        <v>200</v>
      </c>
    </row>
    <row r="6" spans="1:32" ht="24.75" thickBot="1">
      <c r="A6" s="337"/>
      <c r="B6" s="366"/>
      <c r="C6" s="367" t="s">
        <v>202</v>
      </c>
      <c r="D6" s="367" t="s">
        <v>203</v>
      </c>
      <c r="E6" s="367" t="s">
        <v>202</v>
      </c>
      <c r="F6" s="367" t="s">
        <v>203</v>
      </c>
      <c r="G6" s="367" t="s">
        <v>202</v>
      </c>
      <c r="H6" s="367" t="s">
        <v>203</v>
      </c>
      <c r="I6" s="367" t="s">
        <v>202</v>
      </c>
      <c r="J6" s="367" t="s">
        <v>203</v>
      </c>
      <c r="K6" s="367" t="s">
        <v>202</v>
      </c>
      <c r="L6" s="367" t="s">
        <v>203</v>
      </c>
      <c r="M6" s="367" t="s">
        <v>202</v>
      </c>
      <c r="N6" s="367" t="s">
        <v>203</v>
      </c>
      <c r="O6" s="367" t="s">
        <v>202</v>
      </c>
      <c r="P6" s="367" t="s">
        <v>203</v>
      </c>
      <c r="Q6" s="367" t="s">
        <v>202</v>
      </c>
      <c r="R6" s="367" t="s">
        <v>203</v>
      </c>
      <c r="S6" s="367" t="s">
        <v>202</v>
      </c>
      <c r="T6" s="367" t="s">
        <v>203</v>
      </c>
      <c r="U6" s="367" t="s">
        <v>202</v>
      </c>
      <c r="V6" s="367" t="s">
        <v>203</v>
      </c>
      <c r="W6" s="367" t="s">
        <v>202</v>
      </c>
      <c r="X6" s="367" t="s">
        <v>203</v>
      </c>
      <c r="Y6" s="367" t="s">
        <v>202</v>
      </c>
      <c r="Z6" s="367" t="s">
        <v>203</v>
      </c>
      <c r="AA6" s="367" t="s">
        <v>204</v>
      </c>
      <c r="AB6" s="367" t="s">
        <v>203</v>
      </c>
      <c r="AC6" s="368"/>
      <c r="AD6" s="368"/>
      <c r="AE6" s="368"/>
      <c r="AF6" s="368"/>
    </row>
    <row r="7" spans="1:32" ht="19.5" thickTop="1">
      <c r="A7" s="253">
        <v>1</v>
      </c>
      <c r="B7" s="12" t="s">
        <v>0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70">
        <v>417</v>
      </c>
      <c r="AD7" s="370">
        <v>300</v>
      </c>
      <c r="AE7" s="370">
        <v>438</v>
      </c>
      <c r="AF7" s="370">
        <v>310</v>
      </c>
    </row>
    <row r="8" spans="1:32" ht="18.75">
      <c r="A8" s="46">
        <v>2</v>
      </c>
      <c r="B8" s="13" t="s">
        <v>1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2"/>
      <c r="AB8" s="372"/>
      <c r="AC8" s="373">
        <v>568</v>
      </c>
      <c r="AD8" s="373">
        <v>494</v>
      </c>
      <c r="AE8" s="373">
        <v>614</v>
      </c>
      <c r="AF8" s="373">
        <v>524</v>
      </c>
    </row>
    <row r="9" spans="1:32" ht="18.75">
      <c r="A9" s="109">
        <v>3</v>
      </c>
      <c r="B9" s="14" t="s">
        <v>2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69"/>
      <c r="AB9" s="369"/>
      <c r="AC9" s="375">
        <v>515</v>
      </c>
      <c r="AD9" s="375">
        <v>398</v>
      </c>
      <c r="AE9" s="375">
        <v>525</v>
      </c>
      <c r="AF9" s="375">
        <v>403</v>
      </c>
    </row>
    <row r="10" spans="1:32" ht="18.75">
      <c r="A10" s="46">
        <v>4</v>
      </c>
      <c r="B10" s="13" t="s">
        <v>3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2"/>
      <c r="AB10" s="372"/>
      <c r="AC10" s="373">
        <v>1618</v>
      </c>
      <c r="AD10" s="373">
        <v>1257</v>
      </c>
      <c r="AE10" s="373">
        <v>1738</v>
      </c>
      <c r="AF10" s="373">
        <v>1355</v>
      </c>
    </row>
    <row r="11" spans="1:32" ht="18.75">
      <c r="A11" s="109">
        <v>5</v>
      </c>
      <c r="B11" s="14" t="s">
        <v>4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69"/>
      <c r="AB11" s="369"/>
      <c r="AC11" s="375">
        <v>1168</v>
      </c>
      <c r="AD11" s="375">
        <v>906</v>
      </c>
      <c r="AE11" s="375">
        <v>1222</v>
      </c>
      <c r="AF11" s="375">
        <v>954</v>
      </c>
    </row>
    <row r="12" spans="1:32" ht="18.75">
      <c r="A12" s="46">
        <v>6</v>
      </c>
      <c r="B12" s="13" t="s">
        <v>5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2"/>
      <c r="AB12" s="372"/>
      <c r="AC12" s="373">
        <v>1578</v>
      </c>
      <c r="AD12" s="373">
        <v>1186</v>
      </c>
      <c r="AE12" s="373">
        <v>1683</v>
      </c>
      <c r="AF12" s="373">
        <v>1256</v>
      </c>
    </row>
    <row r="13" spans="1:32" ht="18.75">
      <c r="A13" s="109">
        <v>7</v>
      </c>
      <c r="B13" s="14" t="s">
        <v>6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69"/>
      <c r="AB13" s="369"/>
      <c r="AC13" s="375">
        <v>253</v>
      </c>
      <c r="AD13" s="375">
        <v>184</v>
      </c>
      <c r="AE13" s="375">
        <v>267</v>
      </c>
      <c r="AF13" s="375">
        <v>192</v>
      </c>
    </row>
    <row r="14" spans="1:32" ht="18.75">
      <c r="A14" s="46">
        <v>8</v>
      </c>
      <c r="B14" s="13" t="s">
        <v>7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2"/>
      <c r="AB14" s="372"/>
      <c r="AC14" s="373">
        <v>343</v>
      </c>
      <c r="AD14" s="373">
        <v>221</v>
      </c>
      <c r="AE14" s="373">
        <v>361</v>
      </c>
      <c r="AF14" s="373">
        <v>230</v>
      </c>
    </row>
    <row r="15" spans="1:32" ht="18.75">
      <c r="A15" s="109">
        <v>9</v>
      </c>
      <c r="B15" s="14" t="s">
        <v>8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69"/>
      <c r="AB15" s="369"/>
      <c r="AC15" s="375">
        <v>615</v>
      </c>
      <c r="AD15" s="375">
        <v>454</v>
      </c>
      <c r="AE15" s="375">
        <v>646</v>
      </c>
      <c r="AF15" s="375">
        <v>474</v>
      </c>
    </row>
    <row r="16" spans="1:32" ht="18.75">
      <c r="A16" s="46">
        <v>10</v>
      </c>
      <c r="B16" s="13" t="s">
        <v>9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2"/>
      <c r="AB16" s="372"/>
      <c r="AC16" s="373">
        <v>261</v>
      </c>
      <c r="AD16" s="373">
        <v>158</v>
      </c>
      <c r="AE16" s="373">
        <v>274</v>
      </c>
      <c r="AF16" s="373">
        <v>167</v>
      </c>
    </row>
    <row r="17" spans="1:32" ht="18.75">
      <c r="A17" s="109">
        <v>11</v>
      </c>
      <c r="B17" s="14" t="s">
        <v>10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69"/>
      <c r="AB17" s="369"/>
      <c r="AC17" s="375">
        <v>918</v>
      </c>
      <c r="AD17" s="375">
        <v>760</v>
      </c>
      <c r="AE17" s="375">
        <v>973</v>
      </c>
      <c r="AF17" s="375">
        <v>798</v>
      </c>
    </row>
    <row r="18" spans="1:32" ht="18.75">
      <c r="A18" s="46">
        <v>12</v>
      </c>
      <c r="B18" s="13" t="s">
        <v>11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2"/>
      <c r="AB18" s="372"/>
      <c r="AC18" s="373">
        <v>516</v>
      </c>
      <c r="AD18" s="373">
        <v>381</v>
      </c>
      <c r="AE18" s="373">
        <v>545</v>
      </c>
      <c r="AF18" s="373">
        <v>403</v>
      </c>
    </row>
    <row r="19" spans="1:32" ht="18.75">
      <c r="A19" s="109">
        <v>13</v>
      </c>
      <c r="B19" s="14" t="s">
        <v>12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69"/>
      <c r="AB19" s="369"/>
      <c r="AC19" s="375">
        <v>386</v>
      </c>
      <c r="AD19" s="375">
        <v>250</v>
      </c>
      <c r="AE19" s="375">
        <v>396</v>
      </c>
      <c r="AF19" s="375">
        <v>255</v>
      </c>
    </row>
    <row r="20" spans="1:32" ht="18.75">
      <c r="A20" s="46">
        <v>14</v>
      </c>
      <c r="B20" s="13" t="s">
        <v>13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2"/>
      <c r="AB20" s="372"/>
      <c r="AC20" s="373">
        <v>853</v>
      </c>
      <c r="AD20" s="373">
        <v>676</v>
      </c>
      <c r="AE20" s="373">
        <v>905</v>
      </c>
      <c r="AF20" s="373">
        <v>712</v>
      </c>
    </row>
    <row r="21" spans="1:32" ht="18.75">
      <c r="A21" s="109">
        <v>15</v>
      </c>
      <c r="B21" s="14" t="s">
        <v>14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69"/>
      <c r="AB21" s="369"/>
      <c r="AC21" s="375">
        <v>130</v>
      </c>
      <c r="AD21" s="375">
        <v>92</v>
      </c>
      <c r="AE21" s="375">
        <v>137</v>
      </c>
      <c r="AF21" s="375">
        <v>99</v>
      </c>
    </row>
    <row r="22" spans="1:32" ht="18.75">
      <c r="A22" s="46">
        <v>16</v>
      </c>
      <c r="B22" s="13" t="s">
        <v>15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2"/>
      <c r="AB22" s="372"/>
      <c r="AC22" s="373">
        <v>0</v>
      </c>
      <c r="AD22" s="373">
        <v>0</v>
      </c>
      <c r="AE22" s="373">
        <v>0</v>
      </c>
      <c r="AF22" s="373">
        <v>0</v>
      </c>
    </row>
    <row r="23" spans="1:32" ht="18.75">
      <c r="A23" s="109">
        <v>17</v>
      </c>
      <c r="B23" s="14" t="s">
        <v>16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69"/>
      <c r="AB23" s="369"/>
      <c r="AC23" s="375">
        <v>285</v>
      </c>
      <c r="AD23" s="375">
        <v>181</v>
      </c>
      <c r="AE23" s="375">
        <v>309</v>
      </c>
      <c r="AF23" s="375">
        <v>185</v>
      </c>
    </row>
    <row r="24" spans="1:32" ht="18.75">
      <c r="A24" s="46">
        <v>18</v>
      </c>
      <c r="B24" s="13" t="s">
        <v>17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2"/>
      <c r="AB24" s="372"/>
      <c r="AC24" s="373">
        <v>534</v>
      </c>
      <c r="AD24" s="373">
        <v>443</v>
      </c>
      <c r="AE24" s="373">
        <v>577</v>
      </c>
      <c r="AF24" s="373">
        <v>479</v>
      </c>
    </row>
    <row r="25" spans="1:32" ht="18.75">
      <c r="A25" s="376" t="s">
        <v>20</v>
      </c>
      <c r="B25" s="377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>
        <f>SUM(AC7:AC24)</f>
        <v>10958</v>
      </c>
      <c r="AD25" s="375">
        <f>SUM(AD7:AD24)</f>
        <v>8341</v>
      </c>
      <c r="AE25" s="375">
        <f>SUM(AE7:AE24)</f>
        <v>11610</v>
      </c>
      <c r="AF25" s="375">
        <f>SUM(AF7:AF24)</f>
        <v>8796</v>
      </c>
    </row>
    <row r="26" spans="1:32" ht="15">
      <c r="A26" s="378"/>
      <c r="B26" s="379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9"/>
      <c r="AD26" s="379"/>
      <c r="AE26" s="379"/>
      <c r="AF26" s="379"/>
    </row>
  </sheetData>
  <sheetProtection/>
  <mergeCells count="31">
    <mergeCell ref="AC5:AC6"/>
    <mergeCell ref="AD5:AD6"/>
    <mergeCell ref="AE5:AE6"/>
    <mergeCell ref="AF5:AF6"/>
    <mergeCell ref="A25:B25"/>
    <mergeCell ref="O5:P5"/>
    <mergeCell ref="Q5:R5"/>
    <mergeCell ref="S5:T5"/>
    <mergeCell ref="U5:V5"/>
    <mergeCell ref="W5:X5"/>
    <mergeCell ref="Y5:Z5"/>
    <mergeCell ref="O4:R4"/>
    <mergeCell ref="S4:V4"/>
    <mergeCell ref="W4:Z4"/>
    <mergeCell ref="AA4:AB5"/>
    <mergeCell ref="C5:D5"/>
    <mergeCell ref="E5:F5"/>
    <mergeCell ref="G5:H5"/>
    <mergeCell ref="I5:J5"/>
    <mergeCell ref="K5:L5"/>
    <mergeCell ref="M5:N5"/>
    <mergeCell ref="A1:AF1"/>
    <mergeCell ref="A2:AF2"/>
    <mergeCell ref="A3:A6"/>
    <mergeCell ref="B3:B6"/>
    <mergeCell ref="C3:AB3"/>
    <mergeCell ref="AC3:AD4"/>
    <mergeCell ref="AE3:AF4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7.125" style="0" customWidth="1"/>
    <col min="2" max="2" width="26.25390625" style="0" customWidth="1"/>
    <col min="3" max="3" width="14.75390625" style="0" customWidth="1"/>
    <col min="4" max="4" width="14.375" style="0" customWidth="1"/>
    <col min="5" max="5" width="13.875" style="0" customWidth="1"/>
    <col min="6" max="6" width="15.125" style="0" customWidth="1"/>
  </cols>
  <sheetData>
    <row r="1" spans="1:6" ht="64.5" customHeight="1">
      <c r="A1" s="380" t="s">
        <v>205</v>
      </c>
      <c r="B1" s="380"/>
      <c r="C1" s="380"/>
      <c r="D1" s="380"/>
      <c r="E1" s="380"/>
      <c r="F1" s="380"/>
    </row>
    <row r="2" spans="1:6" ht="18">
      <c r="A2" s="358" t="s">
        <v>19</v>
      </c>
      <c r="B2" s="358" t="s">
        <v>206</v>
      </c>
      <c r="C2" s="381" t="s">
        <v>207</v>
      </c>
      <c r="D2" s="382"/>
      <c r="E2" s="383" t="s">
        <v>208</v>
      </c>
      <c r="F2" s="384"/>
    </row>
    <row r="3" spans="1:6" ht="18">
      <c r="A3" s="385"/>
      <c r="B3" s="361"/>
      <c r="C3" s="386" t="s">
        <v>209</v>
      </c>
      <c r="D3" s="386"/>
      <c r="E3" s="387" t="s">
        <v>210</v>
      </c>
      <c r="F3" s="387"/>
    </row>
    <row r="4" spans="1:6" ht="18.75" thickBot="1">
      <c r="A4" s="388"/>
      <c r="B4" s="366"/>
      <c r="C4" s="389" t="s">
        <v>101</v>
      </c>
      <c r="D4" s="389" t="s">
        <v>103</v>
      </c>
      <c r="E4" s="389" t="s">
        <v>101</v>
      </c>
      <c r="F4" s="389" t="s">
        <v>103</v>
      </c>
    </row>
    <row r="5" spans="1:6" ht="18.75" thickTop="1">
      <c r="A5" s="253">
        <v>1</v>
      </c>
      <c r="B5" s="12" t="s">
        <v>0</v>
      </c>
      <c r="C5" s="390">
        <v>155</v>
      </c>
      <c r="D5" s="390">
        <v>212</v>
      </c>
      <c r="E5" s="390">
        <v>161</v>
      </c>
      <c r="F5" s="390">
        <v>220</v>
      </c>
    </row>
    <row r="6" spans="1:6" ht="18">
      <c r="A6" s="46">
        <v>2</v>
      </c>
      <c r="B6" s="13" t="s">
        <v>1</v>
      </c>
      <c r="C6" s="86">
        <v>205</v>
      </c>
      <c r="D6" s="86">
        <v>263</v>
      </c>
      <c r="E6" s="86">
        <v>215</v>
      </c>
      <c r="F6" s="86">
        <v>283</v>
      </c>
    </row>
    <row r="7" spans="1:6" ht="18">
      <c r="A7" s="109">
        <v>3</v>
      </c>
      <c r="B7" s="14" t="s">
        <v>2</v>
      </c>
      <c r="C7" s="390">
        <v>219</v>
      </c>
      <c r="D7" s="390">
        <v>307</v>
      </c>
      <c r="E7" s="390">
        <v>231</v>
      </c>
      <c r="F7" s="390">
        <v>332</v>
      </c>
    </row>
    <row r="8" spans="1:6" ht="18">
      <c r="A8" s="46">
        <v>4</v>
      </c>
      <c r="B8" s="13" t="s">
        <v>3</v>
      </c>
      <c r="C8" s="86">
        <v>1101</v>
      </c>
      <c r="D8" s="86">
        <v>1589</v>
      </c>
      <c r="E8" s="86">
        <v>1169</v>
      </c>
      <c r="F8" s="86">
        <v>1705</v>
      </c>
    </row>
    <row r="9" spans="1:6" ht="18">
      <c r="A9" s="109">
        <v>5</v>
      </c>
      <c r="B9" s="14" t="s">
        <v>4</v>
      </c>
      <c r="C9" s="390">
        <v>1182</v>
      </c>
      <c r="D9" s="390">
        <v>1541</v>
      </c>
      <c r="E9" s="390">
        <v>1250</v>
      </c>
      <c r="F9" s="390">
        <v>1655</v>
      </c>
    </row>
    <row r="10" spans="1:6" ht="18">
      <c r="A10" s="46">
        <v>6</v>
      </c>
      <c r="B10" s="13" t="s">
        <v>5</v>
      </c>
      <c r="C10" s="86">
        <v>924</v>
      </c>
      <c r="D10" s="86">
        <v>1145</v>
      </c>
      <c r="E10" s="86">
        <v>1004</v>
      </c>
      <c r="F10" s="86">
        <v>1266</v>
      </c>
    </row>
    <row r="11" spans="1:6" ht="18">
      <c r="A11" s="109">
        <v>7</v>
      </c>
      <c r="B11" s="14" t="s">
        <v>6</v>
      </c>
      <c r="C11" s="390">
        <v>774</v>
      </c>
      <c r="D11" s="390">
        <v>1015</v>
      </c>
      <c r="E11" s="390">
        <v>849</v>
      </c>
      <c r="F11" s="390">
        <v>1133</v>
      </c>
    </row>
    <row r="12" spans="1:6" ht="18">
      <c r="A12" s="46">
        <v>8</v>
      </c>
      <c r="B12" s="13" t="s">
        <v>7</v>
      </c>
      <c r="C12" s="86">
        <v>169</v>
      </c>
      <c r="D12" s="86">
        <v>229</v>
      </c>
      <c r="E12" s="86">
        <v>185</v>
      </c>
      <c r="F12" s="86">
        <v>254</v>
      </c>
    </row>
    <row r="13" spans="1:6" ht="18">
      <c r="A13" s="109">
        <v>9</v>
      </c>
      <c r="B13" s="14" t="s">
        <v>8</v>
      </c>
      <c r="C13" s="391">
        <v>534</v>
      </c>
      <c r="D13" s="391">
        <v>635</v>
      </c>
      <c r="E13" s="391">
        <v>587</v>
      </c>
      <c r="F13" s="390">
        <v>705</v>
      </c>
    </row>
    <row r="14" spans="1:6" ht="18">
      <c r="A14" s="46">
        <v>10</v>
      </c>
      <c r="B14" s="13" t="s">
        <v>9</v>
      </c>
      <c r="C14" s="86">
        <v>166</v>
      </c>
      <c r="D14" s="86">
        <v>228</v>
      </c>
      <c r="E14" s="86">
        <v>175</v>
      </c>
      <c r="F14" s="86">
        <v>241</v>
      </c>
    </row>
    <row r="15" spans="1:6" ht="18">
      <c r="A15" s="109">
        <v>11</v>
      </c>
      <c r="B15" s="14" t="s">
        <v>10</v>
      </c>
      <c r="C15" s="390">
        <v>142</v>
      </c>
      <c r="D15" s="390">
        <v>197</v>
      </c>
      <c r="E15" s="390">
        <v>156</v>
      </c>
      <c r="F15" s="390">
        <v>213</v>
      </c>
    </row>
    <row r="16" spans="1:6" ht="18">
      <c r="A16" s="46">
        <v>12</v>
      </c>
      <c r="B16" s="13" t="s">
        <v>11</v>
      </c>
      <c r="C16" s="86">
        <v>224</v>
      </c>
      <c r="D16" s="86">
        <v>301</v>
      </c>
      <c r="E16" s="86">
        <v>278</v>
      </c>
      <c r="F16" s="86">
        <v>374</v>
      </c>
    </row>
    <row r="17" spans="1:6" ht="18">
      <c r="A17" s="109">
        <v>13</v>
      </c>
      <c r="B17" s="14" t="s">
        <v>12</v>
      </c>
      <c r="C17" s="390">
        <v>294</v>
      </c>
      <c r="D17" s="390">
        <v>407</v>
      </c>
      <c r="E17" s="390">
        <v>314</v>
      </c>
      <c r="F17" s="390">
        <v>440</v>
      </c>
    </row>
    <row r="18" spans="1:6" ht="18">
      <c r="A18" s="46">
        <v>14</v>
      </c>
      <c r="B18" s="13" t="s">
        <v>13</v>
      </c>
      <c r="C18" s="86">
        <v>325</v>
      </c>
      <c r="D18" s="86">
        <v>459</v>
      </c>
      <c r="E18" s="86">
        <v>360</v>
      </c>
      <c r="F18" s="86">
        <v>510</v>
      </c>
    </row>
    <row r="19" spans="1:6" ht="18">
      <c r="A19" s="109">
        <v>15</v>
      </c>
      <c r="B19" s="14" t="s">
        <v>14</v>
      </c>
      <c r="C19" s="390">
        <v>367</v>
      </c>
      <c r="D19" s="390">
        <v>558</v>
      </c>
      <c r="E19" s="390">
        <v>399</v>
      </c>
      <c r="F19" s="390">
        <v>605</v>
      </c>
    </row>
    <row r="20" spans="1:6" ht="18">
      <c r="A20" s="46">
        <v>16</v>
      </c>
      <c r="B20" s="13" t="s">
        <v>15</v>
      </c>
      <c r="C20" s="86">
        <v>34</v>
      </c>
      <c r="D20" s="86">
        <v>44</v>
      </c>
      <c r="E20" s="86">
        <v>37</v>
      </c>
      <c r="F20" s="86">
        <v>49</v>
      </c>
    </row>
    <row r="21" spans="1:6" ht="18">
      <c r="A21" s="109">
        <v>17</v>
      </c>
      <c r="B21" s="14" t="s">
        <v>16</v>
      </c>
      <c r="C21" s="390">
        <v>859</v>
      </c>
      <c r="D21" s="390">
        <v>1121</v>
      </c>
      <c r="E21" s="390">
        <v>907</v>
      </c>
      <c r="F21" s="390">
        <v>1199</v>
      </c>
    </row>
    <row r="22" spans="1:6" ht="18">
      <c r="A22" s="46">
        <v>18</v>
      </c>
      <c r="B22" s="13" t="s">
        <v>17</v>
      </c>
      <c r="C22" s="276">
        <v>676</v>
      </c>
      <c r="D22" s="276">
        <v>873</v>
      </c>
      <c r="E22" s="276">
        <v>741</v>
      </c>
      <c r="F22" s="86">
        <v>970</v>
      </c>
    </row>
    <row r="23" spans="1:6" ht="18">
      <c r="A23" s="320" t="s">
        <v>20</v>
      </c>
      <c r="B23" s="321"/>
      <c r="C23" s="392">
        <f>SUM(C5:C22)</f>
        <v>8350</v>
      </c>
      <c r="D23" s="392">
        <f>SUM(D5:D22)</f>
        <v>11124</v>
      </c>
      <c r="E23" s="392">
        <f>SUM(E5:E22)</f>
        <v>9018</v>
      </c>
      <c r="F23" s="392">
        <f>SUM(F5:F22)</f>
        <v>12154</v>
      </c>
    </row>
    <row r="24" spans="3:6" ht="20.25">
      <c r="C24" s="393"/>
      <c r="D24" s="393"/>
      <c r="E24" s="393"/>
      <c r="F24" s="393"/>
    </row>
    <row r="25" spans="3:6" ht="12.75">
      <c r="C25" s="1"/>
      <c r="D25" s="1"/>
      <c r="E25" s="1"/>
      <c r="F25" s="1"/>
    </row>
    <row r="26" spans="3:6" ht="18">
      <c r="C26" s="1"/>
      <c r="D26" s="20"/>
      <c r="E26" s="1"/>
      <c r="F26" s="20"/>
    </row>
  </sheetData>
  <sheetProtection/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3.625" style="0" customWidth="1"/>
    <col min="2" max="2" width="24.00390625" style="0" customWidth="1"/>
    <col min="3" max="3" width="11.625" style="0" customWidth="1"/>
    <col min="4" max="4" width="10.625" style="0" customWidth="1"/>
    <col min="5" max="5" width="10.75390625" style="0" customWidth="1"/>
    <col min="6" max="6" width="10.25390625" style="0" customWidth="1"/>
    <col min="7" max="7" width="10.125" style="0" customWidth="1"/>
    <col min="8" max="8" width="12.25390625" style="0" customWidth="1"/>
    <col min="9" max="9" width="10.75390625" style="0" customWidth="1"/>
    <col min="10" max="10" width="10.625" style="0" customWidth="1"/>
    <col min="11" max="11" width="11.625" style="0" customWidth="1"/>
    <col min="12" max="14" width="9.375" style="0" customWidth="1"/>
    <col min="15" max="15" width="11.625" style="0" customWidth="1"/>
  </cols>
  <sheetData>
    <row r="1" spans="2:15" ht="24.75" customHeight="1" thickBot="1">
      <c r="B1" s="394" t="s">
        <v>211</v>
      </c>
      <c r="C1" s="394"/>
      <c r="D1" s="394"/>
      <c r="E1" s="394"/>
      <c r="F1" s="394"/>
      <c r="G1" s="394"/>
      <c r="H1" s="394"/>
      <c r="I1" s="395"/>
      <c r="J1" s="395"/>
      <c r="K1" s="395"/>
      <c r="L1" s="395"/>
      <c r="M1" s="395"/>
      <c r="N1" s="395"/>
      <c r="O1" s="395"/>
    </row>
    <row r="2" spans="1:15" ht="12.75">
      <c r="A2" s="74" t="s">
        <v>26</v>
      </c>
      <c r="B2" s="396" t="s">
        <v>18</v>
      </c>
      <c r="C2" s="397" t="s">
        <v>212</v>
      </c>
      <c r="D2" s="398"/>
      <c r="E2" s="398"/>
      <c r="F2" s="398"/>
      <c r="G2" s="399"/>
      <c r="H2" s="400" t="s">
        <v>213</v>
      </c>
      <c r="I2" s="401"/>
      <c r="J2" s="401"/>
      <c r="K2" s="401"/>
      <c r="L2" s="401"/>
      <c r="M2" s="401"/>
      <c r="N2" s="401"/>
      <c r="O2" s="402"/>
    </row>
    <row r="3" spans="1:15" ht="12.75">
      <c r="A3" s="74"/>
      <c r="B3" s="292"/>
      <c r="C3" s="403" t="s">
        <v>72</v>
      </c>
      <c r="D3" s="74" t="s">
        <v>214</v>
      </c>
      <c r="E3" s="74" t="s">
        <v>215</v>
      </c>
      <c r="F3" s="74" t="s">
        <v>216</v>
      </c>
      <c r="G3" s="404" t="s">
        <v>217</v>
      </c>
      <c r="H3" s="405" t="s">
        <v>72</v>
      </c>
      <c r="I3" s="406" t="s">
        <v>218</v>
      </c>
      <c r="J3" s="406" t="s">
        <v>219</v>
      </c>
      <c r="K3" s="407" t="s">
        <v>220</v>
      </c>
      <c r="L3" s="407"/>
      <c r="M3" s="408"/>
      <c r="N3" s="408"/>
      <c r="O3" s="409"/>
    </row>
    <row r="4" spans="1:15" ht="13.5" thickBot="1">
      <c r="A4" s="410"/>
      <c r="B4" s="411"/>
      <c r="C4" s="412"/>
      <c r="D4" s="410"/>
      <c r="E4" s="410"/>
      <c r="F4" s="410"/>
      <c r="G4" s="413"/>
      <c r="H4" s="414"/>
      <c r="I4" s="415"/>
      <c r="J4" s="415"/>
      <c r="K4" s="416" t="s">
        <v>221</v>
      </c>
      <c r="L4" s="416" t="s">
        <v>222</v>
      </c>
      <c r="M4" s="416" t="s">
        <v>223</v>
      </c>
      <c r="N4" s="416" t="s">
        <v>224</v>
      </c>
      <c r="O4" s="417" t="s">
        <v>225</v>
      </c>
    </row>
    <row r="5" spans="1:15" ht="18.75" thickTop="1">
      <c r="A5" s="253">
        <v>1</v>
      </c>
      <c r="B5" s="418" t="s">
        <v>0</v>
      </c>
      <c r="C5" s="419">
        <f>G5+H5</f>
        <v>3072</v>
      </c>
      <c r="D5" s="339">
        <v>321</v>
      </c>
      <c r="E5" s="339">
        <v>1211</v>
      </c>
      <c r="F5" s="339">
        <v>1405</v>
      </c>
      <c r="G5" s="420">
        <v>135</v>
      </c>
      <c r="H5" s="421">
        <f>D5+E5+F5</f>
        <v>2937</v>
      </c>
      <c r="I5" s="422">
        <v>1639</v>
      </c>
      <c r="J5" s="423">
        <v>1298</v>
      </c>
      <c r="K5" s="424">
        <v>131</v>
      </c>
      <c r="L5" s="424">
        <v>146</v>
      </c>
      <c r="M5" s="425">
        <v>233</v>
      </c>
      <c r="N5" s="425">
        <v>263</v>
      </c>
      <c r="O5" s="426">
        <f aca="true" t="shared" si="0" ref="O5:O22">SUM(K5:N5)</f>
        <v>773</v>
      </c>
    </row>
    <row r="6" spans="1:15" ht="18">
      <c r="A6" s="46">
        <v>2</v>
      </c>
      <c r="B6" s="427" t="s">
        <v>1</v>
      </c>
      <c r="C6" s="428">
        <f aca="true" t="shared" si="1" ref="C6:C22">G6+H6</f>
        <v>3631</v>
      </c>
      <c r="D6" s="429">
        <v>297</v>
      </c>
      <c r="E6" s="429">
        <v>1691</v>
      </c>
      <c r="F6" s="429">
        <v>1515</v>
      </c>
      <c r="G6" s="430">
        <v>128</v>
      </c>
      <c r="H6" s="431">
        <f aca="true" t="shared" si="2" ref="H6:H22">D6+E6+F6</f>
        <v>3503</v>
      </c>
      <c r="I6" s="429">
        <v>2163</v>
      </c>
      <c r="J6" s="432">
        <v>1340</v>
      </c>
      <c r="K6" s="432">
        <v>119</v>
      </c>
      <c r="L6" s="433">
        <v>140</v>
      </c>
      <c r="M6" s="434">
        <v>250</v>
      </c>
      <c r="N6" s="434">
        <v>250</v>
      </c>
      <c r="O6" s="435">
        <f t="shared" si="0"/>
        <v>759</v>
      </c>
    </row>
    <row r="7" spans="1:15" ht="18">
      <c r="A7" s="109">
        <v>3</v>
      </c>
      <c r="B7" s="436" t="s">
        <v>2</v>
      </c>
      <c r="C7" s="419">
        <f t="shared" si="1"/>
        <v>9033</v>
      </c>
      <c r="D7" s="82">
        <v>725</v>
      </c>
      <c r="E7" s="82">
        <v>4863</v>
      </c>
      <c r="F7" s="82">
        <v>3223</v>
      </c>
      <c r="G7" s="437">
        <v>222</v>
      </c>
      <c r="H7" s="438">
        <f t="shared" si="2"/>
        <v>8811</v>
      </c>
      <c r="I7" s="422">
        <v>5469</v>
      </c>
      <c r="J7" s="439">
        <v>3342</v>
      </c>
      <c r="K7" s="424">
        <v>296</v>
      </c>
      <c r="L7" s="440">
        <v>382</v>
      </c>
      <c r="M7" s="441">
        <v>545</v>
      </c>
      <c r="N7" s="441">
        <v>584</v>
      </c>
      <c r="O7" s="426">
        <f t="shared" si="0"/>
        <v>1807</v>
      </c>
    </row>
    <row r="8" spans="1:15" ht="18">
      <c r="A8" s="46">
        <v>4</v>
      </c>
      <c r="B8" s="427" t="s">
        <v>3</v>
      </c>
      <c r="C8" s="428">
        <f t="shared" si="1"/>
        <v>22411</v>
      </c>
      <c r="D8" s="442">
        <v>1499</v>
      </c>
      <c r="E8" s="442">
        <v>11207</v>
      </c>
      <c r="F8" s="442">
        <v>9073</v>
      </c>
      <c r="G8" s="443">
        <v>632</v>
      </c>
      <c r="H8" s="444">
        <f t="shared" si="2"/>
        <v>21779</v>
      </c>
      <c r="I8" s="429">
        <v>13726</v>
      </c>
      <c r="J8" s="429">
        <v>8053</v>
      </c>
      <c r="K8" s="432">
        <v>636</v>
      </c>
      <c r="L8" s="433">
        <v>1022</v>
      </c>
      <c r="M8" s="434">
        <v>1292</v>
      </c>
      <c r="N8" s="434">
        <v>1407</v>
      </c>
      <c r="O8" s="435">
        <f t="shared" si="0"/>
        <v>4357</v>
      </c>
    </row>
    <row r="9" spans="1:15" ht="18">
      <c r="A9" s="109">
        <v>5</v>
      </c>
      <c r="B9" s="436" t="s">
        <v>4</v>
      </c>
      <c r="C9" s="419">
        <f t="shared" si="1"/>
        <v>17237</v>
      </c>
      <c r="D9" s="273">
        <v>1159</v>
      </c>
      <c r="E9" s="273">
        <v>9489</v>
      </c>
      <c r="F9" s="339">
        <v>6228</v>
      </c>
      <c r="G9" s="445">
        <v>361</v>
      </c>
      <c r="H9" s="438">
        <f t="shared" si="2"/>
        <v>16876</v>
      </c>
      <c r="I9" s="422">
        <v>11046</v>
      </c>
      <c r="J9" s="439">
        <v>5830</v>
      </c>
      <c r="K9" s="424">
        <v>393</v>
      </c>
      <c r="L9" s="440">
        <v>579</v>
      </c>
      <c r="M9" s="441">
        <v>725</v>
      </c>
      <c r="N9" s="441">
        <v>938</v>
      </c>
      <c r="O9" s="426">
        <f t="shared" si="0"/>
        <v>2635</v>
      </c>
    </row>
    <row r="10" spans="1:15" ht="18">
      <c r="A10" s="46">
        <v>6</v>
      </c>
      <c r="B10" s="427" t="s">
        <v>5</v>
      </c>
      <c r="C10" s="428">
        <f t="shared" si="1"/>
        <v>16606</v>
      </c>
      <c r="D10" s="442">
        <v>1308</v>
      </c>
      <c r="E10" s="442">
        <v>8652</v>
      </c>
      <c r="F10" s="442">
        <v>6075</v>
      </c>
      <c r="G10" s="443">
        <v>571</v>
      </c>
      <c r="H10" s="444">
        <f t="shared" si="2"/>
        <v>16035</v>
      </c>
      <c r="I10" s="429">
        <v>10133</v>
      </c>
      <c r="J10" s="429">
        <v>5902</v>
      </c>
      <c r="K10" s="432">
        <v>462</v>
      </c>
      <c r="L10" s="429">
        <v>500</v>
      </c>
      <c r="M10" s="429">
        <v>867</v>
      </c>
      <c r="N10" s="429">
        <v>833</v>
      </c>
      <c r="O10" s="435">
        <f t="shared" si="0"/>
        <v>2662</v>
      </c>
    </row>
    <row r="11" spans="1:15" ht="18">
      <c r="A11" s="109">
        <v>7</v>
      </c>
      <c r="B11" s="436" t="s">
        <v>6</v>
      </c>
      <c r="C11" s="419">
        <f t="shared" si="1"/>
        <v>6764</v>
      </c>
      <c r="D11" s="273">
        <v>524</v>
      </c>
      <c r="E11" s="273">
        <v>2827</v>
      </c>
      <c r="F11" s="339">
        <v>3230</v>
      </c>
      <c r="G11" s="445">
        <v>183</v>
      </c>
      <c r="H11" s="438">
        <f t="shared" si="2"/>
        <v>6581</v>
      </c>
      <c r="I11" s="422">
        <v>4053</v>
      </c>
      <c r="J11" s="439">
        <v>2528</v>
      </c>
      <c r="K11" s="424">
        <v>239</v>
      </c>
      <c r="L11" s="440">
        <v>296</v>
      </c>
      <c r="M11" s="441">
        <v>410</v>
      </c>
      <c r="N11" s="441">
        <v>429</v>
      </c>
      <c r="O11" s="426">
        <f t="shared" si="0"/>
        <v>1374</v>
      </c>
    </row>
    <row r="12" spans="1:15" ht="18">
      <c r="A12" s="46">
        <v>8</v>
      </c>
      <c r="B12" s="427" t="s">
        <v>7</v>
      </c>
      <c r="C12" s="428">
        <f t="shared" si="1"/>
        <v>3873</v>
      </c>
      <c r="D12" s="442">
        <v>297</v>
      </c>
      <c r="E12" s="442">
        <v>1664</v>
      </c>
      <c r="F12" s="442">
        <v>1749</v>
      </c>
      <c r="G12" s="443">
        <v>163</v>
      </c>
      <c r="H12" s="444">
        <f t="shared" si="2"/>
        <v>3710</v>
      </c>
      <c r="I12" s="429">
        <v>2223</v>
      </c>
      <c r="J12" s="429">
        <v>1487</v>
      </c>
      <c r="K12" s="432">
        <v>124</v>
      </c>
      <c r="L12" s="433">
        <v>148</v>
      </c>
      <c r="M12" s="434">
        <v>214</v>
      </c>
      <c r="N12" s="434">
        <v>261</v>
      </c>
      <c r="O12" s="435">
        <f t="shared" si="0"/>
        <v>747</v>
      </c>
    </row>
    <row r="13" spans="1:15" ht="18">
      <c r="A13" s="109">
        <v>9</v>
      </c>
      <c r="B13" s="436" t="s">
        <v>8</v>
      </c>
      <c r="C13" s="419">
        <f t="shared" si="1"/>
        <v>7711</v>
      </c>
      <c r="D13" s="273">
        <v>654</v>
      </c>
      <c r="E13" s="273">
        <v>2920</v>
      </c>
      <c r="F13" s="339">
        <v>3904</v>
      </c>
      <c r="G13" s="445">
        <v>233</v>
      </c>
      <c r="H13" s="438">
        <f t="shared" si="2"/>
        <v>7478</v>
      </c>
      <c r="I13" s="422">
        <v>4716</v>
      </c>
      <c r="J13" s="439">
        <v>2762</v>
      </c>
      <c r="K13" s="424">
        <v>227</v>
      </c>
      <c r="L13" s="440">
        <v>275</v>
      </c>
      <c r="M13" s="441">
        <v>379</v>
      </c>
      <c r="N13" s="441">
        <v>456</v>
      </c>
      <c r="O13" s="426">
        <f t="shared" si="0"/>
        <v>1337</v>
      </c>
    </row>
    <row r="14" spans="1:15" ht="18">
      <c r="A14" s="46">
        <v>10</v>
      </c>
      <c r="B14" s="427" t="s">
        <v>9</v>
      </c>
      <c r="C14" s="428">
        <f t="shared" si="1"/>
        <v>2474</v>
      </c>
      <c r="D14" s="442">
        <v>224</v>
      </c>
      <c r="E14" s="442">
        <v>1011</v>
      </c>
      <c r="F14" s="442">
        <v>1146</v>
      </c>
      <c r="G14" s="443">
        <v>93</v>
      </c>
      <c r="H14" s="444">
        <f t="shared" si="2"/>
        <v>2381</v>
      </c>
      <c r="I14" s="429">
        <v>1420</v>
      </c>
      <c r="J14" s="429">
        <v>961</v>
      </c>
      <c r="K14" s="432">
        <v>82</v>
      </c>
      <c r="L14" s="429">
        <v>117</v>
      </c>
      <c r="M14" s="429">
        <v>175</v>
      </c>
      <c r="N14" s="429">
        <v>165</v>
      </c>
      <c r="O14" s="435">
        <f t="shared" si="0"/>
        <v>539</v>
      </c>
    </row>
    <row r="15" spans="1:15" ht="18">
      <c r="A15" s="109">
        <v>11</v>
      </c>
      <c r="B15" s="436" t="s">
        <v>10</v>
      </c>
      <c r="C15" s="419">
        <f t="shared" si="1"/>
        <v>4677</v>
      </c>
      <c r="D15" s="273">
        <v>367</v>
      </c>
      <c r="E15" s="273">
        <v>2373</v>
      </c>
      <c r="F15" s="339">
        <v>1787</v>
      </c>
      <c r="G15" s="445">
        <v>150</v>
      </c>
      <c r="H15" s="438">
        <f t="shared" si="2"/>
        <v>4527</v>
      </c>
      <c r="I15" s="422">
        <v>2844</v>
      </c>
      <c r="J15" s="439">
        <v>1683</v>
      </c>
      <c r="K15" s="424">
        <v>121</v>
      </c>
      <c r="L15" s="440">
        <v>134</v>
      </c>
      <c r="M15" s="441">
        <v>287</v>
      </c>
      <c r="N15" s="441">
        <v>250</v>
      </c>
      <c r="O15" s="426">
        <f t="shared" si="0"/>
        <v>792</v>
      </c>
    </row>
    <row r="16" spans="1:15" ht="18">
      <c r="A16" s="46">
        <v>12</v>
      </c>
      <c r="B16" s="427" t="s">
        <v>11</v>
      </c>
      <c r="C16" s="428">
        <f t="shared" si="1"/>
        <v>6763</v>
      </c>
      <c r="D16" s="442">
        <v>648</v>
      </c>
      <c r="E16" s="442">
        <v>2974</v>
      </c>
      <c r="F16" s="442">
        <v>2945</v>
      </c>
      <c r="G16" s="443">
        <v>196</v>
      </c>
      <c r="H16" s="444">
        <f t="shared" si="2"/>
        <v>6567</v>
      </c>
      <c r="I16" s="429">
        <v>4065</v>
      </c>
      <c r="J16" s="429">
        <v>2502</v>
      </c>
      <c r="K16" s="432">
        <v>214</v>
      </c>
      <c r="L16" s="433">
        <v>240</v>
      </c>
      <c r="M16" s="434">
        <v>373</v>
      </c>
      <c r="N16" s="434">
        <v>405</v>
      </c>
      <c r="O16" s="435">
        <f t="shared" si="0"/>
        <v>1232</v>
      </c>
    </row>
    <row r="17" spans="1:15" ht="18">
      <c r="A17" s="109">
        <v>13</v>
      </c>
      <c r="B17" s="436" t="s">
        <v>12</v>
      </c>
      <c r="C17" s="419">
        <f t="shared" si="1"/>
        <v>2923</v>
      </c>
      <c r="D17" s="273">
        <v>286</v>
      </c>
      <c r="E17" s="273">
        <v>1120</v>
      </c>
      <c r="F17" s="339">
        <v>1386</v>
      </c>
      <c r="G17" s="445">
        <v>131</v>
      </c>
      <c r="H17" s="438">
        <f t="shared" si="2"/>
        <v>2792</v>
      </c>
      <c r="I17" s="422">
        <v>1595</v>
      </c>
      <c r="J17" s="439">
        <v>1197</v>
      </c>
      <c r="K17" s="424">
        <v>124</v>
      </c>
      <c r="L17" s="440">
        <v>129</v>
      </c>
      <c r="M17" s="441">
        <v>207</v>
      </c>
      <c r="N17" s="441">
        <v>223</v>
      </c>
      <c r="O17" s="426">
        <f t="shared" si="0"/>
        <v>683</v>
      </c>
    </row>
    <row r="18" spans="1:15" ht="18">
      <c r="A18" s="46">
        <v>14</v>
      </c>
      <c r="B18" s="427" t="s">
        <v>13</v>
      </c>
      <c r="C18" s="428">
        <f t="shared" si="1"/>
        <v>5124</v>
      </c>
      <c r="D18" s="442">
        <v>359</v>
      </c>
      <c r="E18" s="442">
        <v>2415</v>
      </c>
      <c r="F18" s="442">
        <v>2185</v>
      </c>
      <c r="G18" s="443">
        <v>165</v>
      </c>
      <c r="H18" s="444">
        <f t="shared" si="2"/>
        <v>4959</v>
      </c>
      <c r="I18" s="429">
        <v>3098</v>
      </c>
      <c r="J18" s="429">
        <v>1861</v>
      </c>
      <c r="K18" s="432">
        <v>132</v>
      </c>
      <c r="L18" s="433">
        <v>193</v>
      </c>
      <c r="M18" s="434">
        <v>258</v>
      </c>
      <c r="N18" s="434">
        <v>300</v>
      </c>
      <c r="O18" s="435">
        <f t="shared" si="0"/>
        <v>883</v>
      </c>
    </row>
    <row r="19" spans="1:15" ht="18">
      <c r="A19" s="109">
        <v>15</v>
      </c>
      <c r="B19" s="436" t="s">
        <v>14</v>
      </c>
      <c r="C19" s="419">
        <f t="shared" si="1"/>
        <v>4774</v>
      </c>
      <c r="D19" s="273">
        <v>447</v>
      </c>
      <c r="E19" s="273">
        <v>2312</v>
      </c>
      <c r="F19" s="339">
        <v>1850</v>
      </c>
      <c r="G19" s="445">
        <v>165</v>
      </c>
      <c r="H19" s="438">
        <f t="shared" si="2"/>
        <v>4609</v>
      </c>
      <c r="I19" s="422">
        <v>2865</v>
      </c>
      <c r="J19" s="439">
        <v>1744</v>
      </c>
      <c r="K19" s="424">
        <v>182</v>
      </c>
      <c r="L19" s="440">
        <v>218</v>
      </c>
      <c r="M19" s="441">
        <v>307</v>
      </c>
      <c r="N19" s="441">
        <v>336</v>
      </c>
      <c r="O19" s="426">
        <f t="shared" si="0"/>
        <v>1043</v>
      </c>
    </row>
    <row r="20" spans="1:15" ht="18">
      <c r="A20" s="46">
        <v>16</v>
      </c>
      <c r="B20" s="427" t="s">
        <v>15</v>
      </c>
      <c r="C20" s="428">
        <f t="shared" si="1"/>
        <v>3593</v>
      </c>
      <c r="D20" s="442">
        <v>382</v>
      </c>
      <c r="E20" s="442">
        <v>1631</v>
      </c>
      <c r="F20" s="442">
        <v>1406</v>
      </c>
      <c r="G20" s="443">
        <v>174</v>
      </c>
      <c r="H20" s="444">
        <f t="shared" si="2"/>
        <v>3419</v>
      </c>
      <c r="I20" s="429">
        <v>2068</v>
      </c>
      <c r="J20" s="429">
        <v>1351</v>
      </c>
      <c r="K20" s="432">
        <v>84</v>
      </c>
      <c r="L20" s="433">
        <v>129</v>
      </c>
      <c r="M20" s="434">
        <v>196</v>
      </c>
      <c r="N20" s="434">
        <v>208</v>
      </c>
      <c r="O20" s="435">
        <f t="shared" si="0"/>
        <v>617</v>
      </c>
    </row>
    <row r="21" spans="1:15" ht="18">
      <c r="A21" s="109">
        <v>17</v>
      </c>
      <c r="B21" s="436" t="s">
        <v>16</v>
      </c>
      <c r="C21" s="419">
        <f t="shared" si="1"/>
        <v>5273</v>
      </c>
      <c r="D21" s="273">
        <v>699</v>
      </c>
      <c r="E21" s="273">
        <v>2316</v>
      </c>
      <c r="F21" s="339">
        <v>2015</v>
      </c>
      <c r="G21" s="445">
        <v>243</v>
      </c>
      <c r="H21" s="438">
        <f t="shared" si="2"/>
        <v>5030</v>
      </c>
      <c r="I21" s="422">
        <v>2765</v>
      </c>
      <c r="J21" s="439">
        <v>2265</v>
      </c>
      <c r="K21" s="424">
        <v>205</v>
      </c>
      <c r="L21" s="440">
        <v>197</v>
      </c>
      <c r="M21" s="441">
        <v>385</v>
      </c>
      <c r="N21" s="441">
        <v>379</v>
      </c>
      <c r="O21" s="426">
        <f t="shared" si="0"/>
        <v>1166</v>
      </c>
    </row>
    <row r="22" spans="1:15" ht="18">
      <c r="A22" s="46">
        <v>18</v>
      </c>
      <c r="B22" s="427" t="s">
        <v>17</v>
      </c>
      <c r="C22" s="428">
        <f t="shared" si="1"/>
        <v>9080</v>
      </c>
      <c r="D22" s="442">
        <v>739</v>
      </c>
      <c r="E22" s="442">
        <v>4411</v>
      </c>
      <c r="F22" s="442">
        <v>3628</v>
      </c>
      <c r="G22" s="443">
        <v>302</v>
      </c>
      <c r="H22" s="444">
        <f t="shared" si="2"/>
        <v>8778</v>
      </c>
      <c r="I22" s="429">
        <v>5547</v>
      </c>
      <c r="J22" s="429">
        <v>3231</v>
      </c>
      <c r="K22" s="432">
        <v>270</v>
      </c>
      <c r="L22" s="433">
        <v>334</v>
      </c>
      <c r="M22" s="434">
        <v>462</v>
      </c>
      <c r="N22" s="434">
        <v>580</v>
      </c>
      <c r="O22" s="435">
        <f t="shared" si="0"/>
        <v>1646</v>
      </c>
    </row>
    <row r="23" spans="1:15" ht="18.75" thickBot="1">
      <c r="A23" s="320" t="s">
        <v>20</v>
      </c>
      <c r="B23" s="446"/>
      <c r="C23" s="447">
        <f>SUM(C5:C22)</f>
        <v>135019</v>
      </c>
      <c r="D23" s="448">
        <f aca="true" t="shared" si="3" ref="D23:O23">SUM(D5:D22)</f>
        <v>10935</v>
      </c>
      <c r="E23" s="448">
        <f t="shared" si="3"/>
        <v>65087</v>
      </c>
      <c r="F23" s="448">
        <f t="shared" si="3"/>
        <v>54750</v>
      </c>
      <c r="G23" s="449">
        <f t="shared" si="3"/>
        <v>4247</v>
      </c>
      <c r="H23" s="450">
        <f t="shared" si="3"/>
        <v>130772</v>
      </c>
      <c r="I23" s="448">
        <f t="shared" si="3"/>
        <v>81435</v>
      </c>
      <c r="J23" s="448">
        <f t="shared" si="3"/>
        <v>49337</v>
      </c>
      <c r="K23" s="448">
        <f t="shared" si="3"/>
        <v>4041</v>
      </c>
      <c r="L23" s="448">
        <f t="shared" si="3"/>
        <v>5179</v>
      </c>
      <c r="M23" s="448">
        <f t="shared" si="3"/>
        <v>7565</v>
      </c>
      <c r="N23" s="448">
        <f t="shared" si="3"/>
        <v>8267</v>
      </c>
      <c r="O23" s="449">
        <f t="shared" si="3"/>
        <v>25052</v>
      </c>
    </row>
  </sheetData>
  <sheetProtection/>
  <mergeCells count="15">
    <mergeCell ref="H3:H4"/>
    <mergeCell ref="I3:I4"/>
    <mergeCell ref="J3:J4"/>
    <mergeCell ref="K3:O3"/>
    <mergeCell ref="A23:B23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4.75390625" style="0" customWidth="1"/>
    <col min="2" max="2" width="28.25390625" style="54" customWidth="1"/>
    <col min="3" max="3" width="17.625" style="0" customWidth="1"/>
    <col min="4" max="4" width="12.125" style="0" customWidth="1"/>
    <col min="5" max="5" width="10.00390625" style="0" customWidth="1"/>
    <col min="6" max="6" width="9.00390625" style="0" customWidth="1"/>
    <col min="7" max="7" width="8.625" style="0" customWidth="1"/>
    <col min="8" max="8" width="10.25390625" style="0" customWidth="1"/>
    <col min="9" max="9" width="8.75390625" style="0" customWidth="1"/>
    <col min="10" max="10" width="8.125" style="0" customWidth="1"/>
    <col min="11" max="11" width="10.25390625" style="0" customWidth="1"/>
    <col min="12" max="12" width="9.25390625" style="0" customWidth="1"/>
    <col min="13" max="13" width="8.875" style="0" customWidth="1"/>
    <col min="14" max="14" width="15.25390625" style="0" customWidth="1"/>
  </cols>
  <sheetData>
    <row r="1" spans="1:14" ht="21" customHeight="1">
      <c r="A1" s="60" t="s">
        <v>24</v>
      </c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</row>
    <row r="2" spans="1:14" s="25" customFormat="1" ht="24" customHeight="1">
      <c r="A2" s="62" t="s">
        <v>25</v>
      </c>
      <c r="B2" s="62"/>
      <c r="C2" s="62"/>
      <c r="D2" s="62"/>
      <c r="E2" s="62"/>
      <c r="F2" s="62"/>
      <c r="G2" s="63"/>
      <c r="H2" s="63"/>
      <c r="I2" s="63"/>
      <c r="J2" s="63"/>
      <c r="K2" s="63"/>
      <c r="L2" s="63"/>
      <c r="M2" s="63"/>
      <c r="N2" s="64"/>
    </row>
    <row r="3" spans="1:14" s="28" customFormat="1" ht="16.5" customHeight="1">
      <c r="A3" s="65" t="s">
        <v>26</v>
      </c>
      <c r="B3" s="65" t="s">
        <v>18</v>
      </c>
      <c r="C3" s="65" t="s">
        <v>27</v>
      </c>
      <c r="D3" s="67" t="s">
        <v>28</v>
      </c>
      <c r="E3" s="69" t="s">
        <v>29</v>
      </c>
      <c r="F3" s="69"/>
      <c r="G3" s="69"/>
      <c r="H3" s="70" t="s">
        <v>30</v>
      </c>
      <c r="I3" s="70"/>
      <c r="J3" s="70"/>
      <c r="K3" s="70" t="s">
        <v>31</v>
      </c>
      <c r="L3" s="70"/>
      <c r="M3" s="70"/>
      <c r="N3" s="27" t="s">
        <v>32</v>
      </c>
    </row>
    <row r="4" spans="1:14" s="28" customFormat="1" ht="12" customHeight="1">
      <c r="A4" s="65"/>
      <c r="B4" s="65"/>
      <c r="C4" s="65"/>
      <c r="D4" s="67"/>
      <c r="E4" s="71" t="s">
        <v>27</v>
      </c>
      <c r="F4" s="56" t="s">
        <v>33</v>
      </c>
      <c r="G4" s="56"/>
      <c r="H4" s="57" t="s">
        <v>27</v>
      </c>
      <c r="I4" s="59" t="s">
        <v>33</v>
      </c>
      <c r="J4" s="59"/>
      <c r="K4" s="57" t="s">
        <v>27</v>
      </c>
      <c r="L4" s="59" t="s">
        <v>33</v>
      </c>
      <c r="M4" s="59"/>
      <c r="N4" s="57" t="s">
        <v>27</v>
      </c>
    </row>
    <row r="5" spans="1:14" s="28" customFormat="1" ht="42" customHeight="1" thickBot="1">
      <c r="A5" s="66"/>
      <c r="B5" s="66"/>
      <c r="C5" s="66"/>
      <c r="D5" s="68"/>
      <c r="E5" s="72"/>
      <c r="F5" s="30" t="s">
        <v>34</v>
      </c>
      <c r="G5" s="30" t="s">
        <v>35</v>
      </c>
      <c r="H5" s="58"/>
      <c r="I5" s="31" t="s">
        <v>34</v>
      </c>
      <c r="J5" s="31" t="s">
        <v>35</v>
      </c>
      <c r="K5" s="58"/>
      <c r="L5" s="31" t="s">
        <v>34</v>
      </c>
      <c r="M5" s="31" t="s">
        <v>35</v>
      </c>
      <c r="N5" s="57"/>
    </row>
    <row r="6" spans="1:14" s="34" customFormat="1" ht="19.5" customHeight="1" hidden="1" thickTop="1">
      <c r="A6" s="32">
        <v>1</v>
      </c>
      <c r="B6" s="32">
        <v>2</v>
      </c>
      <c r="C6" s="32" t="s">
        <v>36</v>
      </c>
      <c r="D6" s="32">
        <v>4</v>
      </c>
      <c r="E6" s="32" t="s">
        <v>37</v>
      </c>
      <c r="F6" s="32">
        <v>6</v>
      </c>
      <c r="G6" s="32">
        <v>7</v>
      </c>
      <c r="H6" s="33" t="s">
        <v>38</v>
      </c>
      <c r="I6" s="33">
        <v>9</v>
      </c>
      <c r="J6" s="33">
        <v>10</v>
      </c>
      <c r="K6" s="33" t="s">
        <v>39</v>
      </c>
      <c r="L6" s="33">
        <v>12</v>
      </c>
      <c r="M6" s="33">
        <v>13</v>
      </c>
      <c r="N6" s="29">
        <v>15</v>
      </c>
    </row>
    <row r="7" spans="1:14" s="28" customFormat="1" ht="18" customHeight="1" hidden="1">
      <c r="A7" s="35"/>
      <c r="B7" s="36"/>
      <c r="C7" s="26"/>
      <c r="D7" s="26">
        <v>1</v>
      </c>
      <c r="E7" s="36"/>
      <c r="F7" s="26">
        <v>2</v>
      </c>
      <c r="G7" s="26">
        <v>3</v>
      </c>
      <c r="H7" s="37"/>
      <c r="I7" s="38">
        <v>7</v>
      </c>
      <c r="J7" s="38">
        <v>8</v>
      </c>
      <c r="K7" s="37"/>
      <c r="L7" s="38">
        <v>4</v>
      </c>
      <c r="M7" s="38">
        <v>5</v>
      </c>
      <c r="N7" s="38">
        <v>10</v>
      </c>
    </row>
    <row r="8" spans="1:14" s="45" customFormat="1" ht="27.75" customHeight="1" thickTop="1">
      <c r="A8" s="39">
        <v>1</v>
      </c>
      <c r="B8" s="40" t="s">
        <v>0</v>
      </c>
      <c r="C8" s="41">
        <f>D8+E8+H8+K8+N8</f>
        <v>407</v>
      </c>
      <c r="D8" s="41">
        <v>7</v>
      </c>
      <c r="E8" s="42">
        <f>F8+G8</f>
        <v>23</v>
      </c>
      <c r="F8" s="43">
        <v>15</v>
      </c>
      <c r="G8" s="43">
        <v>8</v>
      </c>
      <c r="H8" s="42">
        <f>I8+J8</f>
        <v>28</v>
      </c>
      <c r="I8" s="43">
        <v>13</v>
      </c>
      <c r="J8" s="43">
        <v>15</v>
      </c>
      <c r="K8" s="42">
        <f>L8+M8</f>
        <v>35</v>
      </c>
      <c r="L8" s="44">
        <v>12</v>
      </c>
      <c r="M8" s="43">
        <v>23</v>
      </c>
      <c r="N8" s="41">
        <v>314</v>
      </c>
    </row>
    <row r="9" spans="1:14" s="45" customFormat="1" ht="27.75" customHeight="1">
      <c r="A9" s="46">
        <v>2</v>
      </c>
      <c r="B9" s="13" t="s">
        <v>1</v>
      </c>
      <c r="C9" s="47">
        <f aca="true" t="shared" si="0" ref="C9:C25">D9+E9+H9+K9+N9</f>
        <v>371</v>
      </c>
      <c r="D9" s="47">
        <v>2</v>
      </c>
      <c r="E9" s="48">
        <f aca="true" t="shared" si="1" ref="E9:E25">F9+G9</f>
        <v>9</v>
      </c>
      <c r="F9" s="49">
        <v>8</v>
      </c>
      <c r="G9" s="49">
        <v>1</v>
      </c>
      <c r="H9" s="48">
        <f aca="true" t="shared" si="2" ref="H9:H25">I9+J9</f>
        <v>53</v>
      </c>
      <c r="I9" s="49">
        <v>34</v>
      </c>
      <c r="J9" s="49">
        <v>19</v>
      </c>
      <c r="K9" s="48">
        <f aca="true" t="shared" si="3" ref="K9:K25">L9+M9</f>
        <v>225</v>
      </c>
      <c r="L9" s="49">
        <v>87</v>
      </c>
      <c r="M9" s="49">
        <v>138</v>
      </c>
      <c r="N9" s="47">
        <v>82</v>
      </c>
    </row>
    <row r="10" spans="1:14" s="45" customFormat="1" ht="27.75" customHeight="1">
      <c r="A10" s="39">
        <v>3</v>
      </c>
      <c r="B10" s="40" t="s">
        <v>2</v>
      </c>
      <c r="C10" s="41">
        <f t="shared" si="0"/>
        <v>627</v>
      </c>
      <c r="D10" s="41">
        <v>7</v>
      </c>
      <c r="E10" s="42">
        <f t="shared" si="1"/>
        <v>86</v>
      </c>
      <c r="F10" s="43">
        <v>75</v>
      </c>
      <c r="G10" s="43">
        <v>11</v>
      </c>
      <c r="H10" s="42">
        <f t="shared" si="2"/>
        <v>76</v>
      </c>
      <c r="I10" s="43">
        <v>65</v>
      </c>
      <c r="J10" s="43">
        <v>11</v>
      </c>
      <c r="K10" s="42">
        <f t="shared" si="3"/>
        <v>69</v>
      </c>
      <c r="L10" s="44">
        <v>44</v>
      </c>
      <c r="M10" s="43">
        <v>25</v>
      </c>
      <c r="N10" s="41">
        <v>389</v>
      </c>
    </row>
    <row r="11" spans="1:14" s="45" customFormat="1" ht="27.75" customHeight="1">
      <c r="A11" s="46">
        <v>4</v>
      </c>
      <c r="B11" s="13" t="s">
        <v>3</v>
      </c>
      <c r="C11" s="47">
        <f t="shared" si="0"/>
        <v>2608</v>
      </c>
      <c r="D11" s="47">
        <v>18</v>
      </c>
      <c r="E11" s="48">
        <f t="shared" si="1"/>
        <v>153</v>
      </c>
      <c r="F11" s="49">
        <v>123</v>
      </c>
      <c r="G11" s="49">
        <v>30</v>
      </c>
      <c r="H11" s="48">
        <f t="shared" si="2"/>
        <v>1569</v>
      </c>
      <c r="I11" s="49">
        <v>1210</v>
      </c>
      <c r="J11" s="49">
        <v>359</v>
      </c>
      <c r="K11" s="48">
        <f t="shared" si="3"/>
        <v>289</v>
      </c>
      <c r="L11" s="49">
        <v>148</v>
      </c>
      <c r="M11" s="49">
        <v>141</v>
      </c>
      <c r="N11" s="47">
        <v>579</v>
      </c>
    </row>
    <row r="12" spans="1:14" s="45" customFormat="1" ht="27.75" customHeight="1">
      <c r="A12" s="39">
        <v>5</v>
      </c>
      <c r="B12" s="40" t="s">
        <v>4</v>
      </c>
      <c r="C12" s="41">
        <f t="shared" si="0"/>
        <v>1202</v>
      </c>
      <c r="D12" s="41">
        <v>23</v>
      </c>
      <c r="E12" s="42">
        <f t="shared" si="1"/>
        <v>57</v>
      </c>
      <c r="F12" s="43">
        <v>52</v>
      </c>
      <c r="G12" s="43">
        <v>5</v>
      </c>
      <c r="H12" s="42">
        <f t="shared" si="2"/>
        <v>329</v>
      </c>
      <c r="I12" s="43">
        <v>294</v>
      </c>
      <c r="J12" s="43">
        <v>35</v>
      </c>
      <c r="K12" s="42">
        <f t="shared" si="3"/>
        <v>247</v>
      </c>
      <c r="L12" s="44">
        <v>150</v>
      </c>
      <c r="M12" s="43">
        <v>97</v>
      </c>
      <c r="N12" s="41">
        <v>546</v>
      </c>
    </row>
    <row r="13" spans="1:14" s="45" customFormat="1" ht="27.75" customHeight="1">
      <c r="A13" s="46">
        <v>6</v>
      </c>
      <c r="B13" s="13" t="s">
        <v>5</v>
      </c>
      <c r="C13" s="47">
        <f t="shared" si="0"/>
        <v>2312</v>
      </c>
      <c r="D13" s="47">
        <v>14</v>
      </c>
      <c r="E13" s="48">
        <f t="shared" si="1"/>
        <v>101</v>
      </c>
      <c r="F13" s="49">
        <v>88</v>
      </c>
      <c r="G13" s="49">
        <v>13</v>
      </c>
      <c r="H13" s="48">
        <f t="shared" si="2"/>
        <v>586</v>
      </c>
      <c r="I13" s="49">
        <v>451</v>
      </c>
      <c r="J13" s="49">
        <v>135</v>
      </c>
      <c r="K13" s="48">
        <f t="shared" si="3"/>
        <v>1100</v>
      </c>
      <c r="L13" s="49">
        <v>520</v>
      </c>
      <c r="M13" s="49">
        <v>580</v>
      </c>
      <c r="N13" s="47">
        <v>511</v>
      </c>
    </row>
    <row r="14" spans="1:14" s="45" customFormat="1" ht="27.75" customHeight="1">
      <c r="A14" s="39">
        <v>7</v>
      </c>
      <c r="B14" s="40" t="s">
        <v>6</v>
      </c>
      <c r="C14" s="41">
        <f t="shared" si="0"/>
        <v>591</v>
      </c>
      <c r="D14" s="41">
        <v>3</v>
      </c>
      <c r="E14" s="42">
        <f t="shared" si="1"/>
        <v>29</v>
      </c>
      <c r="F14" s="43">
        <v>21</v>
      </c>
      <c r="G14" s="43">
        <v>8</v>
      </c>
      <c r="H14" s="42">
        <f t="shared" si="2"/>
        <v>114</v>
      </c>
      <c r="I14" s="43">
        <v>80</v>
      </c>
      <c r="J14" s="43">
        <v>34</v>
      </c>
      <c r="K14" s="42">
        <f t="shared" si="3"/>
        <v>295</v>
      </c>
      <c r="L14" s="44">
        <v>114</v>
      </c>
      <c r="M14" s="43">
        <v>181</v>
      </c>
      <c r="N14" s="41">
        <v>150</v>
      </c>
    </row>
    <row r="15" spans="1:14" s="45" customFormat="1" ht="27.75" customHeight="1">
      <c r="A15" s="46">
        <v>8</v>
      </c>
      <c r="B15" s="13" t="s">
        <v>7</v>
      </c>
      <c r="C15" s="47">
        <f t="shared" si="0"/>
        <v>403</v>
      </c>
      <c r="D15" s="47">
        <v>4</v>
      </c>
      <c r="E15" s="48">
        <f t="shared" si="1"/>
        <v>19</v>
      </c>
      <c r="F15" s="49">
        <v>16</v>
      </c>
      <c r="G15" s="49">
        <v>3</v>
      </c>
      <c r="H15" s="48">
        <f t="shared" si="2"/>
        <v>54</v>
      </c>
      <c r="I15" s="49">
        <v>37</v>
      </c>
      <c r="J15" s="49">
        <v>17</v>
      </c>
      <c r="K15" s="48">
        <f t="shared" si="3"/>
        <v>109</v>
      </c>
      <c r="L15" s="49">
        <v>32</v>
      </c>
      <c r="M15" s="49">
        <v>77</v>
      </c>
      <c r="N15" s="47">
        <v>217</v>
      </c>
    </row>
    <row r="16" spans="1:14" s="45" customFormat="1" ht="27.75" customHeight="1">
      <c r="A16" s="39">
        <v>9</v>
      </c>
      <c r="B16" s="40" t="s">
        <v>8</v>
      </c>
      <c r="C16" s="41">
        <f t="shared" si="0"/>
        <v>829</v>
      </c>
      <c r="D16" s="41">
        <v>9</v>
      </c>
      <c r="E16" s="42">
        <f t="shared" si="1"/>
        <v>40</v>
      </c>
      <c r="F16" s="43">
        <v>34</v>
      </c>
      <c r="G16" s="43">
        <v>6</v>
      </c>
      <c r="H16" s="42">
        <f t="shared" si="2"/>
        <v>191</v>
      </c>
      <c r="I16" s="43">
        <v>152</v>
      </c>
      <c r="J16" s="43">
        <v>39</v>
      </c>
      <c r="K16" s="42">
        <f t="shared" si="3"/>
        <v>288</v>
      </c>
      <c r="L16" s="44">
        <v>134</v>
      </c>
      <c r="M16" s="43">
        <v>154</v>
      </c>
      <c r="N16" s="41">
        <v>301</v>
      </c>
    </row>
    <row r="17" spans="1:14" s="45" customFormat="1" ht="27.75" customHeight="1">
      <c r="A17" s="46">
        <v>10</v>
      </c>
      <c r="B17" s="13" t="s">
        <v>9</v>
      </c>
      <c r="C17" s="47">
        <f t="shared" si="0"/>
        <v>186</v>
      </c>
      <c r="D17" s="47">
        <v>0</v>
      </c>
      <c r="E17" s="48">
        <f t="shared" si="1"/>
        <v>15</v>
      </c>
      <c r="F17" s="49">
        <v>10</v>
      </c>
      <c r="G17" s="49">
        <v>5</v>
      </c>
      <c r="H17" s="48">
        <f t="shared" si="2"/>
        <v>15</v>
      </c>
      <c r="I17" s="49">
        <v>8</v>
      </c>
      <c r="J17" s="49">
        <v>7</v>
      </c>
      <c r="K17" s="48">
        <f t="shared" si="3"/>
        <v>48</v>
      </c>
      <c r="L17" s="49">
        <v>18</v>
      </c>
      <c r="M17" s="49">
        <v>30</v>
      </c>
      <c r="N17" s="47">
        <v>108</v>
      </c>
    </row>
    <row r="18" spans="1:14" s="45" customFormat="1" ht="27.75" customHeight="1">
      <c r="A18" s="39">
        <v>11</v>
      </c>
      <c r="B18" s="40" t="s">
        <v>10</v>
      </c>
      <c r="C18" s="41">
        <f t="shared" si="0"/>
        <v>632</v>
      </c>
      <c r="D18" s="41">
        <v>5</v>
      </c>
      <c r="E18" s="42">
        <f t="shared" si="1"/>
        <v>26</v>
      </c>
      <c r="F18" s="43">
        <v>21</v>
      </c>
      <c r="G18" s="43">
        <v>5</v>
      </c>
      <c r="H18" s="42">
        <f t="shared" si="2"/>
        <v>214</v>
      </c>
      <c r="I18" s="43">
        <v>159</v>
      </c>
      <c r="J18" s="43">
        <v>55</v>
      </c>
      <c r="K18" s="42">
        <f t="shared" si="3"/>
        <v>238</v>
      </c>
      <c r="L18" s="44">
        <v>116</v>
      </c>
      <c r="M18" s="43">
        <v>122</v>
      </c>
      <c r="N18" s="41">
        <v>149</v>
      </c>
    </row>
    <row r="19" spans="1:14" s="45" customFormat="1" ht="27.75" customHeight="1">
      <c r="A19" s="46">
        <v>12</v>
      </c>
      <c r="B19" s="13" t="s">
        <v>11</v>
      </c>
      <c r="C19" s="47">
        <f t="shared" si="0"/>
        <v>751</v>
      </c>
      <c r="D19" s="47">
        <v>12</v>
      </c>
      <c r="E19" s="48">
        <f t="shared" si="1"/>
        <v>39</v>
      </c>
      <c r="F19" s="49">
        <v>26</v>
      </c>
      <c r="G19" s="49">
        <v>13</v>
      </c>
      <c r="H19" s="48">
        <f t="shared" si="2"/>
        <v>133</v>
      </c>
      <c r="I19" s="49">
        <v>97</v>
      </c>
      <c r="J19" s="49">
        <v>36</v>
      </c>
      <c r="K19" s="48">
        <f t="shared" si="3"/>
        <v>396</v>
      </c>
      <c r="L19" s="49">
        <v>153</v>
      </c>
      <c r="M19" s="49">
        <v>243</v>
      </c>
      <c r="N19" s="47">
        <v>171</v>
      </c>
    </row>
    <row r="20" spans="1:14" s="45" customFormat="1" ht="27.75" customHeight="1">
      <c r="A20" s="39">
        <v>13</v>
      </c>
      <c r="B20" s="40" t="s">
        <v>12</v>
      </c>
      <c r="C20" s="41">
        <f t="shared" si="0"/>
        <v>380</v>
      </c>
      <c r="D20" s="41">
        <v>3</v>
      </c>
      <c r="E20" s="42">
        <f t="shared" si="1"/>
        <v>14</v>
      </c>
      <c r="F20" s="43">
        <v>9</v>
      </c>
      <c r="G20" s="43">
        <v>5</v>
      </c>
      <c r="H20" s="42">
        <f t="shared" si="2"/>
        <v>15</v>
      </c>
      <c r="I20" s="43">
        <v>11</v>
      </c>
      <c r="J20" s="43">
        <v>4</v>
      </c>
      <c r="K20" s="42">
        <f t="shared" si="3"/>
        <v>252</v>
      </c>
      <c r="L20" s="44">
        <v>100</v>
      </c>
      <c r="M20" s="43">
        <v>152</v>
      </c>
      <c r="N20" s="41">
        <v>96</v>
      </c>
    </row>
    <row r="21" spans="1:14" s="45" customFormat="1" ht="27.75" customHeight="1">
      <c r="A21" s="46">
        <v>14</v>
      </c>
      <c r="B21" s="13" t="s">
        <v>13</v>
      </c>
      <c r="C21" s="47">
        <f t="shared" si="0"/>
        <v>370</v>
      </c>
      <c r="D21" s="47">
        <v>6</v>
      </c>
      <c r="E21" s="48">
        <f t="shared" si="1"/>
        <v>27</v>
      </c>
      <c r="F21" s="49">
        <v>23</v>
      </c>
      <c r="G21" s="49">
        <v>4</v>
      </c>
      <c r="H21" s="48">
        <f t="shared" si="2"/>
        <v>122</v>
      </c>
      <c r="I21" s="49">
        <v>104</v>
      </c>
      <c r="J21" s="49">
        <v>18</v>
      </c>
      <c r="K21" s="48">
        <f t="shared" si="3"/>
        <v>88</v>
      </c>
      <c r="L21" s="49">
        <v>45</v>
      </c>
      <c r="M21" s="49">
        <v>43</v>
      </c>
      <c r="N21" s="47">
        <v>127</v>
      </c>
    </row>
    <row r="22" spans="1:14" s="45" customFormat="1" ht="27.75" customHeight="1">
      <c r="A22" s="39">
        <v>15</v>
      </c>
      <c r="B22" s="40" t="s">
        <v>14</v>
      </c>
      <c r="C22" s="41">
        <f t="shared" si="0"/>
        <v>325</v>
      </c>
      <c r="D22" s="41">
        <v>5</v>
      </c>
      <c r="E22" s="42">
        <f t="shared" si="1"/>
        <v>22</v>
      </c>
      <c r="F22" s="43">
        <v>19</v>
      </c>
      <c r="G22" s="43">
        <v>3</v>
      </c>
      <c r="H22" s="42">
        <f t="shared" si="2"/>
        <v>47</v>
      </c>
      <c r="I22" s="43">
        <v>26</v>
      </c>
      <c r="J22" s="43">
        <v>21</v>
      </c>
      <c r="K22" s="42">
        <f t="shared" si="3"/>
        <v>133</v>
      </c>
      <c r="L22" s="44">
        <v>65</v>
      </c>
      <c r="M22" s="43">
        <v>68</v>
      </c>
      <c r="N22" s="41">
        <v>118</v>
      </c>
    </row>
    <row r="23" spans="1:14" s="45" customFormat="1" ht="27.75" customHeight="1">
      <c r="A23" s="46">
        <v>16</v>
      </c>
      <c r="B23" s="13" t="s">
        <v>15</v>
      </c>
      <c r="C23" s="47">
        <f t="shared" si="0"/>
        <v>517</v>
      </c>
      <c r="D23" s="47">
        <v>4</v>
      </c>
      <c r="E23" s="48">
        <f t="shared" si="1"/>
        <v>31</v>
      </c>
      <c r="F23" s="49">
        <v>25</v>
      </c>
      <c r="G23" s="49">
        <v>6</v>
      </c>
      <c r="H23" s="48">
        <f t="shared" si="2"/>
        <v>202</v>
      </c>
      <c r="I23" s="49">
        <v>143</v>
      </c>
      <c r="J23" s="49">
        <v>59</v>
      </c>
      <c r="K23" s="48">
        <f t="shared" si="3"/>
        <v>133</v>
      </c>
      <c r="L23" s="49">
        <v>27</v>
      </c>
      <c r="M23" s="49">
        <v>106</v>
      </c>
      <c r="N23" s="47">
        <v>147</v>
      </c>
    </row>
    <row r="24" spans="1:14" s="45" customFormat="1" ht="27.75" customHeight="1">
      <c r="A24" s="39">
        <v>17</v>
      </c>
      <c r="B24" s="40" t="s">
        <v>16</v>
      </c>
      <c r="C24" s="41">
        <f t="shared" si="0"/>
        <v>431</v>
      </c>
      <c r="D24" s="41">
        <v>2</v>
      </c>
      <c r="E24" s="42">
        <f t="shared" si="1"/>
        <v>47</v>
      </c>
      <c r="F24" s="43">
        <v>30</v>
      </c>
      <c r="G24" s="43">
        <v>17</v>
      </c>
      <c r="H24" s="42">
        <f t="shared" si="2"/>
        <v>44</v>
      </c>
      <c r="I24" s="43">
        <v>23</v>
      </c>
      <c r="J24" s="43">
        <v>21</v>
      </c>
      <c r="K24" s="42">
        <f t="shared" si="3"/>
        <v>47</v>
      </c>
      <c r="L24" s="44">
        <v>13</v>
      </c>
      <c r="M24" s="43">
        <v>34</v>
      </c>
      <c r="N24" s="41">
        <v>291</v>
      </c>
    </row>
    <row r="25" spans="1:14" s="45" customFormat="1" ht="27.75" customHeight="1">
      <c r="A25" s="46">
        <v>18</v>
      </c>
      <c r="B25" s="13" t="s">
        <v>17</v>
      </c>
      <c r="C25" s="47">
        <f t="shared" si="0"/>
        <v>1327</v>
      </c>
      <c r="D25" s="47">
        <v>6</v>
      </c>
      <c r="E25" s="48">
        <f t="shared" si="1"/>
        <v>48</v>
      </c>
      <c r="F25" s="49">
        <v>36</v>
      </c>
      <c r="G25" s="49">
        <v>12</v>
      </c>
      <c r="H25" s="48">
        <f t="shared" si="2"/>
        <v>188</v>
      </c>
      <c r="I25" s="49">
        <v>141</v>
      </c>
      <c r="J25" s="49">
        <v>47</v>
      </c>
      <c r="K25" s="48">
        <f t="shared" si="3"/>
        <v>815</v>
      </c>
      <c r="L25" s="49">
        <v>323</v>
      </c>
      <c r="M25" s="49">
        <v>492</v>
      </c>
      <c r="N25" s="47">
        <v>270</v>
      </c>
    </row>
    <row r="26" spans="1:14" s="51" customFormat="1" ht="27.75" customHeight="1">
      <c r="A26" s="50"/>
      <c r="B26" s="50" t="s">
        <v>20</v>
      </c>
      <c r="C26" s="41">
        <f>SUM(C8:C25)</f>
        <v>14269</v>
      </c>
      <c r="D26" s="41">
        <f>SUM(D8:D25)</f>
        <v>130</v>
      </c>
      <c r="E26" s="41">
        <f aca="true" t="shared" si="4" ref="E26:N26">SUM(E8:E25)</f>
        <v>786</v>
      </c>
      <c r="F26" s="41">
        <f t="shared" si="4"/>
        <v>631</v>
      </c>
      <c r="G26" s="41">
        <f t="shared" si="4"/>
        <v>155</v>
      </c>
      <c r="H26" s="41">
        <f t="shared" si="4"/>
        <v>3980</v>
      </c>
      <c r="I26" s="41">
        <f t="shared" si="4"/>
        <v>3048</v>
      </c>
      <c r="J26" s="41">
        <f t="shared" si="4"/>
        <v>932</v>
      </c>
      <c r="K26" s="41">
        <f t="shared" si="4"/>
        <v>4807</v>
      </c>
      <c r="L26" s="41">
        <f t="shared" si="4"/>
        <v>2101</v>
      </c>
      <c r="M26" s="41">
        <f t="shared" si="4"/>
        <v>2706</v>
      </c>
      <c r="N26" s="41">
        <f t="shared" si="4"/>
        <v>4566</v>
      </c>
    </row>
    <row r="27" spans="2:7" s="19" customFormat="1" ht="15" customHeight="1" hidden="1">
      <c r="B27" s="52"/>
      <c r="C27" s="19">
        <v>15647</v>
      </c>
      <c r="D27" s="19">
        <v>10985</v>
      </c>
      <c r="F27" s="19">
        <f>SUM(F8:F26)</f>
        <v>1262</v>
      </c>
      <c r="G27" s="19">
        <f>SUM(G8:G26)</f>
        <v>310</v>
      </c>
    </row>
    <row r="28" spans="2:4" s="19" customFormat="1" ht="15" customHeight="1" hidden="1">
      <c r="B28" s="52"/>
      <c r="D28" s="19">
        <f>SUM(D8:D25)</f>
        <v>130</v>
      </c>
    </row>
    <row r="29" spans="2:4" s="19" customFormat="1" ht="15" customHeight="1" hidden="1">
      <c r="B29" s="52"/>
      <c r="C29" s="19">
        <v>15869</v>
      </c>
      <c r="D29" s="19">
        <v>11316</v>
      </c>
    </row>
    <row r="30" s="19" customFormat="1" ht="15" customHeight="1" hidden="1">
      <c r="B30" s="52"/>
    </row>
    <row r="31" spans="2:4" s="19" customFormat="1" ht="15" customHeight="1" hidden="1">
      <c r="B31" s="52"/>
      <c r="C31" s="19">
        <f>C29-F26</f>
        <v>15238</v>
      </c>
      <c r="D31" s="19">
        <f>D29-J26</f>
        <v>10384</v>
      </c>
    </row>
    <row r="32" s="19" customFormat="1" ht="21" customHeight="1">
      <c r="B32" s="53" t="s">
        <v>40</v>
      </c>
    </row>
    <row r="34" spans="3:14" ht="24.75" customHeight="1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sheetProtection/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  <mergeCell ref="N4:N5"/>
  </mergeCells>
  <printOptions horizontalCentered="1"/>
  <pageMargins left="0.46" right="0.16" top="0.45" bottom="0.18" header="0.6" footer="0.16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625" style="0" customWidth="1"/>
    <col min="2" max="2" width="35.125" style="0" customWidth="1"/>
    <col min="3" max="3" width="17.75390625" style="0" customWidth="1"/>
    <col min="4" max="4" width="17.375" style="0" customWidth="1"/>
    <col min="5" max="6" width="16.75390625" style="0" customWidth="1"/>
  </cols>
  <sheetData>
    <row r="1" spans="1:6" ht="18.75">
      <c r="A1" s="73" t="s">
        <v>41</v>
      </c>
      <c r="B1" s="73"/>
      <c r="C1" s="73"/>
      <c r="D1" s="73"/>
      <c r="E1" s="73"/>
      <c r="F1" s="73"/>
    </row>
    <row r="2" spans="1:6" ht="15.75">
      <c r="A2" s="74" t="s">
        <v>42</v>
      </c>
      <c r="B2" s="75" t="s">
        <v>18</v>
      </c>
      <c r="C2" s="76" t="s">
        <v>43</v>
      </c>
      <c r="D2" s="76"/>
      <c r="E2" s="76" t="s">
        <v>44</v>
      </c>
      <c r="F2" s="76"/>
    </row>
    <row r="3" spans="1:6" ht="25.5">
      <c r="A3" s="77"/>
      <c r="B3" s="75"/>
      <c r="C3" s="78" t="s">
        <v>45</v>
      </c>
      <c r="D3" s="78" t="s">
        <v>46</v>
      </c>
      <c r="E3" s="78" t="s">
        <v>45</v>
      </c>
      <c r="F3" s="78" t="s">
        <v>46</v>
      </c>
    </row>
    <row r="4" spans="1:6" ht="18">
      <c r="A4" s="79">
        <v>1</v>
      </c>
      <c r="B4" s="12" t="s">
        <v>47</v>
      </c>
      <c r="C4" s="80">
        <v>916</v>
      </c>
      <c r="D4" s="81">
        <v>1874</v>
      </c>
      <c r="E4" s="82">
        <v>989</v>
      </c>
      <c r="F4" s="81">
        <v>2038</v>
      </c>
    </row>
    <row r="5" spans="1:6" ht="18">
      <c r="A5" s="83">
        <v>2</v>
      </c>
      <c r="B5" s="13" t="s">
        <v>48</v>
      </c>
      <c r="C5" s="84">
        <v>936</v>
      </c>
      <c r="D5" s="85">
        <v>2011</v>
      </c>
      <c r="E5" s="86">
        <v>998</v>
      </c>
      <c r="F5" s="85">
        <v>2185</v>
      </c>
    </row>
    <row r="6" spans="1:6" ht="18">
      <c r="A6" s="87">
        <v>3</v>
      </c>
      <c r="B6" s="14" t="s">
        <v>49</v>
      </c>
      <c r="C6" s="88">
        <v>1640</v>
      </c>
      <c r="D6" s="89">
        <v>3227</v>
      </c>
      <c r="E6" s="90">
        <v>1748</v>
      </c>
      <c r="F6" s="89">
        <v>3464</v>
      </c>
    </row>
    <row r="7" spans="1:6" ht="18">
      <c r="A7" s="83">
        <v>4</v>
      </c>
      <c r="B7" s="13" t="s">
        <v>50</v>
      </c>
      <c r="C7" s="84">
        <v>4470</v>
      </c>
      <c r="D7" s="85">
        <v>8811</v>
      </c>
      <c r="E7" s="86">
        <v>4798</v>
      </c>
      <c r="F7" s="85">
        <v>9509</v>
      </c>
    </row>
    <row r="8" spans="1:6" ht="18">
      <c r="A8" s="87">
        <v>5</v>
      </c>
      <c r="B8" s="14" t="s">
        <v>51</v>
      </c>
      <c r="C8" s="88">
        <v>2373</v>
      </c>
      <c r="D8" s="89">
        <v>4791</v>
      </c>
      <c r="E8" s="90">
        <v>2536</v>
      </c>
      <c r="F8" s="89">
        <v>5142</v>
      </c>
    </row>
    <row r="9" spans="1:6" ht="18">
      <c r="A9" s="83">
        <v>6</v>
      </c>
      <c r="B9" s="13" t="s">
        <v>52</v>
      </c>
      <c r="C9" s="84">
        <v>3382</v>
      </c>
      <c r="D9" s="85">
        <v>7094</v>
      </c>
      <c r="E9" s="86">
        <v>3641</v>
      </c>
      <c r="F9" s="85">
        <v>7627</v>
      </c>
    </row>
    <row r="10" spans="1:6" ht="18">
      <c r="A10" s="87">
        <v>7</v>
      </c>
      <c r="B10" s="14" t="s">
        <v>53</v>
      </c>
      <c r="C10" s="88">
        <v>1105</v>
      </c>
      <c r="D10" s="91">
        <v>2262</v>
      </c>
      <c r="E10" s="92">
        <v>1207</v>
      </c>
      <c r="F10" s="91">
        <v>2488</v>
      </c>
    </row>
    <row r="11" spans="1:6" ht="18">
      <c r="A11" s="83">
        <v>8</v>
      </c>
      <c r="B11" s="13" t="s">
        <v>54</v>
      </c>
      <c r="C11" s="84">
        <v>814</v>
      </c>
      <c r="D11" s="85">
        <v>1611</v>
      </c>
      <c r="E11" s="86">
        <v>883</v>
      </c>
      <c r="F11" s="85">
        <v>1759</v>
      </c>
    </row>
    <row r="12" spans="1:6" ht="18">
      <c r="A12" s="87">
        <v>9</v>
      </c>
      <c r="B12" s="14" t="s">
        <v>55</v>
      </c>
      <c r="C12" s="88">
        <v>998</v>
      </c>
      <c r="D12" s="89">
        <v>2116</v>
      </c>
      <c r="E12" s="90">
        <v>1077</v>
      </c>
      <c r="F12" s="89">
        <v>2294</v>
      </c>
    </row>
    <row r="13" spans="1:6" ht="18">
      <c r="A13" s="83">
        <v>10</v>
      </c>
      <c r="B13" s="13" t="s">
        <v>56</v>
      </c>
      <c r="C13" s="84">
        <v>931</v>
      </c>
      <c r="D13" s="85">
        <v>1727</v>
      </c>
      <c r="E13" s="86">
        <v>986</v>
      </c>
      <c r="F13" s="85">
        <v>1832</v>
      </c>
    </row>
    <row r="14" spans="1:6" ht="18">
      <c r="A14" s="87">
        <v>11</v>
      </c>
      <c r="B14" s="14" t="s">
        <v>57</v>
      </c>
      <c r="C14" s="88">
        <v>1046</v>
      </c>
      <c r="D14" s="89">
        <v>2163</v>
      </c>
      <c r="E14" s="90">
        <v>1144</v>
      </c>
      <c r="F14" s="89">
        <v>2362</v>
      </c>
    </row>
    <row r="15" spans="1:6" ht="18">
      <c r="A15" s="83">
        <v>12</v>
      </c>
      <c r="B15" s="13" t="s">
        <v>58</v>
      </c>
      <c r="C15" s="84">
        <v>1167</v>
      </c>
      <c r="D15" s="85">
        <v>2452</v>
      </c>
      <c r="E15" s="86">
        <v>1255</v>
      </c>
      <c r="F15" s="85">
        <v>2661</v>
      </c>
    </row>
    <row r="16" spans="1:6" ht="18">
      <c r="A16" s="87">
        <v>13</v>
      </c>
      <c r="B16" s="14" t="s">
        <v>59</v>
      </c>
      <c r="C16" s="88">
        <v>942</v>
      </c>
      <c r="D16" s="89">
        <v>1754</v>
      </c>
      <c r="E16" s="90">
        <v>1008</v>
      </c>
      <c r="F16" s="89">
        <v>1895</v>
      </c>
    </row>
    <row r="17" spans="1:6" ht="18">
      <c r="A17" s="83">
        <v>14</v>
      </c>
      <c r="B17" s="13" t="s">
        <v>60</v>
      </c>
      <c r="C17" s="84">
        <v>1296</v>
      </c>
      <c r="D17" s="85">
        <v>2717</v>
      </c>
      <c r="E17" s="86">
        <v>1370</v>
      </c>
      <c r="F17" s="85">
        <v>2927</v>
      </c>
    </row>
    <row r="18" spans="1:6" ht="18">
      <c r="A18" s="87">
        <v>15</v>
      </c>
      <c r="B18" s="14" t="s">
        <v>61</v>
      </c>
      <c r="C18" s="88">
        <v>1230</v>
      </c>
      <c r="D18" s="89">
        <v>2485</v>
      </c>
      <c r="E18" s="90">
        <v>1292</v>
      </c>
      <c r="F18" s="89">
        <v>2620</v>
      </c>
    </row>
    <row r="19" spans="1:6" ht="18">
      <c r="A19" s="83">
        <v>16</v>
      </c>
      <c r="B19" s="13" t="s">
        <v>62</v>
      </c>
      <c r="C19" s="84">
        <v>420</v>
      </c>
      <c r="D19" s="85">
        <v>868</v>
      </c>
      <c r="E19" s="86">
        <v>447</v>
      </c>
      <c r="F19" s="85">
        <v>939</v>
      </c>
    </row>
    <row r="20" spans="1:6" ht="18">
      <c r="A20" s="87">
        <v>17</v>
      </c>
      <c r="B20" s="14" t="s">
        <v>63</v>
      </c>
      <c r="C20" s="88">
        <v>1170</v>
      </c>
      <c r="D20" s="89">
        <v>2300</v>
      </c>
      <c r="E20" s="90">
        <v>1252</v>
      </c>
      <c r="F20" s="89">
        <v>2470</v>
      </c>
    </row>
    <row r="21" spans="1:6" ht="18">
      <c r="A21" s="83">
        <v>18</v>
      </c>
      <c r="B21" s="13" t="s">
        <v>64</v>
      </c>
      <c r="C21" s="84">
        <v>1560</v>
      </c>
      <c r="D21" s="85">
        <v>3149</v>
      </c>
      <c r="E21" s="86">
        <v>1643</v>
      </c>
      <c r="F21" s="85">
        <v>3374</v>
      </c>
    </row>
    <row r="22" spans="1:6" ht="18">
      <c r="A22" s="93" t="s">
        <v>20</v>
      </c>
      <c r="B22" s="94"/>
      <c r="C22" s="95">
        <f>SUM(C4:C21)</f>
        <v>26396</v>
      </c>
      <c r="D22" s="95">
        <f>SUM(D4:D21)</f>
        <v>53412</v>
      </c>
      <c r="E22" s="95">
        <f>SUM(E4:E21)</f>
        <v>28274</v>
      </c>
      <c r="F22" s="95">
        <f>SUM(F4:F21)</f>
        <v>57586</v>
      </c>
    </row>
  </sheetData>
  <sheetProtection/>
  <mergeCells count="6">
    <mergeCell ref="A1:F1"/>
    <mergeCell ref="A2:A3"/>
    <mergeCell ref="B2:B3"/>
    <mergeCell ref="C2:D2"/>
    <mergeCell ref="E2:F2"/>
    <mergeCell ref="A22:B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0" zoomScaleNormal="70" zoomScalePageLayoutView="0" workbookViewId="0" topLeftCell="A1">
      <selection activeCell="I27" sqref="I27"/>
    </sheetView>
  </sheetViews>
  <sheetFormatPr defaultColWidth="9.00390625" defaultRowHeight="12.75"/>
  <cols>
    <col min="1" max="1" width="4.375" style="108" bestFit="1" customWidth="1"/>
    <col min="2" max="2" width="26.75390625" style="108" customWidth="1"/>
    <col min="3" max="3" width="17.125" style="108" customWidth="1"/>
    <col min="4" max="4" width="19.25390625" style="108" customWidth="1"/>
    <col min="5" max="5" width="11.625" style="108" hidden="1" customWidth="1"/>
    <col min="6" max="6" width="9.375" style="108" hidden="1" customWidth="1"/>
    <col min="7" max="8" width="11.875" style="108" hidden="1" customWidth="1"/>
    <col min="9" max="9" width="18.625" style="108" customWidth="1"/>
    <col min="10" max="10" width="16.375" style="108" customWidth="1"/>
    <col min="11" max="11" width="20.25390625" style="108" hidden="1" customWidth="1"/>
    <col min="12" max="13" width="9.125" style="108" customWidth="1"/>
    <col min="14" max="14" width="13.00390625" style="108" bestFit="1" customWidth="1"/>
    <col min="15" max="16384" width="9.125" style="108" customWidth="1"/>
  </cols>
  <sheetData>
    <row r="1" spans="2:10" s="96" customFormat="1" ht="23.25">
      <c r="B1" s="97" t="s">
        <v>65</v>
      </c>
      <c r="C1" s="97"/>
      <c r="D1" s="97"/>
      <c r="E1" s="97"/>
      <c r="F1" s="97"/>
      <c r="G1" s="97"/>
      <c r="H1" s="97"/>
      <c r="I1" s="97"/>
      <c r="J1" s="97"/>
    </row>
    <row r="2" spans="2:10" s="96" customFormat="1" ht="23.25">
      <c r="B2" s="97" t="s">
        <v>66</v>
      </c>
      <c r="C2" s="97"/>
      <c r="D2" s="97"/>
      <c r="E2" s="97"/>
      <c r="F2" s="97"/>
      <c r="G2" s="97"/>
      <c r="H2" s="97"/>
      <c r="I2" s="97"/>
      <c r="J2" s="97"/>
    </row>
    <row r="3" spans="2:10" s="96" customFormat="1" ht="23.25">
      <c r="B3" s="98"/>
      <c r="C3" s="99" t="s">
        <v>67</v>
      </c>
      <c r="D3" s="99"/>
      <c r="E3" s="99"/>
      <c r="F3" s="99"/>
      <c r="G3" s="99"/>
      <c r="H3" s="99"/>
      <c r="I3" s="99"/>
      <c r="J3" s="99"/>
    </row>
    <row r="4" s="100" customFormat="1" ht="9" customHeight="1">
      <c r="E4" s="101"/>
    </row>
    <row r="5" spans="1:10" s="100" customFormat="1" ht="40.5" customHeight="1">
      <c r="A5" s="102" t="s">
        <v>19</v>
      </c>
      <c r="B5" s="103" t="s">
        <v>18</v>
      </c>
      <c r="C5" s="104" t="s">
        <v>68</v>
      </c>
      <c r="D5" s="104"/>
      <c r="E5" s="104"/>
      <c r="F5" s="104"/>
      <c r="G5" s="104"/>
      <c r="H5" s="104"/>
      <c r="I5" s="105" t="s">
        <v>69</v>
      </c>
      <c r="J5" s="105"/>
    </row>
    <row r="6" spans="1:10" ht="65.25" customHeight="1">
      <c r="A6" s="102"/>
      <c r="B6" s="103"/>
      <c r="C6" s="106" t="s">
        <v>70</v>
      </c>
      <c r="D6" s="106" t="s">
        <v>71</v>
      </c>
      <c r="E6" s="107" t="s">
        <v>72</v>
      </c>
      <c r="F6" s="107" t="s">
        <v>73</v>
      </c>
      <c r="G6" s="107" t="s">
        <v>74</v>
      </c>
      <c r="H6" s="107"/>
      <c r="I6" s="106" t="s">
        <v>70</v>
      </c>
      <c r="J6" s="106" t="s">
        <v>71</v>
      </c>
    </row>
    <row r="7" spans="1:14" ht="27.75" customHeight="1">
      <c r="A7" s="109">
        <v>1</v>
      </c>
      <c r="B7" s="14" t="s">
        <v>0</v>
      </c>
      <c r="C7" s="110">
        <v>152</v>
      </c>
      <c r="D7" s="111">
        <v>153</v>
      </c>
      <c r="E7" s="111"/>
      <c r="F7" s="110"/>
      <c r="G7" s="110"/>
      <c r="H7" s="111"/>
      <c r="I7" s="110">
        <v>228</v>
      </c>
      <c r="J7" s="111">
        <v>233</v>
      </c>
      <c r="K7" s="112"/>
      <c r="L7" s="113"/>
      <c r="M7" s="96"/>
      <c r="N7" s="114"/>
    </row>
    <row r="8" spans="1:14" ht="27.75" customHeight="1">
      <c r="A8" s="115">
        <v>2</v>
      </c>
      <c r="B8" s="116" t="s">
        <v>1</v>
      </c>
      <c r="C8" s="117">
        <v>135</v>
      </c>
      <c r="D8" s="118">
        <v>137</v>
      </c>
      <c r="E8" s="118"/>
      <c r="F8" s="117"/>
      <c r="G8" s="117"/>
      <c r="H8" s="118"/>
      <c r="I8" s="117">
        <v>224</v>
      </c>
      <c r="J8" s="118">
        <v>230</v>
      </c>
      <c r="K8" s="112"/>
      <c r="L8" s="113"/>
      <c r="M8" s="96"/>
      <c r="N8" s="114"/>
    </row>
    <row r="9" spans="1:14" ht="27.75" customHeight="1">
      <c r="A9" s="109">
        <v>3</v>
      </c>
      <c r="B9" s="14" t="s">
        <v>2</v>
      </c>
      <c r="C9" s="110">
        <v>216</v>
      </c>
      <c r="D9" s="111">
        <v>220</v>
      </c>
      <c r="E9" s="111"/>
      <c r="F9" s="110"/>
      <c r="G9" s="110"/>
      <c r="H9" s="111"/>
      <c r="I9" s="110">
        <v>312</v>
      </c>
      <c r="J9" s="111">
        <v>322</v>
      </c>
      <c r="K9" s="112"/>
      <c r="L9" s="113"/>
      <c r="M9" s="96"/>
      <c r="N9"/>
    </row>
    <row r="10" spans="1:14" ht="27.75" customHeight="1">
      <c r="A10" s="115">
        <v>4</v>
      </c>
      <c r="B10" s="116" t="s">
        <v>3</v>
      </c>
      <c r="C10" s="117">
        <v>999</v>
      </c>
      <c r="D10" s="118">
        <v>1010</v>
      </c>
      <c r="E10" s="118"/>
      <c r="F10" s="117"/>
      <c r="G10" s="117"/>
      <c r="H10" s="118"/>
      <c r="I10" s="117">
        <v>1564</v>
      </c>
      <c r="J10" s="118">
        <v>1595</v>
      </c>
      <c r="K10" s="112"/>
      <c r="L10" s="113"/>
      <c r="M10" s="96"/>
      <c r="N10"/>
    </row>
    <row r="11" spans="1:14" ht="27.75" customHeight="1">
      <c r="A11" s="109">
        <v>5</v>
      </c>
      <c r="B11" s="14" t="s">
        <v>4</v>
      </c>
      <c r="C11" s="110">
        <v>422</v>
      </c>
      <c r="D11" s="111">
        <v>430</v>
      </c>
      <c r="E11" s="111"/>
      <c r="F11" s="110"/>
      <c r="G11" s="110"/>
      <c r="H11" s="111"/>
      <c r="I11" s="110">
        <v>676</v>
      </c>
      <c r="J11" s="111">
        <v>688</v>
      </c>
      <c r="K11" s="112"/>
      <c r="L11" s="113"/>
      <c r="M11" s="96"/>
      <c r="N11"/>
    </row>
    <row r="12" spans="1:14" ht="27.75" customHeight="1">
      <c r="A12" s="115">
        <v>6</v>
      </c>
      <c r="B12" s="116" t="s">
        <v>5</v>
      </c>
      <c r="C12" s="117">
        <v>515</v>
      </c>
      <c r="D12" s="118">
        <v>519</v>
      </c>
      <c r="E12" s="118"/>
      <c r="F12" s="117"/>
      <c r="G12" s="117"/>
      <c r="H12" s="118"/>
      <c r="I12" s="117">
        <v>855</v>
      </c>
      <c r="J12" s="118">
        <v>872</v>
      </c>
      <c r="K12" s="112"/>
      <c r="L12" s="113"/>
      <c r="M12" s="96"/>
      <c r="N12"/>
    </row>
    <row r="13" spans="1:14" ht="27.75" customHeight="1">
      <c r="A13" s="109">
        <v>7</v>
      </c>
      <c r="B13" s="14" t="s">
        <v>6</v>
      </c>
      <c r="C13" s="110">
        <v>186</v>
      </c>
      <c r="D13" s="111">
        <v>190</v>
      </c>
      <c r="E13" s="111"/>
      <c r="F13" s="110"/>
      <c r="G13" s="110"/>
      <c r="H13" s="111"/>
      <c r="I13" s="110">
        <v>307</v>
      </c>
      <c r="J13" s="111">
        <v>318</v>
      </c>
      <c r="K13" s="112"/>
      <c r="L13" s="113"/>
      <c r="M13" s="96"/>
      <c r="N13"/>
    </row>
    <row r="14" spans="1:14" ht="27.75" customHeight="1">
      <c r="A14" s="115">
        <v>8</v>
      </c>
      <c r="B14" s="116" t="s">
        <v>7</v>
      </c>
      <c r="C14" s="117">
        <v>135</v>
      </c>
      <c r="D14" s="118">
        <v>137</v>
      </c>
      <c r="E14" s="118"/>
      <c r="F14" s="117"/>
      <c r="G14" s="117"/>
      <c r="H14" s="118"/>
      <c r="I14" s="117">
        <v>210</v>
      </c>
      <c r="J14" s="118">
        <v>213</v>
      </c>
      <c r="K14" s="112"/>
      <c r="L14" s="113"/>
      <c r="M14" s="96"/>
      <c r="N14"/>
    </row>
    <row r="15" spans="1:14" ht="27.75" customHeight="1">
      <c r="A15" s="109">
        <v>9</v>
      </c>
      <c r="B15" s="14" t="s">
        <v>8</v>
      </c>
      <c r="C15" s="110">
        <v>217</v>
      </c>
      <c r="D15" s="111">
        <v>220</v>
      </c>
      <c r="E15" s="111"/>
      <c r="F15" s="110"/>
      <c r="G15" s="110"/>
      <c r="H15" s="111"/>
      <c r="I15" s="110">
        <v>334</v>
      </c>
      <c r="J15" s="111">
        <v>342</v>
      </c>
      <c r="K15" s="112"/>
      <c r="L15" s="113"/>
      <c r="M15" s="96"/>
      <c r="N15"/>
    </row>
    <row r="16" spans="1:14" ht="27.75" customHeight="1">
      <c r="A16" s="115">
        <v>10</v>
      </c>
      <c r="B16" s="116" t="s">
        <v>9</v>
      </c>
      <c r="C16" s="117">
        <v>94</v>
      </c>
      <c r="D16" s="118">
        <v>95</v>
      </c>
      <c r="E16" s="118"/>
      <c r="F16" s="117"/>
      <c r="G16" s="117"/>
      <c r="H16" s="118"/>
      <c r="I16" s="117">
        <v>142</v>
      </c>
      <c r="J16" s="118">
        <v>145</v>
      </c>
      <c r="K16" s="112"/>
      <c r="L16" s="113"/>
      <c r="M16" s="96"/>
      <c r="N16"/>
    </row>
    <row r="17" spans="1:14" ht="27.75" customHeight="1">
      <c r="A17" s="109">
        <v>11</v>
      </c>
      <c r="B17" s="14" t="s">
        <v>10</v>
      </c>
      <c r="C17" s="110">
        <v>215</v>
      </c>
      <c r="D17" s="111">
        <v>217</v>
      </c>
      <c r="E17" s="111"/>
      <c r="F17" s="110"/>
      <c r="G17" s="110"/>
      <c r="H17" s="111"/>
      <c r="I17" s="110">
        <v>336</v>
      </c>
      <c r="J17" s="111">
        <v>343</v>
      </c>
      <c r="K17" s="112"/>
      <c r="L17" s="113"/>
      <c r="M17" s="96"/>
      <c r="N17"/>
    </row>
    <row r="18" spans="1:14" ht="27.75" customHeight="1">
      <c r="A18" s="115">
        <v>12</v>
      </c>
      <c r="B18" s="116" t="s">
        <v>11</v>
      </c>
      <c r="C18" s="117">
        <v>183</v>
      </c>
      <c r="D18" s="118">
        <v>187</v>
      </c>
      <c r="E18" s="118"/>
      <c r="F18" s="117"/>
      <c r="G18" s="117"/>
      <c r="H18" s="118"/>
      <c r="I18" s="117">
        <v>278</v>
      </c>
      <c r="J18" s="118">
        <v>282</v>
      </c>
      <c r="K18" s="112"/>
      <c r="L18" s="113"/>
      <c r="M18" s="96"/>
      <c r="N18"/>
    </row>
    <row r="19" spans="1:14" ht="27.75" customHeight="1">
      <c r="A19" s="109">
        <v>13</v>
      </c>
      <c r="B19" s="14" t="s">
        <v>12</v>
      </c>
      <c r="C19" s="110">
        <v>100</v>
      </c>
      <c r="D19" s="111">
        <v>101</v>
      </c>
      <c r="E19" s="111"/>
      <c r="F19" s="110"/>
      <c r="G19" s="110"/>
      <c r="H19" s="111"/>
      <c r="I19" s="110">
        <v>153</v>
      </c>
      <c r="J19" s="111">
        <v>156</v>
      </c>
      <c r="K19" s="112"/>
      <c r="L19" s="113"/>
      <c r="M19" s="96"/>
      <c r="N19" s="119"/>
    </row>
    <row r="20" spans="1:14" ht="27.75" customHeight="1">
      <c r="A20" s="115">
        <v>14</v>
      </c>
      <c r="B20" s="116" t="s">
        <v>13</v>
      </c>
      <c r="C20" s="117">
        <v>158</v>
      </c>
      <c r="D20" s="118">
        <v>158</v>
      </c>
      <c r="E20" s="118"/>
      <c r="F20" s="117"/>
      <c r="G20" s="117"/>
      <c r="H20" s="118"/>
      <c r="I20" s="117">
        <v>253</v>
      </c>
      <c r="J20" s="118">
        <v>258</v>
      </c>
      <c r="K20" s="112"/>
      <c r="L20" s="113"/>
      <c r="M20" s="96"/>
      <c r="N20"/>
    </row>
    <row r="21" spans="1:14" ht="27.75" customHeight="1">
      <c r="A21" s="109">
        <v>15</v>
      </c>
      <c r="B21" s="14" t="s">
        <v>14</v>
      </c>
      <c r="C21" s="110">
        <v>192</v>
      </c>
      <c r="D21" s="111">
        <v>194</v>
      </c>
      <c r="E21" s="111"/>
      <c r="F21" s="110"/>
      <c r="G21" s="110"/>
      <c r="H21" s="111"/>
      <c r="I21" s="110">
        <v>283</v>
      </c>
      <c r="J21" s="111">
        <v>291</v>
      </c>
      <c r="K21" s="112"/>
      <c r="L21" s="113"/>
      <c r="M21" s="96"/>
      <c r="N21"/>
    </row>
    <row r="22" spans="1:14" ht="27.75" customHeight="1">
      <c r="A22" s="115">
        <v>16</v>
      </c>
      <c r="B22" s="116" t="s">
        <v>15</v>
      </c>
      <c r="C22" s="117">
        <v>101</v>
      </c>
      <c r="D22" s="118">
        <v>102</v>
      </c>
      <c r="E22" s="118"/>
      <c r="F22" s="117"/>
      <c r="G22" s="117"/>
      <c r="H22" s="118"/>
      <c r="I22" s="117">
        <v>160</v>
      </c>
      <c r="J22" s="118">
        <v>164</v>
      </c>
      <c r="K22" s="112"/>
      <c r="L22" s="113"/>
      <c r="M22" s="96"/>
      <c r="N22"/>
    </row>
    <row r="23" spans="1:14" ht="27.75" customHeight="1">
      <c r="A23" s="109">
        <v>17</v>
      </c>
      <c r="B23" s="14" t="s">
        <v>16</v>
      </c>
      <c r="C23" s="110">
        <v>170</v>
      </c>
      <c r="D23" s="111">
        <v>171</v>
      </c>
      <c r="E23" s="111"/>
      <c r="F23" s="110"/>
      <c r="G23" s="110"/>
      <c r="H23" s="111"/>
      <c r="I23" s="110">
        <v>251</v>
      </c>
      <c r="J23" s="111">
        <v>255</v>
      </c>
      <c r="K23" s="112"/>
      <c r="L23" s="113"/>
      <c r="M23" s="96"/>
      <c r="N23"/>
    </row>
    <row r="24" spans="1:14" ht="27.75" customHeight="1" thickBot="1">
      <c r="A24" s="115">
        <v>18</v>
      </c>
      <c r="B24" s="116" t="s">
        <v>17</v>
      </c>
      <c r="C24" s="117">
        <v>304</v>
      </c>
      <c r="D24" s="118">
        <v>307</v>
      </c>
      <c r="E24" s="118"/>
      <c r="F24" s="117"/>
      <c r="G24" s="117"/>
      <c r="H24" s="118"/>
      <c r="I24" s="117">
        <v>492</v>
      </c>
      <c r="J24" s="118">
        <v>508</v>
      </c>
      <c r="K24" s="120"/>
      <c r="L24" s="113"/>
      <c r="M24" s="96"/>
      <c r="N24"/>
    </row>
    <row r="25" spans="1:14" ht="27.75" customHeight="1" thickBot="1">
      <c r="A25" s="121" t="s">
        <v>20</v>
      </c>
      <c r="B25" s="121"/>
      <c r="C25" s="111">
        <f>SUM(C7:C24)</f>
        <v>4494</v>
      </c>
      <c r="D25" s="111">
        <f>SUM(D7:D24)</f>
        <v>4548</v>
      </c>
      <c r="E25" s="111">
        <f aca="true" t="shared" si="0" ref="E25:J25">SUM(E7:E24)</f>
        <v>0</v>
      </c>
      <c r="F25" s="111">
        <f t="shared" si="0"/>
        <v>0</v>
      </c>
      <c r="G25" s="111">
        <f t="shared" si="0"/>
        <v>0</v>
      </c>
      <c r="H25" s="111">
        <f t="shared" si="0"/>
        <v>0</v>
      </c>
      <c r="I25" s="111">
        <f t="shared" si="0"/>
        <v>7058</v>
      </c>
      <c r="J25" s="111">
        <f t="shared" si="0"/>
        <v>7215</v>
      </c>
      <c r="K25" s="122">
        <f>SUM(K7:K24)</f>
        <v>0</v>
      </c>
      <c r="N25" s="123"/>
    </row>
    <row r="26" spans="3:14" ht="20.25">
      <c r="C26" s="100"/>
      <c r="D26" s="100"/>
      <c r="E26" s="100"/>
      <c r="F26" s="100"/>
      <c r="G26" s="100"/>
      <c r="H26" s="100"/>
      <c r="I26" s="100"/>
      <c r="J26" s="100"/>
      <c r="N26" s="123"/>
    </row>
    <row r="27" spans="3:14" ht="38.25" customHeight="1">
      <c r="C27" s="100"/>
      <c r="D27" s="100"/>
      <c r="E27" s="100">
        <v>0</v>
      </c>
      <c r="F27" s="100">
        <v>0</v>
      </c>
      <c r="G27" s="100">
        <v>0</v>
      </c>
      <c r="H27" s="100">
        <v>0</v>
      </c>
      <c r="I27" s="100"/>
      <c r="J27" s="100"/>
      <c r="N27" s="114"/>
    </row>
  </sheetData>
  <sheetProtection/>
  <mergeCells count="8">
    <mergeCell ref="A25:B25"/>
    <mergeCell ref="B1:J1"/>
    <mergeCell ref="B2:J2"/>
    <mergeCell ref="C3:J3"/>
    <mergeCell ref="A5:A6"/>
    <mergeCell ref="B5:B6"/>
    <mergeCell ref="C5:H5"/>
    <mergeCell ref="I5:J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">
      <selection activeCell="P11" sqref="P11"/>
    </sheetView>
  </sheetViews>
  <sheetFormatPr defaultColWidth="8.75390625" defaultRowHeight="12.75"/>
  <cols>
    <col min="1" max="1" width="8.75390625" style="132" customWidth="1"/>
    <col min="2" max="2" width="23.375" style="126" customWidth="1"/>
    <col min="3" max="3" width="15.00390625" style="132" customWidth="1"/>
    <col min="4" max="4" width="16.25390625" style="132" customWidth="1"/>
    <col min="5" max="5" width="15.25390625" style="132" customWidth="1"/>
    <col min="6" max="6" width="16.125" style="132" customWidth="1"/>
    <col min="7" max="16384" width="8.75390625" style="132" customWidth="1"/>
  </cols>
  <sheetData>
    <row r="1" spans="2:6" s="124" customFormat="1" ht="60" customHeight="1">
      <c r="B1" s="125" t="s">
        <v>75</v>
      </c>
      <c r="C1" s="125"/>
      <c r="D1" s="125"/>
      <c r="E1" s="125"/>
      <c r="F1" s="125"/>
    </row>
    <row r="2" spans="2:6" s="124" customFormat="1" ht="24.75" customHeight="1">
      <c r="B2" s="126"/>
      <c r="C2" s="127" t="s">
        <v>76</v>
      </c>
      <c r="D2" s="127"/>
      <c r="E2" s="128"/>
      <c r="F2" s="128"/>
    </row>
    <row r="3" spans="1:6" ht="39" customHeight="1">
      <c r="A3" s="129" t="s">
        <v>19</v>
      </c>
      <c r="B3" s="130" t="s">
        <v>18</v>
      </c>
      <c r="C3" s="131" t="s">
        <v>77</v>
      </c>
      <c r="D3" s="131" t="s">
        <v>78</v>
      </c>
      <c r="E3" s="131" t="s">
        <v>79</v>
      </c>
      <c r="F3" s="131"/>
    </row>
    <row r="4" spans="1:6" s="134" customFormat="1" ht="56.25" customHeight="1">
      <c r="A4" s="129"/>
      <c r="B4" s="130"/>
      <c r="C4" s="133" t="s">
        <v>80</v>
      </c>
      <c r="D4" s="133" t="s">
        <v>81</v>
      </c>
      <c r="E4" s="133" t="s">
        <v>82</v>
      </c>
      <c r="F4" s="133" t="s">
        <v>81</v>
      </c>
    </row>
    <row r="5" spans="1:6" s="138" customFormat="1" ht="21.75" customHeight="1">
      <c r="A5" s="135">
        <v>1</v>
      </c>
      <c r="B5" s="136" t="s">
        <v>83</v>
      </c>
      <c r="C5" s="137">
        <v>185</v>
      </c>
      <c r="D5" s="137">
        <v>195</v>
      </c>
      <c r="E5" s="137">
        <v>22</v>
      </c>
      <c r="F5" s="137">
        <v>41</v>
      </c>
    </row>
    <row r="6" spans="1:6" s="138" customFormat="1" ht="21.75" customHeight="1">
      <c r="A6" s="139">
        <v>2</v>
      </c>
      <c r="B6" s="140" t="s">
        <v>84</v>
      </c>
      <c r="C6" s="141">
        <v>183</v>
      </c>
      <c r="D6" s="141">
        <v>192</v>
      </c>
      <c r="E6" s="141">
        <v>21</v>
      </c>
      <c r="F6" s="141">
        <v>28</v>
      </c>
    </row>
    <row r="7" spans="1:6" s="138" customFormat="1" ht="21.75" customHeight="1">
      <c r="A7" s="135">
        <v>3</v>
      </c>
      <c r="B7" s="136" t="s">
        <v>85</v>
      </c>
      <c r="C7" s="137">
        <v>336</v>
      </c>
      <c r="D7" s="137">
        <v>347</v>
      </c>
      <c r="E7" s="137">
        <v>34</v>
      </c>
      <c r="F7" s="137">
        <v>73</v>
      </c>
    </row>
    <row r="8" spans="1:6" s="138" customFormat="1" ht="21.75" customHeight="1">
      <c r="A8" s="139">
        <v>4</v>
      </c>
      <c r="B8" s="140" t="s">
        <v>86</v>
      </c>
      <c r="C8" s="141">
        <v>1671</v>
      </c>
      <c r="D8" s="141">
        <v>1765</v>
      </c>
      <c r="E8" s="141">
        <v>198</v>
      </c>
      <c r="F8" s="141">
        <v>273</v>
      </c>
    </row>
    <row r="9" spans="1:6" s="138" customFormat="1" ht="21.75" customHeight="1">
      <c r="A9" s="135">
        <v>5</v>
      </c>
      <c r="B9" s="136" t="s">
        <v>87</v>
      </c>
      <c r="C9" s="137">
        <v>585</v>
      </c>
      <c r="D9" s="137">
        <v>607</v>
      </c>
      <c r="E9" s="137">
        <v>92</v>
      </c>
      <c r="F9" s="137">
        <v>135</v>
      </c>
    </row>
    <row r="10" spans="1:6" s="138" customFormat="1" ht="21.75" customHeight="1">
      <c r="A10" s="139">
        <v>6</v>
      </c>
      <c r="B10" s="140" t="s">
        <v>5</v>
      </c>
      <c r="C10" s="141">
        <v>667</v>
      </c>
      <c r="D10" s="141">
        <v>704</v>
      </c>
      <c r="E10" s="141">
        <v>111</v>
      </c>
      <c r="F10" s="141">
        <v>159</v>
      </c>
    </row>
    <row r="11" spans="1:13" s="138" customFormat="1" ht="21.75" customHeight="1">
      <c r="A11" s="135">
        <v>7</v>
      </c>
      <c r="B11" s="136" t="s">
        <v>6</v>
      </c>
      <c r="C11" s="137">
        <v>201</v>
      </c>
      <c r="D11" s="137">
        <v>215</v>
      </c>
      <c r="E11" s="137">
        <v>59</v>
      </c>
      <c r="F11" s="137">
        <v>80</v>
      </c>
      <c r="I11" s="142"/>
      <c r="J11" s="142"/>
      <c r="K11" s="142"/>
      <c r="L11" s="142"/>
      <c r="M11" s="142"/>
    </row>
    <row r="12" spans="1:13" s="138" customFormat="1" ht="21.75" customHeight="1">
      <c r="A12" s="139">
        <v>8</v>
      </c>
      <c r="B12" s="140" t="s">
        <v>7</v>
      </c>
      <c r="C12" s="141">
        <v>180</v>
      </c>
      <c r="D12" s="141">
        <v>182</v>
      </c>
      <c r="E12" s="141">
        <v>90</v>
      </c>
      <c r="F12" s="141">
        <v>125</v>
      </c>
      <c r="I12" s="142"/>
      <c r="J12" s="142"/>
      <c r="K12" s="142"/>
      <c r="L12" s="142"/>
      <c r="M12" s="142"/>
    </row>
    <row r="13" spans="1:13" s="138" customFormat="1" ht="21.75" customHeight="1">
      <c r="A13" s="135">
        <v>9</v>
      </c>
      <c r="B13" s="136" t="s">
        <v>8</v>
      </c>
      <c r="C13" s="137">
        <v>273</v>
      </c>
      <c r="D13" s="137">
        <v>283</v>
      </c>
      <c r="E13" s="137">
        <v>61</v>
      </c>
      <c r="F13" s="137">
        <v>92</v>
      </c>
      <c r="I13" s="142"/>
      <c r="J13" s="142"/>
      <c r="K13" s="142"/>
      <c r="L13" s="142"/>
      <c r="M13" s="142"/>
    </row>
    <row r="14" spans="1:13" s="138" customFormat="1" ht="21.75" customHeight="1">
      <c r="A14" s="139">
        <v>10</v>
      </c>
      <c r="B14" s="140" t="s">
        <v>9</v>
      </c>
      <c r="C14" s="141">
        <v>116</v>
      </c>
      <c r="D14" s="141">
        <v>120</v>
      </c>
      <c r="E14" s="141">
        <v>9</v>
      </c>
      <c r="F14" s="141">
        <v>20</v>
      </c>
      <c r="I14" s="143"/>
      <c r="J14" s="143"/>
      <c r="K14" s="143"/>
      <c r="L14" s="143"/>
      <c r="M14" s="144"/>
    </row>
    <row r="15" spans="1:13" s="138" customFormat="1" ht="21.75" customHeight="1">
      <c r="A15" s="135">
        <v>11</v>
      </c>
      <c r="B15" s="136" t="s">
        <v>10</v>
      </c>
      <c r="C15" s="137">
        <v>278</v>
      </c>
      <c r="D15" s="137">
        <v>290</v>
      </c>
      <c r="E15" s="137">
        <v>30</v>
      </c>
      <c r="F15" s="137">
        <v>36</v>
      </c>
      <c r="I15" s="142"/>
      <c r="J15" s="142"/>
      <c r="K15" s="142"/>
      <c r="L15" s="142"/>
      <c r="M15" s="142"/>
    </row>
    <row r="16" spans="1:6" s="138" customFormat="1" ht="21.75" customHeight="1">
      <c r="A16" s="139">
        <v>12</v>
      </c>
      <c r="B16" s="140" t="s">
        <v>11</v>
      </c>
      <c r="C16" s="141">
        <v>248</v>
      </c>
      <c r="D16" s="141">
        <v>256</v>
      </c>
      <c r="E16" s="141">
        <v>22</v>
      </c>
      <c r="F16" s="141">
        <v>54</v>
      </c>
    </row>
    <row r="17" spans="1:6" s="138" customFormat="1" ht="21.75" customHeight="1">
      <c r="A17" s="135">
        <v>13</v>
      </c>
      <c r="B17" s="136" t="s">
        <v>12</v>
      </c>
      <c r="C17" s="137">
        <v>125</v>
      </c>
      <c r="D17" s="137">
        <v>130</v>
      </c>
      <c r="E17" s="137">
        <v>14</v>
      </c>
      <c r="F17" s="137">
        <v>26</v>
      </c>
    </row>
    <row r="18" spans="1:6" s="138" customFormat="1" ht="21.75" customHeight="1">
      <c r="A18" s="139">
        <v>14</v>
      </c>
      <c r="B18" s="140" t="s">
        <v>13</v>
      </c>
      <c r="C18" s="141">
        <v>214</v>
      </c>
      <c r="D18" s="141">
        <v>216</v>
      </c>
      <c r="E18" s="141">
        <v>29</v>
      </c>
      <c r="F18" s="141">
        <v>49</v>
      </c>
    </row>
    <row r="19" spans="1:6" s="138" customFormat="1" ht="21.75" customHeight="1">
      <c r="A19" s="135">
        <v>15</v>
      </c>
      <c r="B19" s="136" t="s">
        <v>14</v>
      </c>
      <c r="C19" s="137">
        <v>191</v>
      </c>
      <c r="D19" s="137">
        <v>195</v>
      </c>
      <c r="E19" s="137">
        <v>11</v>
      </c>
      <c r="F19" s="137">
        <v>23</v>
      </c>
    </row>
    <row r="20" spans="1:6" s="138" customFormat="1" ht="21.75" customHeight="1">
      <c r="A20" s="139">
        <v>16</v>
      </c>
      <c r="B20" s="140" t="s">
        <v>15</v>
      </c>
      <c r="C20" s="141">
        <v>137</v>
      </c>
      <c r="D20" s="141">
        <v>138</v>
      </c>
      <c r="E20" s="141">
        <v>46</v>
      </c>
      <c r="F20" s="141">
        <v>63</v>
      </c>
    </row>
    <row r="21" spans="1:6" s="138" customFormat="1" ht="21.75" customHeight="1">
      <c r="A21" s="135">
        <v>17</v>
      </c>
      <c r="B21" s="136" t="s">
        <v>16</v>
      </c>
      <c r="C21" s="137">
        <v>230</v>
      </c>
      <c r="D21" s="137">
        <v>235</v>
      </c>
      <c r="E21" s="137">
        <v>41</v>
      </c>
      <c r="F21" s="137">
        <v>76</v>
      </c>
    </row>
    <row r="22" spans="1:6" s="138" customFormat="1" ht="21.75" customHeight="1">
      <c r="A22" s="139">
        <v>18</v>
      </c>
      <c r="B22" s="140" t="s">
        <v>17</v>
      </c>
      <c r="C22" s="141">
        <v>433</v>
      </c>
      <c r="D22" s="141">
        <v>455</v>
      </c>
      <c r="E22" s="141">
        <v>57</v>
      </c>
      <c r="F22" s="141">
        <v>84</v>
      </c>
    </row>
    <row r="23" spans="1:6" s="147" customFormat="1" ht="25.5" customHeight="1">
      <c r="A23" s="145"/>
      <c r="B23" s="145" t="s">
        <v>20</v>
      </c>
      <c r="C23" s="146">
        <f>SUM(C5:C22)</f>
        <v>6253</v>
      </c>
      <c r="D23" s="146">
        <f>SUM(D5:D22)</f>
        <v>6525</v>
      </c>
      <c r="E23" s="146">
        <f>SUM(E5:E22)</f>
        <v>947</v>
      </c>
      <c r="F23" s="146">
        <f>SUM(F5:F22)</f>
        <v>1437</v>
      </c>
    </row>
    <row r="25" spans="3:6" ht="14.25">
      <c r="C25" s="138"/>
      <c r="D25" s="138"/>
      <c r="E25" s="138"/>
      <c r="F25" s="138"/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rintOptions/>
  <pageMargins left="0.5902777777777778" right="0.19652777777777777" top="0.19652777777777777" bottom="0.19652777777777777" header="0.19652777777777777" footer="0.19652777777777777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24"/>
  <sheetViews>
    <sheetView zoomScale="81" zoomScaleNormal="81" zoomScalePageLayoutView="0" workbookViewId="0" topLeftCell="B1">
      <selection activeCell="N14" sqref="N14"/>
    </sheetView>
  </sheetViews>
  <sheetFormatPr defaultColWidth="8.75390625" defaultRowHeight="12.75"/>
  <cols>
    <col min="1" max="1" width="8.75390625" style="132" customWidth="1"/>
    <col min="2" max="2" width="29.375" style="126" customWidth="1"/>
    <col min="3" max="3" width="16.25390625" style="132" customWidth="1"/>
    <col min="4" max="4" width="17.375" style="132" customWidth="1"/>
    <col min="5" max="5" width="15.375" style="160" customWidth="1"/>
    <col min="6" max="6" width="18.25390625" style="160" customWidth="1"/>
    <col min="7" max="16384" width="8.75390625" style="132" customWidth="1"/>
  </cols>
  <sheetData>
    <row r="1" spans="2:6" s="124" customFormat="1" ht="60" customHeight="1">
      <c r="B1" s="148" t="s">
        <v>88</v>
      </c>
      <c r="C1" s="148"/>
      <c r="D1" s="148"/>
      <c r="E1" s="148"/>
      <c r="F1" s="148"/>
    </row>
    <row r="2" spans="2:6" s="124" customFormat="1" ht="12.75" customHeight="1">
      <c r="B2" s="126"/>
      <c r="C2" s="149"/>
      <c r="D2" s="149"/>
      <c r="E2" s="149"/>
      <c r="F2" s="149"/>
    </row>
    <row r="3" spans="1:6" ht="34.5" customHeight="1">
      <c r="A3" s="150"/>
      <c r="B3" s="151" t="s">
        <v>18</v>
      </c>
      <c r="C3" s="152" t="s">
        <v>89</v>
      </c>
      <c r="D3" s="152" t="s">
        <v>78</v>
      </c>
      <c r="E3" s="152" t="s">
        <v>90</v>
      </c>
      <c r="F3" s="152"/>
    </row>
    <row r="4" spans="1:6" ht="65.25" customHeight="1">
      <c r="A4" s="150"/>
      <c r="B4" s="151"/>
      <c r="C4" s="152" t="s">
        <v>91</v>
      </c>
      <c r="D4" s="152"/>
      <c r="E4" s="152" t="s">
        <v>91</v>
      </c>
      <c r="F4" s="152"/>
    </row>
    <row r="5" spans="1:6" s="134" customFormat="1" ht="31.5" customHeight="1">
      <c r="A5" s="150"/>
      <c r="B5" s="151"/>
      <c r="C5" s="153" t="s">
        <v>92</v>
      </c>
      <c r="D5" s="153" t="s">
        <v>93</v>
      </c>
      <c r="E5" s="153" t="s">
        <v>92</v>
      </c>
      <c r="F5" s="153" t="s">
        <v>93</v>
      </c>
    </row>
    <row r="6" spans="1:6" s="138" customFormat="1" ht="18" customHeight="1">
      <c r="A6" s="154">
        <v>1</v>
      </c>
      <c r="B6" s="155" t="s">
        <v>47</v>
      </c>
      <c r="C6" s="156">
        <v>237</v>
      </c>
      <c r="D6" s="156">
        <v>252</v>
      </c>
      <c r="E6" s="156">
        <v>288</v>
      </c>
      <c r="F6" s="156">
        <v>310</v>
      </c>
    </row>
    <row r="7" spans="1:6" s="138" customFormat="1" ht="18" customHeight="1">
      <c r="A7" s="154">
        <v>2</v>
      </c>
      <c r="B7" s="155" t="s">
        <v>48</v>
      </c>
      <c r="C7" s="156">
        <v>285</v>
      </c>
      <c r="D7" s="156">
        <v>309</v>
      </c>
      <c r="E7" s="156">
        <v>325</v>
      </c>
      <c r="F7" s="156">
        <v>365</v>
      </c>
    </row>
    <row r="8" spans="1:6" s="138" customFormat="1" ht="18" customHeight="1">
      <c r="A8" s="154">
        <v>3</v>
      </c>
      <c r="B8" s="155" t="s">
        <v>49</v>
      </c>
      <c r="C8" s="156">
        <v>376</v>
      </c>
      <c r="D8" s="156">
        <v>395</v>
      </c>
      <c r="E8" s="156">
        <v>442</v>
      </c>
      <c r="F8" s="156">
        <v>481</v>
      </c>
    </row>
    <row r="9" spans="1:6" s="138" customFormat="1" ht="18" customHeight="1">
      <c r="A9" s="154">
        <v>4</v>
      </c>
      <c r="B9" s="155" t="s">
        <v>50</v>
      </c>
      <c r="C9" s="156">
        <v>1283</v>
      </c>
      <c r="D9" s="156">
        <v>1337</v>
      </c>
      <c r="E9" s="156">
        <v>1553</v>
      </c>
      <c r="F9" s="156">
        <v>1616</v>
      </c>
    </row>
    <row r="10" spans="1:6" s="138" customFormat="1" ht="18" customHeight="1">
      <c r="A10" s="154">
        <v>5</v>
      </c>
      <c r="B10" s="155" t="s">
        <v>51</v>
      </c>
      <c r="C10" s="156">
        <v>689</v>
      </c>
      <c r="D10" s="156">
        <v>716</v>
      </c>
      <c r="E10" s="156">
        <v>826</v>
      </c>
      <c r="F10" s="156">
        <v>864</v>
      </c>
    </row>
    <row r="11" spans="1:6" s="138" customFormat="1" ht="18" customHeight="1">
      <c r="A11" s="154">
        <v>6</v>
      </c>
      <c r="B11" s="155" t="s">
        <v>52</v>
      </c>
      <c r="C11" s="156">
        <v>928</v>
      </c>
      <c r="D11" s="156">
        <v>964</v>
      </c>
      <c r="E11" s="156">
        <v>1118</v>
      </c>
      <c r="F11" s="156">
        <v>1180</v>
      </c>
    </row>
    <row r="12" spans="1:6" s="138" customFormat="1" ht="18" customHeight="1">
      <c r="A12" s="154">
        <v>7</v>
      </c>
      <c r="B12" s="155" t="s">
        <v>53</v>
      </c>
      <c r="C12" s="156">
        <v>353</v>
      </c>
      <c r="D12" s="156">
        <v>374</v>
      </c>
      <c r="E12" s="156">
        <v>416</v>
      </c>
      <c r="F12" s="156">
        <v>449</v>
      </c>
    </row>
    <row r="13" spans="1:6" s="138" customFormat="1" ht="18" customHeight="1">
      <c r="A13" s="154">
        <v>8</v>
      </c>
      <c r="B13" s="155" t="s">
        <v>54</v>
      </c>
      <c r="C13" s="156">
        <v>275</v>
      </c>
      <c r="D13" s="156">
        <v>286</v>
      </c>
      <c r="E13" s="156">
        <v>336</v>
      </c>
      <c r="F13" s="156">
        <v>350</v>
      </c>
    </row>
    <row r="14" spans="1:6" s="138" customFormat="1" ht="18" customHeight="1">
      <c r="A14" s="154">
        <v>9</v>
      </c>
      <c r="B14" s="155" t="s">
        <v>55</v>
      </c>
      <c r="C14" s="156">
        <v>395</v>
      </c>
      <c r="D14" s="156">
        <v>409</v>
      </c>
      <c r="E14" s="156">
        <v>475</v>
      </c>
      <c r="F14" s="156">
        <v>503</v>
      </c>
    </row>
    <row r="15" spans="1:6" s="138" customFormat="1" ht="18" customHeight="1">
      <c r="A15" s="154">
        <v>10</v>
      </c>
      <c r="B15" s="155" t="s">
        <v>56</v>
      </c>
      <c r="C15" s="156">
        <v>131</v>
      </c>
      <c r="D15" s="156">
        <v>136</v>
      </c>
      <c r="E15" s="156">
        <v>156</v>
      </c>
      <c r="F15" s="156">
        <v>164</v>
      </c>
    </row>
    <row r="16" spans="1:6" s="138" customFormat="1" ht="18" customHeight="1">
      <c r="A16" s="154">
        <v>11</v>
      </c>
      <c r="B16" s="155" t="s">
        <v>57</v>
      </c>
      <c r="C16" s="156">
        <v>320</v>
      </c>
      <c r="D16" s="156">
        <v>329</v>
      </c>
      <c r="E16" s="156">
        <v>390</v>
      </c>
      <c r="F16" s="156">
        <v>404</v>
      </c>
    </row>
    <row r="17" spans="1:6" s="138" customFormat="1" ht="18" customHeight="1">
      <c r="A17" s="154">
        <v>12</v>
      </c>
      <c r="B17" s="155" t="s">
        <v>58</v>
      </c>
      <c r="C17" s="156">
        <v>307</v>
      </c>
      <c r="D17" s="156">
        <v>321</v>
      </c>
      <c r="E17" s="156">
        <v>373</v>
      </c>
      <c r="F17" s="156">
        <v>392</v>
      </c>
    </row>
    <row r="18" spans="1:6" s="138" customFormat="1" ht="18" customHeight="1">
      <c r="A18" s="154">
        <v>13</v>
      </c>
      <c r="B18" s="155" t="s">
        <v>59</v>
      </c>
      <c r="C18" s="156">
        <v>166</v>
      </c>
      <c r="D18" s="156">
        <v>178</v>
      </c>
      <c r="E18" s="156">
        <v>204</v>
      </c>
      <c r="F18" s="156">
        <v>220</v>
      </c>
    </row>
    <row r="19" spans="1:6" s="138" customFormat="1" ht="18" customHeight="1">
      <c r="A19" s="154">
        <v>14</v>
      </c>
      <c r="B19" s="155" t="s">
        <v>60</v>
      </c>
      <c r="C19" s="156">
        <v>317</v>
      </c>
      <c r="D19" s="156">
        <v>332</v>
      </c>
      <c r="E19" s="156">
        <v>379</v>
      </c>
      <c r="F19" s="156">
        <v>410</v>
      </c>
    </row>
    <row r="20" spans="1:6" s="138" customFormat="1" ht="18" customHeight="1">
      <c r="A20" s="154">
        <v>15</v>
      </c>
      <c r="B20" s="155" t="s">
        <v>61</v>
      </c>
      <c r="C20" s="156">
        <v>247</v>
      </c>
      <c r="D20" s="156">
        <v>261</v>
      </c>
      <c r="E20" s="156">
        <v>287</v>
      </c>
      <c r="F20" s="156">
        <v>309</v>
      </c>
    </row>
    <row r="21" spans="1:6" s="138" customFormat="1" ht="18" customHeight="1">
      <c r="A21" s="154">
        <v>16</v>
      </c>
      <c r="B21" s="155" t="s">
        <v>62</v>
      </c>
      <c r="C21" s="156">
        <v>228</v>
      </c>
      <c r="D21" s="156">
        <v>234</v>
      </c>
      <c r="E21" s="156">
        <v>284</v>
      </c>
      <c r="F21" s="156">
        <v>292</v>
      </c>
    </row>
    <row r="22" spans="1:6" s="138" customFormat="1" ht="18" customHeight="1">
      <c r="A22" s="154">
        <v>17</v>
      </c>
      <c r="B22" s="155" t="s">
        <v>63</v>
      </c>
      <c r="C22" s="156">
        <v>316</v>
      </c>
      <c r="D22" s="156">
        <v>330</v>
      </c>
      <c r="E22" s="156">
        <v>375</v>
      </c>
      <c r="F22" s="156">
        <v>396</v>
      </c>
    </row>
    <row r="23" spans="1:6" s="138" customFormat="1" ht="18" customHeight="1">
      <c r="A23" s="154">
        <v>18</v>
      </c>
      <c r="B23" s="155" t="s">
        <v>64</v>
      </c>
      <c r="C23" s="156">
        <v>501</v>
      </c>
      <c r="D23" s="156">
        <v>529</v>
      </c>
      <c r="E23" s="156">
        <v>614</v>
      </c>
      <c r="F23" s="156">
        <v>648</v>
      </c>
    </row>
    <row r="24" spans="1:6" s="147" customFormat="1" ht="15.75">
      <c r="A24" s="157"/>
      <c r="B24" s="158" t="s">
        <v>20</v>
      </c>
      <c r="C24" s="159">
        <f>SUM(C6:C23)</f>
        <v>7354</v>
      </c>
      <c r="D24" s="159">
        <f>SUM(D6:D23)</f>
        <v>7692</v>
      </c>
      <c r="E24" s="159">
        <f>SUM(E6:E23)</f>
        <v>8841</v>
      </c>
      <c r="F24" s="159">
        <f>SUM(F6:F23)</f>
        <v>9353</v>
      </c>
    </row>
  </sheetData>
  <sheetProtection selectLockedCells="1" selectUnlockedCells="1"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rintOptions/>
  <pageMargins left="0.5902777777777778" right="0.19652777777777777" top="0.19652777777777777" bottom="0.19652777777777777" header="0.19652777777777777" footer="0.19652777777777777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5"/>
    </sheetView>
  </sheetViews>
  <sheetFormatPr defaultColWidth="9.00390625" defaultRowHeight="12.75"/>
  <cols>
    <col min="1" max="1" width="6.625" style="0" customWidth="1"/>
    <col min="2" max="2" width="35.125" style="0" customWidth="1"/>
    <col min="3" max="3" width="14.625" style="0" customWidth="1"/>
    <col min="4" max="4" width="15.625" style="0" customWidth="1"/>
    <col min="5" max="6" width="0" style="0" hidden="1" customWidth="1"/>
    <col min="7" max="7" width="14.25390625" style="0" customWidth="1"/>
    <col min="8" max="8" width="15.875" style="0" customWidth="1"/>
  </cols>
  <sheetData>
    <row r="1" spans="1:9" ht="65.25" customHeight="1">
      <c r="A1" s="161" t="s">
        <v>94</v>
      </c>
      <c r="B1" s="161"/>
      <c r="C1" s="161"/>
      <c r="D1" s="161"/>
      <c r="E1" s="161"/>
      <c r="F1" s="161"/>
      <c r="G1" s="190"/>
      <c r="H1" s="190"/>
      <c r="I1" s="168"/>
    </row>
    <row r="2" spans="1:9" ht="15.75">
      <c r="A2" s="162" t="s">
        <v>42</v>
      </c>
      <c r="B2" s="169" t="s">
        <v>18</v>
      </c>
      <c r="C2" s="175" t="s">
        <v>43</v>
      </c>
      <c r="D2" s="175"/>
      <c r="E2" s="175" t="s">
        <v>44</v>
      </c>
      <c r="F2" s="175"/>
      <c r="G2" s="191" t="s">
        <v>44</v>
      </c>
      <c r="H2" s="191"/>
      <c r="I2" s="168"/>
    </row>
    <row r="3" spans="1:9" ht="38.25">
      <c r="A3" s="163"/>
      <c r="B3" s="169"/>
      <c r="C3" s="176" t="s">
        <v>45</v>
      </c>
      <c r="D3" s="176" t="s">
        <v>46</v>
      </c>
      <c r="E3" s="176" t="s">
        <v>45</v>
      </c>
      <c r="F3" s="176" t="s">
        <v>46</v>
      </c>
      <c r="G3" s="176" t="s">
        <v>45</v>
      </c>
      <c r="H3" s="176" t="s">
        <v>46</v>
      </c>
      <c r="I3" s="168"/>
    </row>
    <row r="4" spans="1:9" ht="18">
      <c r="A4" s="164">
        <v>1</v>
      </c>
      <c r="B4" s="170" t="s">
        <v>47</v>
      </c>
      <c r="C4" s="177">
        <v>537</v>
      </c>
      <c r="D4" s="182">
        <v>648</v>
      </c>
      <c r="E4" s="186"/>
      <c r="F4" s="182"/>
      <c r="G4" s="177">
        <v>547</v>
      </c>
      <c r="H4" s="182">
        <v>671</v>
      </c>
      <c r="I4" s="192"/>
    </row>
    <row r="5" spans="1:9" ht="18">
      <c r="A5" s="165">
        <v>2</v>
      </c>
      <c r="B5" s="171" t="s">
        <v>48</v>
      </c>
      <c r="C5" s="178">
        <v>756</v>
      </c>
      <c r="D5" s="183">
        <v>943</v>
      </c>
      <c r="E5" s="187"/>
      <c r="F5" s="183"/>
      <c r="G5" s="178">
        <v>767</v>
      </c>
      <c r="H5" s="183">
        <v>977</v>
      </c>
      <c r="I5" s="192"/>
    </row>
    <row r="6" spans="1:9" ht="18">
      <c r="A6" s="166">
        <v>3</v>
      </c>
      <c r="B6" s="172" t="s">
        <v>49</v>
      </c>
      <c r="C6" s="179">
        <v>1002</v>
      </c>
      <c r="D6" s="184">
        <v>1184</v>
      </c>
      <c r="E6" s="188"/>
      <c r="F6" s="184"/>
      <c r="G6" s="179">
        <v>1018</v>
      </c>
      <c r="H6" s="184">
        <v>1225</v>
      </c>
      <c r="I6" s="192"/>
    </row>
    <row r="7" spans="1:9" ht="18">
      <c r="A7" s="165">
        <v>4</v>
      </c>
      <c r="B7" s="171" t="s">
        <v>50</v>
      </c>
      <c r="C7" s="178">
        <v>4737</v>
      </c>
      <c r="D7" s="183">
        <v>5744</v>
      </c>
      <c r="E7" s="187"/>
      <c r="F7" s="183"/>
      <c r="G7" s="178">
        <v>4814</v>
      </c>
      <c r="H7" s="183">
        <v>5938</v>
      </c>
      <c r="I7" s="193"/>
    </row>
    <row r="8" spans="1:9" ht="18">
      <c r="A8" s="166">
        <v>5</v>
      </c>
      <c r="B8" s="172" t="s">
        <v>51</v>
      </c>
      <c r="C8" s="179">
        <v>1817</v>
      </c>
      <c r="D8" s="184">
        <v>2166</v>
      </c>
      <c r="E8" s="188"/>
      <c r="F8" s="184"/>
      <c r="G8" s="179">
        <v>1847</v>
      </c>
      <c r="H8" s="184">
        <v>2250</v>
      </c>
      <c r="I8" s="192"/>
    </row>
    <row r="9" spans="1:9" ht="18">
      <c r="A9" s="165">
        <v>6</v>
      </c>
      <c r="B9" s="171" t="s">
        <v>52</v>
      </c>
      <c r="C9" s="178">
        <v>2466</v>
      </c>
      <c r="D9" s="183">
        <v>3037</v>
      </c>
      <c r="E9" s="187"/>
      <c r="F9" s="183"/>
      <c r="G9" s="178">
        <v>2511</v>
      </c>
      <c r="H9" s="183">
        <v>3143</v>
      </c>
      <c r="I9" s="192"/>
    </row>
    <row r="10" spans="1:9" ht="18">
      <c r="A10" s="166">
        <v>7</v>
      </c>
      <c r="B10" s="172" t="s">
        <v>53</v>
      </c>
      <c r="C10" s="179">
        <v>704</v>
      </c>
      <c r="D10" s="185">
        <v>846</v>
      </c>
      <c r="E10" s="189"/>
      <c r="F10" s="185"/>
      <c r="G10" s="179">
        <v>714</v>
      </c>
      <c r="H10" s="185">
        <v>867</v>
      </c>
      <c r="I10" s="193"/>
    </row>
    <row r="11" spans="1:9" ht="18">
      <c r="A11" s="165">
        <v>8</v>
      </c>
      <c r="B11" s="171" t="s">
        <v>54</v>
      </c>
      <c r="C11" s="178">
        <v>523</v>
      </c>
      <c r="D11" s="183">
        <v>613</v>
      </c>
      <c r="E11" s="187"/>
      <c r="F11" s="183"/>
      <c r="G11" s="178">
        <v>544</v>
      </c>
      <c r="H11" s="183">
        <v>647</v>
      </c>
      <c r="I11" s="193"/>
    </row>
    <row r="12" spans="1:9" ht="18">
      <c r="A12" s="166">
        <v>9</v>
      </c>
      <c r="B12" s="172" t="s">
        <v>55</v>
      </c>
      <c r="C12" s="179">
        <v>1023</v>
      </c>
      <c r="D12" s="184">
        <v>1251</v>
      </c>
      <c r="E12" s="188"/>
      <c r="F12" s="184"/>
      <c r="G12" s="179">
        <v>1050</v>
      </c>
      <c r="H12" s="184">
        <v>1308</v>
      </c>
      <c r="I12" s="192"/>
    </row>
    <row r="13" spans="1:9" ht="18">
      <c r="A13" s="165">
        <v>10</v>
      </c>
      <c r="B13" s="171" t="s">
        <v>56</v>
      </c>
      <c r="C13" s="178">
        <v>457</v>
      </c>
      <c r="D13" s="183">
        <v>546</v>
      </c>
      <c r="E13" s="187"/>
      <c r="F13" s="183"/>
      <c r="G13" s="178">
        <v>477</v>
      </c>
      <c r="H13" s="183">
        <v>580</v>
      </c>
      <c r="I13" s="193"/>
    </row>
    <row r="14" spans="1:9" ht="18">
      <c r="A14" s="166">
        <v>11</v>
      </c>
      <c r="B14" s="172" t="s">
        <v>57</v>
      </c>
      <c r="C14" s="179">
        <v>889</v>
      </c>
      <c r="D14" s="184">
        <v>1087</v>
      </c>
      <c r="E14" s="188"/>
      <c r="F14" s="184"/>
      <c r="G14" s="179">
        <v>917</v>
      </c>
      <c r="H14" s="184">
        <v>1145</v>
      </c>
      <c r="I14" s="192"/>
    </row>
    <row r="15" spans="1:9" ht="18">
      <c r="A15" s="165">
        <v>12</v>
      </c>
      <c r="B15" s="171" t="s">
        <v>58</v>
      </c>
      <c r="C15" s="178">
        <v>739</v>
      </c>
      <c r="D15" s="183">
        <v>905</v>
      </c>
      <c r="E15" s="187"/>
      <c r="F15" s="183"/>
      <c r="G15" s="178">
        <v>751</v>
      </c>
      <c r="H15" s="183">
        <v>938</v>
      </c>
      <c r="I15" s="192"/>
    </row>
    <row r="16" spans="1:9" ht="18">
      <c r="A16" s="166">
        <v>13</v>
      </c>
      <c r="B16" s="172" t="s">
        <v>59</v>
      </c>
      <c r="C16" s="179">
        <v>517</v>
      </c>
      <c r="D16" s="184">
        <v>614</v>
      </c>
      <c r="E16" s="188"/>
      <c r="F16" s="184"/>
      <c r="G16" s="179">
        <v>533</v>
      </c>
      <c r="H16" s="184">
        <v>645</v>
      </c>
      <c r="I16" s="192"/>
    </row>
    <row r="17" spans="1:9" ht="18">
      <c r="A17" s="165">
        <v>14</v>
      </c>
      <c r="B17" s="171" t="s">
        <v>60</v>
      </c>
      <c r="C17" s="178">
        <v>887</v>
      </c>
      <c r="D17" s="183">
        <v>1062</v>
      </c>
      <c r="E17" s="187"/>
      <c r="F17" s="183"/>
      <c r="G17" s="178">
        <v>904</v>
      </c>
      <c r="H17" s="183">
        <v>1107</v>
      </c>
      <c r="I17" s="193"/>
    </row>
    <row r="18" spans="1:9" ht="18">
      <c r="A18" s="166">
        <v>15</v>
      </c>
      <c r="B18" s="172" t="s">
        <v>61</v>
      </c>
      <c r="C18" s="179">
        <v>776</v>
      </c>
      <c r="D18" s="184">
        <v>976</v>
      </c>
      <c r="E18" s="188"/>
      <c r="F18" s="184"/>
      <c r="G18" s="179">
        <v>795</v>
      </c>
      <c r="H18" s="184">
        <v>1016</v>
      </c>
      <c r="I18" s="192"/>
    </row>
    <row r="19" spans="1:9" ht="18">
      <c r="A19" s="165">
        <v>16</v>
      </c>
      <c r="B19" s="171" t="s">
        <v>62</v>
      </c>
      <c r="C19" s="178">
        <v>203</v>
      </c>
      <c r="D19" s="183">
        <v>253</v>
      </c>
      <c r="E19" s="187"/>
      <c r="F19" s="183"/>
      <c r="G19" s="178">
        <v>212</v>
      </c>
      <c r="H19" s="183">
        <v>267</v>
      </c>
      <c r="I19" s="192"/>
    </row>
    <row r="20" spans="1:9" ht="18">
      <c r="A20" s="166">
        <v>17</v>
      </c>
      <c r="B20" s="172" t="s">
        <v>63</v>
      </c>
      <c r="C20" s="179">
        <v>677</v>
      </c>
      <c r="D20" s="184">
        <v>807</v>
      </c>
      <c r="E20" s="188"/>
      <c r="F20" s="184"/>
      <c r="G20" s="179">
        <v>686</v>
      </c>
      <c r="H20" s="184">
        <v>834</v>
      </c>
      <c r="I20" s="192"/>
    </row>
    <row r="21" spans="1:9" ht="18">
      <c r="A21" s="165">
        <v>18</v>
      </c>
      <c r="B21" s="171" t="s">
        <v>64</v>
      </c>
      <c r="C21" s="178">
        <v>1430</v>
      </c>
      <c r="D21" s="183">
        <v>1733</v>
      </c>
      <c r="E21" s="187"/>
      <c r="F21" s="183"/>
      <c r="G21" s="178">
        <v>1460</v>
      </c>
      <c r="H21" s="183">
        <v>1795</v>
      </c>
      <c r="I21" s="192"/>
    </row>
    <row r="22" spans="1:9" ht="18">
      <c r="A22" s="167" t="s">
        <v>20</v>
      </c>
      <c r="B22" s="173"/>
      <c r="C22" s="180">
        <f>SUM(C4:C21)</f>
        <v>20140</v>
      </c>
      <c r="D22" s="180">
        <f>SUM(D4:D21)</f>
        <v>24415</v>
      </c>
      <c r="E22" s="180"/>
      <c r="F22" s="180"/>
      <c r="G22" s="180">
        <f>SUM(G4:G21)</f>
        <v>20547</v>
      </c>
      <c r="H22" s="180">
        <f>SUM(H4:H21)</f>
        <v>25353</v>
      </c>
      <c r="I22" s="194"/>
    </row>
    <row r="23" spans="1:9" ht="12.75">
      <c r="A23" s="168"/>
      <c r="B23" s="168"/>
      <c r="C23" s="168"/>
      <c r="D23" s="168"/>
      <c r="E23" s="168"/>
      <c r="F23" s="168"/>
      <c r="G23" s="168"/>
      <c r="H23" s="168"/>
      <c r="I23" s="168"/>
    </row>
    <row r="24" spans="1:9" ht="15.75">
      <c r="A24" s="168"/>
      <c r="B24" s="174"/>
      <c r="C24" s="181"/>
      <c r="D24" s="181"/>
      <c r="E24" s="181"/>
      <c r="F24" s="181"/>
      <c r="G24" s="168"/>
      <c r="H24" s="168"/>
      <c r="I24" s="168"/>
    </row>
    <row r="25" spans="1:9" ht="12.75">
      <c r="A25" s="168"/>
      <c r="B25" s="168"/>
      <c r="C25" s="168"/>
      <c r="D25" s="168"/>
      <c r="E25" s="168"/>
      <c r="F25" s="168"/>
      <c r="G25" s="168"/>
      <c r="H25" s="168"/>
      <c r="I25" s="168"/>
    </row>
  </sheetData>
  <sheetProtection/>
  <mergeCells count="7">
    <mergeCell ref="C2:D2"/>
    <mergeCell ref="E2:F2"/>
    <mergeCell ref="G2:H2"/>
    <mergeCell ref="A22:B22"/>
    <mergeCell ref="A1:H1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K26" sqref="K26"/>
    </sheetView>
  </sheetViews>
  <sheetFormatPr defaultColWidth="12.00390625" defaultRowHeight="12.75"/>
  <cols>
    <col min="1" max="1" width="4.00390625" style="234" customWidth="1"/>
    <col min="2" max="2" width="25.25390625" style="206" customWidth="1"/>
    <col min="3" max="3" width="11.00390625" style="206" customWidth="1"/>
    <col min="4" max="4" width="10.625" style="206" customWidth="1"/>
    <col min="5" max="5" width="12.25390625" style="206" customWidth="1"/>
    <col min="6" max="6" width="11.75390625" style="206" customWidth="1"/>
    <col min="7" max="7" width="12.00390625" style="206" customWidth="1"/>
    <col min="8" max="11" width="8.25390625" style="206" customWidth="1"/>
    <col min="12" max="12" width="10.375" style="206" customWidth="1"/>
    <col min="13" max="13" width="10.125" style="206" customWidth="1"/>
    <col min="14" max="15" width="13.25390625" style="206" customWidth="1"/>
    <col min="16" max="16" width="12.00390625" style="206" customWidth="1"/>
    <col min="17" max="17" width="4.375" style="206" customWidth="1"/>
    <col min="18" max="18" width="37.125" style="206" customWidth="1"/>
    <col min="19" max="16384" width="12.00390625" style="206" customWidth="1"/>
  </cols>
  <sheetData>
    <row r="1" spans="1:15" s="196" customFormat="1" ht="65.25" customHeight="1">
      <c r="A1" s="195" t="s">
        <v>95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66.75" customHeight="1">
      <c r="A2" s="197" t="s">
        <v>19</v>
      </c>
      <c r="B2" s="198" t="s">
        <v>18</v>
      </c>
      <c r="C2" s="199" t="s">
        <v>96</v>
      </c>
      <c r="D2" s="200"/>
      <c r="E2" s="201" t="s">
        <v>97</v>
      </c>
      <c r="F2" s="202"/>
      <c r="G2" s="203" t="s">
        <v>98</v>
      </c>
      <c r="H2" s="203"/>
      <c r="I2" s="203"/>
      <c r="J2" s="203"/>
      <c r="K2" s="203"/>
      <c r="L2" s="203" t="s">
        <v>99</v>
      </c>
      <c r="M2" s="204"/>
      <c r="N2" s="205" t="s">
        <v>100</v>
      </c>
      <c r="O2" s="205"/>
    </row>
    <row r="3" spans="1:15" ht="16.5" customHeight="1">
      <c r="A3" s="207"/>
      <c r="B3" s="208"/>
      <c r="C3" s="209" t="s">
        <v>101</v>
      </c>
      <c r="D3" s="210" t="s">
        <v>102</v>
      </c>
      <c r="E3" s="205" t="s">
        <v>101</v>
      </c>
      <c r="F3" s="203" t="s">
        <v>103</v>
      </c>
      <c r="G3" s="205" t="s">
        <v>72</v>
      </c>
      <c r="H3" s="211" t="s">
        <v>104</v>
      </c>
      <c r="I3" s="211" t="s">
        <v>105</v>
      </c>
      <c r="J3" s="211" t="s">
        <v>106</v>
      </c>
      <c r="K3" s="211" t="s">
        <v>107</v>
      </c>
      <c r="L3" s="211" t="s">
        <v>101</v>
      </c>
      <c r="M3" s="210" t="s">
        <v>102</v>
      </c>
      <c r="N3" s="205" t="s">
        <v>27</v>
      </c>
      <c r="O3" s="209"/>
    </row>
    <row r="4" spans="1:15" ht="35.25" customHeight="1">
      <c r="A4" s="197"/>
      <c r="B4" s="198"/>
      <c r="C4" s="209"/>
      <c r="D4" s="212"/>
      <c r="E4" s="209"/>
      <c r="F4" s="213"/>
      <c r="G4" s="209"/>
      <c r="H4" s="209"/>
      <c r="I4" s="209"/>
      <c r="J4" s="209"/>
      <c r="K4" s="209"/>
      <c r="L4" s="209"/>
      <c r="M4" s="210"/>
      <c r="N4" s="214" t="s">
        <v>101</v>
      </c>
      <c r="O4" s="215" t="s">
        <v>102</v>
      </c>
    </row>
    <row r="5" spans="1:18" s="221" customFormat="1" ht="15.75" customHeight="1">
      <c r="A5" s="216">
        <v>1</v>
      </c>
      <c r="B5" s="217" t="s">
        <v>0</v>
      </c>
      <c r="C5" s="218">
        <v>211</v>
      </c>
      <c r="D5" s="218">
        <v>212</v>
      </c>
      <c r="E5" s="218">
        <v>312</v>
      </c>
      <c r="F5" s="218">
        <v>681</v>
      </c>
      <c r="G5" s="219">
        <v>53</v>
      </c>
      <c r="H5" s="219">
        <v>40</v>
      </c>
      <c r="I5" s="219">
        <v>13</v>
      </c>
      <c r="J5" s="219">
        <v>0</v>
      </c>
      <c r="K5" s="219">
        <v>0</v>
      </c>
      <c r="L5" s="218">
        <v>38</v>
      </c>
      <c r="M5" s="218">
        <v>38</v>
      </c>
      <c r="N5" s="218">
        <v>175</v>
      </c>
      <c r="O5" s="220">
        <v>305</v>
      </c>
      <c r="R5" s="206"/>
    </row>
    <row r="6" spans="1:18" s="221" customFormat="1" ht="15.75" customHeight="1">
      <c r="A6" s="222">
        <v>2</v>
      </c>
      <c r="B6" s="223" t="s">
        <v>1</v>
      </c>
      <c r="C6" s="224">
        <v>238</v>
      </c>
      <c r="D6" s="224">
        <v>241</v>
      </c>
      <c r="E6" s="224">
        <v>225</v>
      </c>
      <c r="F6" s="224">
        <v>619</v>
      </c>
      <c r="G6" s="224">
        <v>42</v>
      </c>
      <c r="H6" s="224">
        <v>35</v>
      </c>
      <c r="I6" s="224">
        <v>7</v>
      </c>
      <c r="J6" s="224">
        <v>0</v>
      </c>
      <c r="K6" s="224">
        <v>0</v>
      </c>
      <c r="L6" s="224">
        <v>44</v>
      </c>
      <c r="M6" s="224">
        <v>46</v>
      </c>
      <c r="N6" s="224">
        <v>199</v>
      </c>
      <c r="O6" s="225">
        <v>377</v>
      </c>
      <c r="R6" s="206"/>
    </row>
    <row r="7" spans="1:18" s="221" customFormat="1" ht="15.75" customHeight="1">
      <c r="A7" s="226">
        <v>3</v>
      </c>
      <c r="B7" s="227" t="s">
        <v>2</v>
      </c>
      <c r="C7" s="228">
        <v>350</v>
      </c>
      <c r="D7" s="228">
        <v>357</v>
      </c>
      <c r="E7" s="228">
        <v>619</v>
      </c>
      <c r="F7" s="228">
        <v>1443</v>
      </c>
      <c r="G7" s="229">
        <v>84</v>
      </c>
      <c r="H7" s="229">
        <v>69</v>
      </c>
      <c r="I7" s="229">
        <v>14</v>
      </c>
      <c r="J7" s="229">
        <v>1</v>
      </c>
      <c r="K7" s="229">
        <v>0</v>
      </c>
      <c r="L7" s="228">
        <v>43</v>
      </c>
      <c r="M7" s="228">
        <v>43</v>
      </c>
      <c r="N7" s="228">
        <v>282</v>
      </c>
      <c r="O7" s="230">
        <v>499</v>
      </c>
      <c r="R7" s="206"/>
    </row>
    <row r="8" spans="1:18" s="221" customFormat="1" ht="15.75" customHeight="1">
      <c r="A8" s="222">
        <v>4</v>
      </c>
      <c r="B8" s="223" t="s">
        <v>3</v>
      </c>
      <c r="C8" s="224">
        <v>1792</v>
      </c>
      <c r="D8" s="224">
        <v>1823</v>
      </c>
      <c r="E8" s="224">
        <v>967</v>
      </c>
      <c r="F8" s="224">
        <v>2544</v>
      </c>
      <c r="G8" s="224">
        <v>121</v>
      </c>
      <c r="H8" s="224">
        <v>99</v>
      </c>
      <c r="I8" s="224">
        <v>22</v>
      </c>
      <c r="J8" s="224">
        <v>0</v>
      </c>
      <c r="K8" s="224">
        <v>0</v>
      </c>
      <c r="L8" s="224">
        <v>323</v>
      </c>
      <c r="M8" s="224">
        <v>329</v>
      </c>
      <c r="N8" s="224">
        <v>883</v>
      </c>
      <c r="O8" s="225">
        <v>1430</v>
      </c>
      <c r="R8" s="206"/>
    </row>
    <row r="9" spans="1:18" s="221" customFormat="1" ht="15.75" customHeight="1">
      <c r="A9" s="226">
        <v>5</v>
      </c>
      <c r="B9" s="227" t="s">
        <v>4</v>
      </c>
      <c r="C9" s="228">
        <v>609</v>
      </c>
      <c r="D9" s="228">
        <v>620</v>
      </c>
      <c r="E9" s="228">
        <v>493</v>
      </c>
      <c r="F9" s="228">
        <v>1234</v>
      </c>
      <c r="G9" s="229">
        <v>122</v>
      </c>
      <c r="H9" s="229">
        <v>92</v>
      </c>
      <c r="I9" s="229">
        <v>30</v>
      </c>
      <c r="J9" s="229">
        <v>0</v>
      </c>
      <c r="K9" s="229">
        <v>0</v>
      </c>
      <c r="L9" s="228">
        <v>90</v>
      </c>
      <c r="M9" s="228">
        <v>93</v>
      </c>
      <c r="N9" s="228">
        <v>443</v>
      </c>
      <c r="O9" s="230">
        <v>735</v>
      </c>
      <c r="R9" s="206"/>
    </row>
    <row r="10" spans="1:18" s="221" customFormat="1" ht="15.75" customHeight="1">
      <c r="A10" s="222">
        <v>6</v>
      </c>
      <c r="B10" s="223" t="s">
        <v>5</v>
      </c>
      <c r="C10" s="224">
        <v>854</v>
      </c>
      <c r="D10" s="224">
        <v>865</v>
      </c>
      <c r="E10" s="224">
        <v>1030</v>
      </c>
      <c r="F10" s="224">
        <v>2439</v>
      </c>
      <c r="G10" s="224">
        <v>148</v>
      </c>
      <c r="H10" s="224">
        <v>124</v>
      </c>
      <c r="I10" s="224">
        <v>24</v>
      </c>
      <c r="J10" s="224">
        <v>0</v>
      </c>
      <c r="K10" s="224">
        <v>0</v>
      </c>
      <c r="L10" s="224">
        <v>154</v>
      </c>
      <c r="M10" s="224">
        <v>155</v>
      </c>
      <c r="N10" s="224">
        <v>624</v>
      </c>
      <c r="O10" s="225">
        <v>1059</v>
      </c>
      <c r="R10" s="206"/>
    </row>
    <row r="11" spans="1:18" s="221" customFormat="1" ht="15.75" customHeight="1">
      <c r="A11" s="226">
        <v>7</v>
      </c>
      <c r="B11" s="227" t="s">
        <v>6</v>
      </c>
      <c r="C11" s="228">
        <v>296</v>
      </c>
      <c r="D11" s="228">
        <v>303</v>
      </c>
      <c r="E11" s="228">
        <v>313</v>
      </c>
      <c r="F11" s="228">
        <v>749</v>
      </c>
      <c r="G11" s="229">
        <v>83</v>
      </c>
      <c r="H11" s="229">
        <v>72</v>
      </c>
      <c r="I11" s="229">
        <v>11</v>
      </c>
      <c r="J11" s="229">
        <v>0</v>
      </c>
      <c r="K11" s="229">
        <v>0</v>
      </c>
      <c r="L11" s="228">
        <v>42</v>
      </c>
      <c r="M11" s="228">
        <v>43</v>
      </c>
      <c r="N11" s="228">
        <v>242</v>
      </c>
      <c r="O11" s="230">
        <v>396</v>
      </c>
      <c r="R11" s="206"/>
    </row>
    <row r="12" spans="1:18" s="221" customFormat="1" ht="15.75" customHeight="1">
      <c r="A12" s="222">
        <v>8</v>
      </c>
      <c r="B12" s="223" t="s">
        <v>7</v>
      </c>
      <c r="C12" s="224">
        <v>264</v>
      </c>
      <c r="D12" s="224">
        <v>267</v>
      </c>
      <c r="E12" s="224">
        <v>305</v>
      </c>
      <c r="F12" s="224">
        <v>673</v>
      </c>
      <c r="G12" s="224">
        <v>66</v>
      </c>
      <c r="H12" s="224">
        <v>55</v>
      </c>
      <c r="I12" s="224">
        <v>11</v>
      </c>
      <c r="J12" s="224">
        <v>0</v>
      </c>
      <c r="K12" s="224">
        <v>0</v>
      </c>
      <c r="L12" s="224">
        <v>24</v>
      </c>
      <c r="M12" s="224">
        <v>24</v>
      </c>
      <c r="N12" s="224">
        <v>193</v>
      </c>
      <c r="O12" s="225">
        <v>325</v>
      </c>
      <c r="R12" s="206"/>
    </row>
    <row r="13" spans="1:18" s="221" customFormat="1" ht="15.75" customHeight="1">
      <c r="A13" s="226">
        <v>9</v>
      </c>
      <c r="B13" s="227" t="s">
        <v>8</v>
      </c>
      <c r="C13" s="228">
        <v>343</v>
      </c>
      <c r="D13" s="228">
        <v>348</v>
      </c>
      <c r="E13" s="228">
        <v>249</v>
      </c>
      <c r="F13" s="228">
        <v>651</v>
      </c>
      <c r="G13" s="228">
        <v>74</v>
      </c>
      <c r="H13" s="228">
        <v>60</v>
      </c>
      <c r="I13" s="228">
        <v>14</v>
      </c>
      <c r="J13" s="228">
        <v>0</v>
      </c>
      <c r="K13" s="228">
        <v>0</v>
      </c>
      <c r="L13" s="228">
        <v>42</v>
      </c>
      <c r="M13" s="228">
        <v>42</v>
      </c>
      <c r="N13" s="228">
        <v>251</v>
      </c>
      <c r="O13" s="230">
        <v>415</v>
      </c>
      <c r="R13" s="206"/>
    </row>
    <row r="14" spans="1:18" s="221" customFormat="1" ht="15.75" customHeight="1">
      <c r="A14" s="222">
        <v>10</v>
      </c>
      <c r="B14" s="223" t="s">
        <v>9</v>
      </c>
      <c r="C14" s="224">
        <v>112</v>
      </c>
      <c r="D14" s="224">
        <v>112</v>
      </c>
      <c r="E14" s="224">
        <v>454</v>
      </c>
      <c r="F14" s="224">
        <v>948</v>
      </c>
      <c r="G14" s="224">
        <v>22</v>
      </c>
      <c r="H14" s="224">
        <v>19</v>
      </c>
      <c r="I14" s="224">
        <v>3</v>
      </c>
      <c r="J14" s="224">
        <v>0</v>
      </c>
      <c r="K14" s="224">
        <v>0</v>
      </c>
      <c r="L14" s="224">
        <v>26</v>
      </c>
      <c r="M14" s="224">
        <v>26</v>
      </c>
      <c r="N14" s="224">
        <v>135</v>
      </c>
      <c r="O14" s="225">
        <v>241</v>
      </c>
      <c r="R14" s="206"/>
    </row>
    <row r="15" spans="1:18" s="221" customFormat="1" ht="15.75" customHeight="1">
      <c r="A15" s="226">
        <v>11</v>
      </c>
      <c r="B15" s="227" t="s">
        <v>10</v>
      </c>
      <c r="C15" s="228">
        <v>316</v>
      </c>
      <c r="D15" s="228">
        <v>320</v>
      </c>
      <c r="E15" s="228">
        <v>173</v>
      </c>
      <c r="F15" s="228">
        <v>521</v>
      </c>
      <c r="G15" s="228">
        <v>49</v>
      </c>
      <c r="H15" s="228">
        <v>39</v>
      </c>
      <c r="I15" s="228">
        <v>10</v>
      </c>
      <c r="J15" s="228">
        <v>0</v>
      </c>
      <c r="K15" s="228">
        <v>0</v>
      </c>
      <c r="L15" s="228">
        <v>51</v>
      </c>
      <c r="M15" s="228">
        <v>52</v>
      </c>
      <c r="N15" s="228">
        <v>184</v>
      </c>
      <c r="O15" s="230">
        <v>318</v>
      </c>
      <c r="R15" s="206"/>
    </row>
    <row r="16" spans="1:18" s="221" customFormat="1" ht="15.75" customHeight="1">
      <c r="A16" s="222">
        <v>12</v>
      </c>
      <c r="B16" s="223" t="s">
        <v>11</v>
      </c>
      <c r="C16" s="224">
        <v>263</v>
      </c>
      <c r="D16" s="224">
        <v>270</v>
      </c>
      <c r="E16" s="224">
        <v>354</v>
      </c>
      <c r="F16" s="224">
        <v>908</v>
      </c>
      <c r="G16" s="224">
        <v>58</v>
      </c>
      <c r="H16" s="224">
        <v>47</v>
      </c>
      <c r="I16" s="224">
        <v>11</v>
      </c>
      <c r="J16" s="224">
        <v>0</v>
      </c>
      <c r="K16" s="224">
        <v>0</v>
      </c>
      <c r="L16" s="224">
        <v>42</v>
      </c>
      <c r="M16" s="224">
        <v>43</v>
      </c>
      <c r="N16" s="224">
        <v>205</v>
      </c>
      <c r="O16" s="225">
        <v>376</v>
      </c>
      <c r="R16" s="206"/>
    </row>
    <row r="17" spans="1:18" s="221" customFormat="1" ht="15.75" customHeight="1">
      <c r="A17" s="226">
        <v>13</v>
      </c>
      <c r="B17" s="227" t="s">
        <v>12</v>
      </c>
      <c r="C17" s="228">
        <v>148</v>
      </c>
      <c r="D17" s="228">
        <v>152</v>
      </c>
      <c r="E17" s="228">
        <v>597</v>
      </c>
      <c r="F17" s="228">
        <v>1118</v>
      </c>
      <c r="G17" s="228">
        <v>28</v>
      </c>
      <c r="H17" s="228">
        <v>22</v>
      </c>
      <c r="I17" s="228">
        <v>6</v>
      </c>
      <c r="J17" s="228">
        <v>0</v>
      </c>
      <c r="K17" s="228">
        <v>0</v>
      </c>
      <c r="L17" s="228">
        <v>28</v>
      </c>
      <c r="M17" s="228">
        <v>28</v>
      </c>
      <c r="N17" s="228">
        <v>140</v>
      </c>
      <c r="O17" s="230">
        <v>257</v>
      </c>
      <c r="R17" s="206"/>
    </row>
    <row r="18" spans="1:18" s="221" customFormat="1" ht="15.75" customHeight="1">
      <c r="A18" s="222">
        <v>14</v>
      </c>
      <c r="B18" s="223" t="s">
        <v>13</v>
      </c>
      <c r="C18" s="224">
        <v>224</v>
      </c>
      <c r="D18" s="224">
        <v>227</v>
      </c>
      <c r="E18" s="224">
        <v>358</v>
      </c>
      <c r="F18" s="224">
        <v>914</v>
      </c>
      <c r="G18" s="224">
        <v>65</v>
      </c>
      <c r="H18" s="224">
        <v>51</v>
      </c>
      <c r="I18" s="224">
        <v>14</v>
      </c>
      <c r="J18" s="224">
        <v>0</v>
      </c>
      <c r="K18" s="224">
        <v>0</v>
      </c>
      <c r="L18" s="224">
        <v>28</v>
      </c>
      <c r="M18" s="224">
        <v>28</v>
      </c>
      <c r="N18" s="224">
        <v>228</v>
      </c>
      <c r="O18" s="225">
        <v>378</v>
      </c>
      <c r="R18" s="206"/>
    </row>
    <row r="19" spans="1:18" s="221" customFormat="1" ht="15.75" customHeight="1">
      <c r="A19" s="226">
        <v>15</v>
      </c>
      <c r="B19" s="227" t="s">
        <v>14</v>
      </c>
      <c r="C19" s="228">
        <v>207</v>
      </c>
      <c r="D19" s="228">
        <v>211</v>
      </c>
      <c r="E19" s="228">
        <v>551</v>
      </c>
      <c r="F19" s="228">
        <v>1230</v>
      </c>
      <c r="G19" s="229">
        <v>38</v>
      </c>
      <c r="H19" s="229">
        <v>32</v>
      </c>
      <c r="I19" s="229">
        <v>6</v>
      </c>
      <c r="J19" s="229">
        <v>0</v>
      </c>
      <c r="K19" s="229">
        <v>0</v>
      </c>
      <c r="L19" s="228">
        <v>61</v>
      </c>
      <c r="M19" s="228">
        <v>61</v>
      </c>
      <c r="N19" s="228">
        <v>176</v>
      </c>
      <c r="O19" s="230">
        <v>313</v>
      </c>
      <c r="R19" s="206"/>
    </row>
    <row r="20" spans="1:18" s="221" customFormat="1" ht="15.75" customHeight="1">
      <c r="A20" s="222">
        <v>16</v>
      </c>
      <c r="B20" s="223" t="s">
        <v>15</v>
      </c>
      <c r="C20" s="224">
        <v>184</v>
      </c>
      <c r="D20" s="224">
        <v>186</v>
      </c>
      <c r="E20" s="224">
        <v>81</v>
      </c>
      <c r="F20" s="224">
        <v>203</v>
      </c>
      <c r="G20" s="224">
        <v>49</v>
      </c>
      <c r="H20" s="224">
        <v>39</v>
      </c>
      <c r="I20" s="224">
        <v>10</v>
      </c>
      <c r="J20" s="224">
        <v>0</v>
      </c>
      <c r="K20" s="224">
        <v>0</v>
      </c>
      <c r="L20" s="224">
        <v>12</v>
      </c>
      <c r="M20" s="224">
        <v>12</v>
      </c>
      <c r="N20" s="224">
        <v>104</v>
      </c>
      <c r="O20" s="225">
        <v>170</v>
      </c>
      <c r="R20" s="206"/>
    </row>
    <row r="21" spans="1:18" s="221" customFormat="1" ht="15.75" customHeight="1">
      <c r="A21" s="226">
        <v>17</v>
      </c>
      <c r="B21" s="227" t="s">
        <v>16</v>
      </c>
      <c r="C21" s="228">
        <v>305</v>
      </c>
      <c r="D21" s="228">
        <v>317</v>
      </c>
      <c r="E21" s="228">
        <v>337</v>
      </c>
      <c r="F21" s="228">
        <v>716</v>
      </c>
      <c r="G21" s="228">
        <v>87</v>
      </c>
      <c r="H21" s="228">
        <v>75</v>
      </c>
      <c r="I21" s="228">
        <v>12</v>
      </c>
      <c r="J21" s="228">
        <v>0</v>
      </c>
      <c r="K21" s="228">
        <v>0</v>
      </c>
      <c r="L21" s="228">
        <v>39</v>
      </c>
      <c r="M21" s="228">
        <v>39</v>
      </c>
      <c r="N21" s="228">
        <v>240</v>
      </c>
      <c r="O21" s="230">
        <v>390</v>
      </c>
      <c r="R21" s="206"/>
    </row>
    <row r="22" spans="1:22" s="221" customFormat="1" ht="18" customHeight="1">
      <c r="A22" s="222">
        <v>18</v>
      </c>
      <c r="B22" s="223" t="s">
        <v>17</v>
      </c>
      <c r="C22" s="224">
        <v>436</v>
      </c>
      <c r="D22" s="224">
        <v>445</v>
      </c>
      <c r="E22" s="224">
        <v>278</v>
      </c>
      <c r="F22" s="224">
        <v>732</v>
      </c>
      <c r="G22" s="224">
        <v>79</v>
      </c>
      <c r="H22" s="224">
        <v>61</v>
      </c>
      <c r="I22" s="224">
        <v>18</v>
      </c>
      <c r="J22" s="224">
        <v>0</v>
      </c>
      <c r="K22" s="224">
        <v>0</v>
      </c>
      <c r="L22" s="224">
        <v>76</v>
      </c>
      <c r="M22" s="224">
        <v>79</v>
      </c>
      <c r="N22" s="224">
        <v>304</v>
      </c>
      <c r="O22" s="225">
        <v>527</v>
      </c>
      <c r="R22" s="206"/>
      <c r="S22" s="206"/>
      <c r="T22" s="206"/>
      <c r="U22" s="206"/>
      <c r="V22" s="206"/>
    </row>
    <row r="23" spans="1:22" ht="27.75" customHeight="1">
      <c r="A23" s="231" t="s">
        <v>20</v>
      </c>
      <c r="B23" s="231"/>
      <c r="C23" s="232">
        <f aca="true" t="shared" si="0" ref="C23:I23">SUM(C5:C22)</f>
        <v>7152</v>
      </c>
      <c r="D23" s="232">
        <f t="shared" si="0"/>
        <v>7276</v>
      </c>
      <c r="E23" s="232">
        <f t="shared" si="0"/>
        <v>7696</v>
      </c>
      <c r="F23" s="232">
        <f t="shared" si="0"/>
        <v>18323</v>
      </c>
      <c r="G23" s="232">
        <f t="shared" si="0"/>
        <v>1268</v>
      </c>
      <c r="H23" s="232">
        <f t="shared" si="0"/>
        <v>1031</v>
      </c>
      <c r="I23" s="232">
        <f t="shared" si="0"/>
        <v>236</v>
      </c>
      <c r="J23" s="232">
        <f>SUM(J5:J22)</f>
        <v>1</v>
      </c>
      <c r="K23" s="232">
        <f>SUM(K5:K22)</f>
        <v>0</v>
      </c>
      <c r="L23" s="232">
        <f>SUM(L5:L22)</f>
        <v>1163</v>
      </c>
      <c r="M23" s="232">
        <f>SUM(M5:M22)</f>
        <v>1181</v>
      </c>
      <c r="N23" s="232">
        <f>SUM(N5:N22)</f>
        <v>5008</v>
      </c>
      <c r="O23" s="232">
        <f>SUM(O5:O22)</f>
        <v>8511</v>
      </c>
      <c r="R23" s="233"/>
      <c r="S23" s="233"/>
      <c r="T23" s="233"/>
      <c r="U23" s="233"/>
      <c r="V23" s="233"/>
    </row>
    <row r="25" spans="3:15" ht="18"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</row>
    <row r="26" spans="3:4" ht="329.25" customHeight="1">
      <c r="C26" s="236"/>
      <c r="D26" s="236"/>
    </row>
  </sheetData>
  <sheetProtection/>
  <mergeCells count="22">
    <mergeCell ref="K3:K4"/>
    <mergeCell ref="L3:L4"/>
    <mergeCell ref="M3:M4"/>
    <mergeCell ref="N3:O3"/>
    <mergeCell ref="A23:B23"/>
    <mergeCell ref="C26:D26"/>
    <mergeCell ref="E3:E4"/>
    <mergeCell ref="F3:F4"/>
    <mergeCell ref="G3:G4"/>
    <mergeCell ref="H3:H4"/>
    <mergeCell ref="I3:I4"/>
    <mergeCell ref="J3:J4"/>
    <mergeCell ref="A1:O1"/>
    <mergeCell ref="A2:A4"/>
    <mergeCell ref="B2:B4"/>
    <mergeCell ref="C2:D2"/>
    <mergeCell ref="E2:F2"/>
    <mergeCell ref="G2:K2"/>
    <mergeCell ref="L2:M2"/>
    <mergeCell ref="N2:O2"/>
    <mergeCell ref="C3:C4"/>
    <mergeCell ref="D3:D4"/>
  </mergeCells>
  <printOptions/>
  <pageMargins left="0.64" right="0.2362204724409449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00390625" defaultRowHeight="12.75"/>
  <cols>
    <col min="1" max="1" width="4.75390625" style="0" customWidth="1"/>
    <col min="2" max="2" width="33.625" style="0" customWidth="1"/>
    <col min="3" max="3" width="14.00390625" style="0" customWidth="1"/>
    <col min="4" max="4" width="13.625" style="0" customWidth="1"/>
    <col min="5" max="5" width="19.75390625" style="0" customWidth="1"/>
    <col min="6" max="7" width="13.625" style="0" customWidth="1"/>
    <col min="8" max="8" width="16.125" style="0" customWidth="1"/>
    <col min="9" max="9" width="18.125" style="0" customWidth="1"/>
    <col min="10" max="10" width="17.00390625" style="0" customWidth="1"/>
    <col min="11" max="12" width="16.75390625" style="0" customWidth="1"/>
    <col min="13" max="13" width="17.625" style="0" customWidth="1"/>
    <col min="14" max="14" width="15.625" style="0" customWidth="1"/>
  </cols>
  <sheetData>
    <row r="1" spans="1:14" ht="18.75">
      <c r="A1" s="237" t="s">
        <v>108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20.25">
      <c r="A2" s="238" t="s">
        <v>109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ht="14.25">
      <c r="A3" s="239" t="s">
        <v>26</v>
      </c>
      <c r="B3" s="240" t="s">
        <v>18</v>
      </c>
      <c r="C3" s="241" t="s">
        <v>110</v>
      </c>
      <c r="D3" s="241"/>
      <c r="E3" s="241"/>
      <c r="F3" s="241"/>
      <c r="G3" s="241"/>
      <c r="H3" s="242" t="s">
        <v>111</v>
      </c>
      <c r="I3" s="243" t="s">
        <v>112</v>
      </c>
      <c r="J3" s="243" t="s">
        <v>113</v>
      </c>
      <c r="K3" s="243" t="s">
        <v>114</v>
      </c>
      <c r="L3" s="243" t="s">
        <v>115</v>
      </c>
      <c r="M3" s="243" t="s">
        <v>116</v>
      </c>
      <c r="N3" s="243" t="s">
        <v>117</v>
      </c>
    </row>
    <row r="4" spans="1:14" ht="14.25">
      <c r="A4" s="239"/>
      <c r="B4" s="240"/>
      <c r="C4" s="244" t="s">
        <v>118</v>
      </c>
      <c r="D4" s="245" t="s">
        <v>119</v>
      </c>
      <c r="E4" s="245"/>
      <c r="F4" s="245"/>
      <c r="G4" s="245"/>
      <c r="H4" s="246"/>
      <c r="I4" s="243"/>
      <c r="J4" s="243"/>
      <c r="K4" s="243"/>
      <c r="L4" s="243"/>
      <c r="M4" s="243"/>
      <c r="N4" s="243"/>
    </row>
    <row r="5" spans="1:14" ht="57.75" thickBot="1">
      <c r="A5" s="247"/>
      <c r="B5" s="248"/>
      <c r="C5" s="249"/>
      <c r="D5" s="250" t="s">
        <v>120</v>
      </c>
      <c r="E5" s="250" t="s">
        <v>121</v>
      </c>
      <c r="F5" s="250" t="s">
        <v>122</v>
      </c>
      <c r="G5" s="250" t="s">
        <v>123</v>
      </c>
      <c r="H5" s="251"/>
      <c r="I5" s="252"/>
      <c r="J5" s="252"/>
      <c r="K5" s="252"/>
      <c r="L5" s="252"/>
      <c r="M5" s="252"/>
      <c r="N5" s="252"/>
    </row>
    <row r="6" spans="1:14" ht="20.25" thickTop="1">
      <c r="A6" s="253" t="s">
        <v>124</v>
      </c>
      <c r="B6" s="12" t="s">
        <v>47</v>
      </c>
      <c r="C6" s="254">
        <f>D6+E6+F6+G6</f>
        <v>35</v>
      </c>
      <c r="D6" s="255">
        <v>3</v>
      </c>
      <c r="E6" s="255">
        <v>2</v>
      </c>
      <c r="F6" s="255">
        <v>29</v>
      </c>
      <c r="G6" s="255">
        <v>1</v>
      </c>
      <c r="H6" s="255">
        <v>0</v>
      </c>
      <c r="I6" s="255">
        <v>0</v>
      </c>
      <c r="J6" s="255">
        <v>0</v>
      </c>
      <c r="K6" s="255">
        <v>0</v>
      </c>
      <c r="L6" s="255">
        <v>0</v>
      </c>
      <c r="M6" s="255">
        <v>0</v>
      </c>
      <c r="N6" s="255">
        <v>35</v>
      </c>
    </row>
    <row r="7" spans="1:14" ht="19.5">
      <c r="A7" s="46" t="s">
        <v>125</v>
      </c>
      <c r="B7" s="13" t="s">
        <v>48</v>
      </c>
      <c r="C7" s="256">
        <f aca="true" t="shared" si="0" ref="C7:C23">D7+E7+F7+G7</f>
        <v>26</v>
      </c>
      <c r="D7" s="257">
        <v>0</v>
      </c>
      <c r="E7" s="257">
        <v>12</v>
      </c>
      <c r="F7" s="257">
        <v>13</v>
      </c>
      <c r="G7" s="257">
        <v>1</v>
      </c>
      <c r="H7" s="257">
        <v>0</v>
      </c>
      <c r="I7" s="257">
        <v>3</v>
      </c>
      <c r="J7" s="257">
        <v>0</v>
      </c>
      <c r="K7" s="257">
        <v>0</v>
      </c>
      <c r="L7" s="257">
        <v>3</v>
      </c>
      <c r="M7" s="257">
        <v>1</v>
      </c>
      <c r="N7" s="257">
        <v>33</v>
      </c>
    </row>
    <row r="8" spans="1:14" ht="19.5">
      <c r="A8" s="109" t="s">
        <v>126</v>
      </c>
      <c r="B8" s="14" t="s">
        <v>49</v>
      </c>
      <c r="C8" s="258">
        <f t="shared" si="0"/>
        <v>57</v>
      </c>
      <c r="D8" s="259">
        <v>37</v>
      </c>
      <c r="E8" s="259">
        <v>3</v>
      </c>
      <c r="F8" s="259">
        <v>17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1</v>
      </c>
      <c r="M8" s="259">
        <v>0</v>
      </c>
      <c r="N8" s="259">
        <v>58</v>
      </c>
    </row>
    <row r="9" spans="1:14" ht="19.5">
      <c r="A9" s="46" t="s">
        <v>127</v>
      </c>
      <c r="B9" s="13" t="s">
        <v>50</v>
      </c>
      <c r="C9" s="256">
        <f t="shared" si="0"/>
        <v>143</v>
      </c>
      <c r="D9" s="257">
        <v>65</v>
      </c>
      <c r="E9" s="257">
        <v>43</v>
      </c>
      <c r="F9" s="257">
        <v>31</v>
      </c>
      <c r="G9" s="257">
        <v>4</v>
      </c>
      <c r="H9" s="257">
        <v>0</v>
      </c>
      <c r="I9" s="257">
        <v>6</v>
      </c>
      <c r="J9" s="257">
        <v>0</v>
      </c>
      <c r="K9" s="257">
        <v>0</v>
      </c>
      <c r="L9" s="257">
        <v>5</v>
      </c>
      <c r="M9" s="257">
        <v>0</v>
      </c>
      <c r="N9" s="257">
        <v>153</v>
      </c>
    </row>
    <row r="10" spans="1:14" ht="19.5">
      <c r="A10" s="109" t="s">
        <v>128</v>
      </c>
      <c r="B10" s="14" t="s">
        <v>51</v>
      </c>
      <c r="C10" s="258">
        <f t="shared" si="0"/>
        <v>79</v>
      </c>
      <c r="D10" s="259">
        <v>2</v>
      </c>
      <c r="E10" s="259">
        <v>29</v>
      </c>
      <c r="F10" s="259">
        <v>47</v>
      </c>
      <c r="G10" s="259">
        <v>1</v>
      </c>
      <c r="H10" s="259">
        <v>0</v>
      </c>
      <c r="I10" s="259">
        <v>1</v>
      </c>
      <c r="J10" s="259">
        <v>1</v>
      </c>
      <c r="K10" s="259">
        <v>0</v>
      </c>
      <c r="L10" s="259">
        <v>4</v>
      </c>
      <c r="M10" s="259">
        <v>0</v>
      </c>
      <c r="N10" s="259">
        <v>85</v>
      </c>
    </row>
    <row r="11" spans="1:14" ht="19.5">
      <c r="A11" s="46" t="s">
        <v>129</v>
      </c>
      <c r="B11" s="13" t="s">
        <v>52</v>
      </c>
      <c r="C11" s="256">
        <f t="shared" si="0"/>
        <v>141</v>
      </c>
      <c r="D11" s="257">
        <v>3</v>
      </c>
      <c r="E11" s="257">
        <v>49</v>
      </c>
      <c r="F11" s="257">
        <v>88</v>
      </c>
      <c r="G11" s="257">
        <v>1</v>
      </c>
      <c r="H11" s="257">
        <v>1</v>
      </c>
      <c r="I11" s="257">
        <v>2</v>
      </c>
      <c r="J11" s="257">
        <v>1</v>
      </c>
      <c r="K11" s="257">
        <v>0</v>
      </c>
      <c r="L11" s="257">
        <v>3</v>
      </c>
      <c r="M11" s="257">
        <v>0</v>
      </c>
      <c r="N11" s="257">
        <v>147</v>
      </c>
    </row>
    <row r="12" spans="1:14" ht="19.5">
      <c r="A12" s="109" t="s">
        <v>130</v>
      </c>
      <c r="B12" s="14" t="s">
        <v>53</v>
      </c>
      <c r="C12" s="258">
        <f t="shared" si="0"/>
        <v>55</v>
      </c>
      <c r="D12" s="259">
        <v>10</v>
      </c>
      <c r="E12" s="259">
        <v>21</v>
      </c>
      <c r="F12" s="259">
        <v>24</v>
      </c>
      <c r="G12" s="259">
        <v>0</v>
      </c>
      <c r="H12" s="259">
        <v>0</v>
      </c>
      <c r="I12" s="259">
        <v>2</v>
      </c>
      <c r="J12" s="259">
        <v>0</v>
      </c>
      <c r="K12" s="259">
        <v>0</v>
      </c>
      <c r="L12" s="259">
        <v>1</v>
      </c>
      <c r="M12" s="259">
        <v>0</v>
      </c>
      <c r="N12" s="259">
        <v>58</v>
      </c>
    </row>
    <row r="13" spans="1:14" ht="19.5">
      <c r="A13" s="46" t="s">
        <v>131</v>
      </c>
      <c r="B13" s="13" t="s">
        <v>54</v>
      </c>
      <c r="C13" s="256">
        <f t="shared" si="0"/>
        <v>39</v>
      </c>
      <c r="D13" s="257">
        <v>1</v>
      </c>
      <c r="E13" s="257">
        <v>15</v>
      </c>
      <c r="F13" s="257">
        <v>22</v>
      </c>
      <c r="G13" s="257">
        <v>1</v>
      </c>
      <c r="H13" s="257">
        <v>0</v>
      </c>
      <c r="I13" s="257">
        <v>3</v>
      </c>
      <c r="J13" s="257">
        <v>0</v>
      </c>
      <c r="K13" s="257">
        <v>0</v>
      </c>
      <c r="L13" s="257">
        <v>2</v>
      </c>
      <c r="M13" s="257">
        <v>0</v>
      </c>
      <c r="N13" s="257">
        <v>44</v>
      </c>
    </row>
    <row r="14" spans="1:14" ht="19.5">
      <c r="A14" s="109" t="s">
        <v>132</v>
      </c>
      <c r="B14" s="14" t="s">
        <v>55</v>
      </c>
      <c r="C14" s="258">
        <f t="shared" si="0"/>
        <v>41</v>
      </c>
      <c r="D14" s="259">
        <v>3</v>
      </c>
      <c r="E14" s="259">
        <v>27</v>
      </c>
      <c r="F14" s="259">
        <v>11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0</v>
      </c>
      <c r="M14" s="259">
        <v>0</v>
      </c>
      <c r="N14" s="259">
        <v>41</v>
      </c>
    </row>
    <row r="15" spans="1:14" ht="19.5">
      <c r="A15" s="46" t="s">
        <v>133</v>
      </c>
      <c r="B15" s="13" t="s">
        <v>56</v>
      </c>
      <c r="C15" s="256">
        <f t="shared" si="0"/>
        <v>20</v>
      </c>
      <c r="D15" s="257">
        <v>1</v>
      </c>
      <c r="E15" s="257">
        <v>5</v>
      </c>
      <c r="F15" s="257">
        <v>14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1</v>
      </c>
      <c r="M15" s="257">
        <v>0</v>
      </c>
      <c r="N15" s="257">
        <v>21</v>
      </c>
    </row>
    <row r="16" spans="1:14" ht="19.5">
      <c r="A16" s="109" t="s">
        <v>134</v>
      </c>
      <c r="B16" s="14" t="s">
        <v>57</v>
      </c>
      <c r="C16" s="258">
        <f t="shared" si="0"/>
        <v>49</v>
      </c>
      <c r="D16" s="259">
        <v>8</v>
      </c>
      <c r="E16" s="259">
        <v>19</v>
      </c>
      <c r="F16" s="259">
        <v>22</v>
      </c>
      <c r="G16" s="259">
        <v>0</v>
      </c>
      <c r="H16" s="259">
        <v>0</v>
      </c>
      <c r="I16" s="259">
        <v>2</v>
      </c>
      <c r="J16" s="259">
        <v>0</v>
      </c>
      <c r="K16" s="259">
        <v>0</v>
      </c>
      <c r="L16" s="259">
        <v>1</v>
      </c>
      <c r="M16" s="259">
        <v>0</v>
      </c>
      <c r="N16" s="259">
        <v>50</v>
      </c>
    </row>
    <row r="17" spans="1:14" ht="19.5">
      <c r="A17" s="46" t="s">
        <v>135</v>
      </c>
      <c r="B17" s="13" t="s">
        <v>58</v>
      </c>
      <c r="C17" s="256">
        <f t="shared" si="0"/>
        <v>44</v>
      </c>
      <c r="D17" s="257">
        <v>3</v>
      </c>
      <c r="E17" s="257">
        <v>14</v>
      </c>
      <c r="F17" s="257">
        <v>25</v>
      </c>
      <c r="G17" s="257">
        <v>2</v>
      </c>
      <c r="H17" s="257">
        <v>0</v>
      </c>
      <c r="I17" s="257">
        <v>0</v>
      </c>
      <c r="J17" s="257">
        <v>0</v>
      </c>
      <c r="K17" s="257">
        <v>0</v>
      </c>
      <c r="L17" s="257">
        <v>1</v>
      </c>
      <c r="M17" s="257">
        <v>0</v>
      </c>
      <c r="N17" s="257">
        <v>44</v>
      </c>
    </row>
    <row r="18" spans="1:14" ht="19.5">
      <c r="A18" s="109" t="s">
        <v>136</v>
      </c>
      <c r="B18" s="14" t="s">
        <v>59</v>
      </c>
      <c r="C18" s="258">
        <f t="shared" si="0"/>
        <v>22</v>
      </c>
      <c r="D18" s="259">
        <v>0</v>
      </c>
      <c r="E18" s="259">
        <v>3</v>
      </c>
      <c r="F18" s="259">
        <v>17</v>
      </c>
      <c r="G18" s="259">
        <v>2</v>
      </c>
      <c r="H18" s="259">
        <v>0</v>
      </c>
      <c r="I18" s="259">
        <v>1</v>
      </c>
      <c r="J18" s="259">
        <v>0</v>
      </c>
      <c r="K18" s="259">
        <v>0</v>
      </c>
      <c r="L18" s="259">
        <v>0</v>
      </c>
      <c r="M18" s="259">
        <v>0</v>
      </c>
      <c r="N18" s="259">
        <v>22</v>
      </c>
    </row>
    <row r="19" spans="1:14" ht="19.5">
      <c r="A19" s="46" t="s">
        <v>137</v>
      </c>
      <c r="B19" s="13" t="s">
        <v>60</v>
      </c>
      <c r="C19" s="256">
        <f t="shared" si="0"/>
        <v>53</v>
      </c>
      <c r="D19" s="257">
        <v>0</v>
      </c>
      <c r="E19" s="257">
        <v>18</v>
      </c>
      <c r="F19" s="257">
        <v>34</v>
      </c>
      <c r="G19" s="257">
        <v>1</v>
      </c>
      <c r="H19" s="257">
        <v>0</v>
      </c>
      <c r="I19" s="257">
        <v>2</v>
      </c>
      <c r="J19" s="257">
        <v>0</v>
      </c>
      <c r="K19" s="257">
        <v>0</v>
      </c>
      <c r="L19" s="257">
        <v>1</v>
      </c>
      <c r="M19" s="257">
        <v>0</v>
      </c>
      <c r="N19" s="257">
        <v>56</v>
      </c>
    </row>
    <row r="20" spans="1:14" ht="19.5">
      <c r="A20" s="109" t="s">
        <v>138</v>
      </c>
      <c r="B20" s="14" t="s">
        <v>61</v>
      </c>
      <c r="C20" s="258">
        <f t="shared" si="0"/>
        <v>45</v>
      </c>
      <c r="D20" s="259">
        <v>3</v>
      </c>
      <c r="E20" s="259">
        <v>9</v>
      </c>
      <c r="F20" s="259">
        <v>33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45</v>
      </c>
    </row>
    <row r="21" spans="1:14" ht="19.5">
      <c r="A21" s="46" t="s">
        <v>139</v>
      </c>
      <c r="B21" s="13" t="s">
        <v>62</v>
      </c>
      <c r="C21" s="256">
        <f t="shared" si="0"/>
        <v>21</v>
      </c>
      <c r="D21" s="257">
        <v>5</v>
      </c>
      <c r="E21" s="257">
        <v>12</v>
      </c>
      <c r="F21" s="257">
        <v>4</v>
      </c>
      <c r="G21" s="257">
        <v>0</v>
      </c>
      <c r="H21" s="257">
        <v>0</v>
      </c>
      <c r="I21" s="257">
        <v>2</v>
      </c>
      <c r="J21" s="257">
        <v>0</v>
      </c>
      <c r="K21" s="257">
        <v>0</v>
      </c>
      <c r="L21" s="257">
        <v>1</v>
      </c>
      <c r="M21" s="257">
        <v>0</v>
      </c>
      <c r="N21" s="257">
        <v>24</v>
      </c>
    </row>
    <row r="22" spans="1:14" ht="19.5">
      <c r="A22" s="109" t="s">
        <v>140</v>
      </c>
      <c r="B22" s="14" t="s">
        <v>63</v>
      </c>
      <c r="C22" s="258">
        <f t="shared" si="0"/>
        <v>55</v>
      </c>
      <c r="D22" s="259">
        <v>4</v>
      </c>
      <c r="E22" s="259">
        <v>15</v>
      </c>
      <c r="F22" s="259">
        <v>36</v>
      </c>
      <c r="G22" s="259">
        <v>0</v>
      </c>
      <c r="H22" s="259">
        <v>1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55</v>
      </c>
    </row>
    <row r="23" spans="1:14" ht="19.5">
      <c r="A23" s="46" t="s">
        <v>141</v>
      </c>
      <c r="B23" s="13" t="s">
        <v>64</v>
      </c>
      <c r="C23" s="256">
        <f t="shared" si="0"/>
        <v>53</v>
      </c>
      <c r="D23" s="257">
        <v>4</v>
      </c>
      <c r="E23" s="257">
        <v>31</v>
      </c>
      <c r="F23" s="257">
        <v>16</v>
      </c>
      <c r="G23" s="257">
        <v>2</v>
      </c>
      <c r="H23" s="257">
        <v>0</v>
      </c>
      <c r="I23" s="257">
        <v>0</v>
      </c>
      <c r="J23" s="257">
        <v>1</v>
      </c>
      <c r="K23" s="257">
        <v>1</v>
      </c>
      <c r="L23" s="257">
        <v>1</v>
      </c>
      <c r="M23" s="257">
        <v>0</v>
      </c>
      <c r="N23" s="257">
        <v>56</v>
      </c>
    </row>
    <row r="24" spans="1:14" ht="23.25">
      <c r="A24" s="260"/>
      <c r="B24" s="260" t="s">
        <v>142</v>
      </c>
      <c r="C24" s="260">
        <f>D24+E24+F24+G24</f>
        <v>978</v>
      </c>
      <c r="D24" s="260">
        <f>SUM(D6:D23)</f>
        <v>152</v>
      </c>
      <c r="E24" s="260">
        <f aca="true" t="shared" si="1" ref="E24:M24">SUM(E6:E23)</f>
        <v>327</v>
      </c>
      <c r="F24" s="260">
        <f t="shared" si="1"/>
        <v>483</v>
      </c>
      <c r="G24" s="260">
        <f t="shared" si="1"/>
        <v>16</v>
      </c>
      <c r="H24" s="260">
        <f t="shared" si="1"/>
        <v>2</v>
      </c>
      <c r="I24" s="260">
        <f t="shared" si="1"/>
        <v>24</v>
      </c>
      <c r="J24" s="260">
        <f t="shared" si="1"/>
        <v>3</v>
      </c>
      <c r="K24" s="260">
        <f t="shared" si="1"/>
        <v>1</v>
      </c>
      <c r="L24" s="260">
        <f t="shared" si="1"/>
        <v>25</v>
      </c>
      <c r="M24" s="260">
        <f t="shared" si="1"/>
        <v>1</v>
      </c>
      <c r="N24" s="260">
        <f>SUM(N6:N23)</f>
        <v>1027</v>
      </c>
    </row>
    <row r="25" spans="1:14" ht="23.25">
      <c r="A25" s="261"/>
      <c r="B25" s="261" t="s">
        <v>143</v>
      </c>
      <c r="C25" s="261"/>
      <c r="D25" s="262"/>
      <c r="E25" s="261"/>
      <c r="F25" s="261"/>
      <c r="G25" s="261"/>
      <c r="H25" s="261"/>
      <c r="I25" s="261"/>
      <c r="J25" s="262"/>
      <c r="K25" s="261"/>
      <c r="L25" s="261"/>
      <c r="M25" s="262"/>
      <c r="N25" s="261"/>
    </row>
  </sheetData>
  <sheetProtection/>
  <mergeCells count="14">
    <mergeCell ref="M3:M5"/>
    <mergeCell ref="N3:N5"/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  <mergeCell ref="K3:K5"/>
    <mergeCell ref="L3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Ющинская Лариса Петровна</dc:creator>
  <cp:keywords/>
  <dc:description/>
  <cp:lastModifiedBy>Анчукова Елена Леонидовна</cp:lastModifiedBy>
  <cp:lastPrinted>2020-02-27T13:19:10Z</cp:lastPrinted>
  <dcterms:created xsi:type="dcterms:W3CDTF">2011-01-11T13:19:41Z</dcterms:created>
  <dcterms:modified xsi:type="dcterms:W3CDTF">2020-10-05T13:59:16Z</dcterms:modified>
  <cp:category/>
  <cp:version/>
  <cp:contentType/>
  <cp:contentStatus/>
</cp:coreProperties>
</file>